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7" i="1"/>
  <c r="J51"/>
  <c r="J45"/>
  <c r="J30"/>
  <c r="J25"/>
  <c r="J17"/>
  <c r="J10"/>
  <c r="J6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2"/>
  <c r="D6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2"/>
  <c r="F6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2"/>
</calcChain>
</file>

<file path=xl/sharedStrings.xml><?xml version="1.0" encoding="utf-8"?>
<sst xmlns="http://schemas.openxmlformats.org/spreadsheetml/2006/main" count="129" uniqueCount="86">
  <si>
    <t>НИК</t>
  </si>
  <si>
    <t>ЗАКАЗ</t>
  </si>
  <si>
    <t>разм</t>
  </si>
  <si>
    <t>цена</t>
  </si>
  <si>
    <t>единиц</t>
  </si>
  <si>
    <t>за все ед.</t>
  </si>
  <si>
    <t>ПЛ-70 Платье "Магнолия" с шелкографией (интерлок) цена 250 руб., р-р 60 </t>
  </si>
  <si>
    <t>М-01 Майка белая девочка цветок (кулирка) цена 80 руб., р-р 60, 2 шт.</t>
  </si>
  <si>
    <t>Laris_a</t>
  </si>
  <si>
    <t>БЛ-01 Блузка "Лилия" (батист), р-р 60 - 2 шт.,  250 руб.</t>
  </si>
  <si>
    <t>Айседора Андреевна</t>
  </si>
  <si>
    <t>М-05 Майка на кнопке (кулирка) </t>
  </si>
  <si>
    <t>Ф-25 Футболка-лодка ясельная (кулирка) </t>
  </si>
  <si>
    <t>мальч</t>
  </si>
  <si>
    <t>OLga_83</t>
  </si>
  <si>
    <t>40,44,48</t>
  </si>
  <si>
    <t>ПЗ-24 Ползунки "Облако" с шекографией (интерлок) швы наружу 44 размер 1 упаковку( В упаковке 3 шт.) 135 руб</t>
  </si>
  <si>
    <t>Мищенко Лилия</t>
  </si>
  <si>
    <t>К-01 Полукомбинезон "Незнайка" (интерлок), р-р 52, 215р - 1шт</t>
  </si>
  <si>
    <t>МТ-13 56 размер 1шт. 125 руб </t>
  </si>
  <si>
    <t>Т-12 56 размер 2шт. 25 руб.</t>
  </si>
  <si>
    <t>Дарья Валерьевна</t>
  </si>
  <si>
    <t>КМ-72 Костюм "Дракоша" с шелкографией (джемпер+брюки) (велюр) НА МАЛЬЧИКА р-р 52 </t>
  </si>
  <si>
    <t>ПЛ-06 Платье "Мимоза" (велюр) р-р 52, 60 Цвет розовый, красный 2 шт</t>
  </si>
  <si>
    <t>kluchik</t>
  </si>
  <si>
    <t>52,60,</t>
  </si>
  <si>
    <t>В-11 Водолазка полоса (начес) (кашкорсе) холодные цвета - 1шт 64 и 1 шт 68 </t>
  </si>
  <si>
    <t>Р-БД-03 Бриджи джинсовые на девочку р.68, голубой </t>
  </si>
  <si>
    <t>Р-ПД-ШТ-02 Шорты "Пляж" (на девочку) (лен) р.68, замена 72</t>
  </si>
  <si>
    <t>ПЛ-21 Платье "Неваляшка" с шелкографией (интерлок) р.68, лучше голубой / замена пл-23 веснушка</t>
  </si>
  <si>
    <t xml:space="preserve">пл-39 </t>
  </si>
  <si>
    <t>ПЛ-60 Платье "Вероника" (интерлок)</t>
  </si>
  <si>
    <t>Р-Д-06 джемпер парижанка </t>
  </si>
  <si>
    <t>мамочка софии</t>
  </si>
  <si>
    <t>Ф-13 р.64 -5 шт  мальч</t>
  </si>
  <si>
    <t>ТРС-01 р.64 - 1шт  мальч</t>
  </si>
  <si>
    <t>ШТ-14 р.64 - 1шт  мальч</t>
  </si>
  <si>
    <t>Б-04 р.48 -1 шт  дев</t>
  </si>
  <si>
    <t>Б-12 р. 48 - 1шт дев</t>
  </si>
  <si>
    <t>К-09 р.52 - 1 шт дев</t>
  </si>
  <si>
    <t>Пл-45 р. 52 -1 шт дев</t>
  </si>
  <si>
    <t>С-34 р. 52 -1 шт дев</t>
  </si>
  <si>
    <t>New mama</t>
  </si>
  <si>
    <t>КМ-49 52 размер. (оранжевый, на замену любой кроме розового) для мальчика </t>
  </si>
  <si>
    <t>СМ-ПЖ-01 размер 56 ( с нюшей для девочки)</t>
  </si>
  <si>
    <t>7ja1Irina</t>
  </si>
  <si>
    <t>Б-02 44 разм. 1 шт. 195 р. ( мальчик); </t>
  </si>
  <si>
    <t>Д-43 68 разм. 1 шт. 280 р. ( мальчик).</t>
  </si>
  <si>
    <t>Оля Мезенцева</t>
  </si>
  <si>
    <t>Ф-13 Футболка белая (кулирка) размер 56 - 2 шт цена 95 руб </t>
  </si>
  <si>
    <t>Ф-13 Футболка белая (кулирка) размер 60 - 2 шт цена 95 руб</t>
  </si>
  <si>
    <t>Sandira</t>
  </si>
  <si>
    <t>ПЛ-50 "Кувшинка" с шелкографией (интерлок), размер 64, цвет лучше розовый, но можно какой получится )), цена 250р </t>
  </si>
  <si>
    <t>ПЛ-70 Платье "Магнолия" с шелкографией (интерлок), разм. 64, цена 250 р, цвет любой</t>
  </si>
  <si>
    <t>Leona</t>
  </si>
  <si>
    <t>В-11 Водолазка полоса (начес) (кашкорсе). Р. 60 - 1 шт . на девочку.</t>
  </si>
  <si>
    <t>провизор</t>
  </si>
  <si>
    <t xml:space="preserve">З-М056 р.54-1 шт замены З-М058 или З-М049 или З-М020 </t>
  </si>
  <si>
    <t>Ф-39 Футболка "Букет" с шелкографией (интерлок), 200 руб. , 64 р-р – 2 шт.; </t>
  </si>
  <si>
    <t>Д-44 Джемпер "Глеб" (интерлок), 300 руб., 60 р-р. – 1 шт.</t>
  </si>
  <si>
    <t>К-43 Комбинезон "Пушок" на молнии с подкладкой (мех) </t>
  </si>
  <si>
    <t>РБ-08  размер 64 1 шт. 210 рублей на мальчика (зеленый/красный)</t>
  </si>
  <si>
    <t>Дама с собачкой</t>
  </si>
  <si>
    <t>Д-10 Джемпер "Женя" с шелкографией 210р - 2шт</t>
  </si>
  <si>
    <t>Тося</t>
  </si>
  <si>
    <t>В-18 Водолазка "Женя" с шелкографией (интерлок) - 60 размер, 1 шт. на мальчика. </t>
  </si>
  <si>
    <t>ПЖ-03 Пижама кнопки (футер) - 60 размер, 1 шт, на мальчика </t>
  </si>
  <si>
    <t>ТР-07 Трико "Фристайл" с вышивкой (футер) - 60 размер, 1 шт</t>
  </si>
  <si>
    <t>SuMaL</t>
  </si>
  <si>
    <t>Треко Лео  р-р60 1 шт. цена 250 руб. </t>
  </si>
  <si>
    <t>ТР-06 Трико на штрипке (футер) р-р 76 1 шт. цена 160 руб</t>
  </si>
  <si>
    <t>Шапка зимняя З-М035 р-р 54 1 шт цена 598 руб. на замену: З-М049 р-р 54 1 шт </t>
  </si>
  <si>
    <t>Шапка зимняя З-М053 р-р 56 1 шт цена 573 руб. на замену З-М034 р-р 56 1 шт.</t>
  </si>
  <si>
    <t>ШТ-12 Бриджи "Нина" (кулирка) р-р 60-135р-1шт </t>
  </si>
  <si>
    <t>ШТ-12 Бриджи "Нина" (кулирка) р-р 56-135р-1шт </t>
  </si>
  <si>
    <t>ШТ-13 Шорты на девочку "Бриз" со стразами (кулирка) р-р 60 -155р-1шт </t>
  </si>
  <si>
    <t>ШТ-21 Шорты "Комфорт" (кулирка)р-р 60 -105р-1шт </t>
  </si>
  <si>
    <t>ШТ-21 Шорты "Комфорт" (кулирка)р-р 56 - 105р-1шт</t>
  </si>
  <si>
    <t>зната</t>
  </si>
  <si>
    <t>ШТ-20 Бриджи "Техас" (кулирка) цена 185 рублей</t>
  </si>
  <si>
    <t>шапка зимняя З-Д142  размер 50 1 шт цена 644 р</t>
  </si>
  <si>
    <t>sashinaI </t>
  </si>
  <si>
    <t>с орг%</t>
  </si>
  <si>
    <t>тр-т</t>
  </si>
  <si>
    <t>итого</t>
  </si>
  <si>
    <t>к оплате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</si>
</sst>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3"/>
  <sheetViews>
    <sheetView tabSelected="1" topLeftCell="B43" workbookViewId="0">
      <selection activeCell="J59" sqref="J59"/>
    </sheetView>
  </sheetViews>
  <sheetFormatPr defaultColWidth="33.28515625" defaultRowHeight="18.75"/>
  <cols>
    <col min="1" max="1" width="33.28515625" style="2"/>
    <col min="2" max="2" width="68.85546875" style="1" customWidth="1"/>
    <col min="3" max="3" width="12.5703125" style="2" customWidth="1"/>
    <col min="4" max="4" width="11.7109375" style="2" customWidth="1"/>
    <col min="5" max="5" width="12.42578125" style="2" customWidth="1"/>
    <col min="6" max="6" width="12.5703125" style="2" customWidth="1"/>
    <col min="7" max="7" width="12.42578125" style="1" customWidth="1"/>
    <col min="8" max="8" width="12.28515625" style="2" customWidth="1"/>
    <col min="9" max="9" width="11.85546875" style="2" customWidth="1"/>
    <col min="10" max="10" width="16" style="6" customWidth="1"/>
    <col min="11" max="16384" width="33.28515625" style="1"/>
  </cols>
  <sheetData>
    <row r="1" spans="1:10" s="3" customFormat="1">
      <c r="A1" s="3" t="s">
        <v>0</v>
      </c>
      <c r="B1" s="3" t="s">
        <v>1</v>
      </c>
      <c r="C1" s="3" t="s">
        <v>2</v>
      </c>
      <c r="D1" s="3" t="s">
        <v>4</v>
      </c>
      <c r="E1" s="3" t="s">
        <v>3</v>
      </c>
      <c r="F1" s="3" t="s">
        <v>5</v>
      </c>
      <c r="G1" s="3" t="s">
        <v>82</v>
      </c>
      <c r="H1" s="3" t="s">
        <v>83</v>
      </c>
      <c r="I1" s="3" t="s">
        <v>84</v>
      </c>
      <c r="J1" s="6" t="s">
        <v>85</v>
      </c>
    </row>
    <row r="2" spans="1:10">
      <c r="A2" s="2" t="s">
        <v>8</v>
      </c>
      <c r="B2" s="5" t="s">
        <v>7</v>
      </c>
      <c r="C2" s="2">
        <v>60</v>
      </c>
      <c r="D2" s="2">
        <v>2</v>
      </c>
      <c r="E2" s="2">
        <v>80</v>
      </c>
      <c r="F2" s="2">
        <f>D2*E2</f>
        <v>160</v>
      </c>
      <c r="G2" s="2">
        <f>(F2)*(1+15%)</f>
        <v>184</v>
      </c>
      <c r="H2" s="2">
        <f>2.65*D2</f>
        <v>5.3</v>
      </c>
      <c r="I2" s="2">
        <f>G2+H2</f>
        <v>189.3</v>
      </c>
      <c r="J2" s="6">
        <v>189</v>
      </c>
    </row>
    <row r="3" spans="1:10">
      <c r="B3" s="4"/>
      <c r="F3" s="2">
        <f t="shared" ref="F3:F59" si="0">D3*E3</f>
        <v>0</v>
      </c>
      <c r="G3" s="2">
        <f t="shared" ref="G3:G59" si="1">(F3)*(1+15%)</f>
        <v>0</v>
      </c>
      <c r="H3" s="2">
        <f t="shared" ref="H3:H59" si="2">2.65*D3</f>
        <v>0</v>
      </c>
      <c r="I3" s="2">
        <f t="shared" ref="I3:I59" si="3">G3+H3</f>
        <v>0</v>
      </c>
    </row>
    <row r="4" spans="1:10">
      <c r="A4" s="2" t="s">
        <v>10</v>
      </c>
      <c r="B4" s="5" t="s">
        <v>9</v>
      </c>
      <c r="C4" s="2">
        <v>60</v>
      </c>
      <c r="D4" s="2">
        <v>2</v>
      </c>
      <c r="E4" s="2">
        <v>250</v>
      </c>
      <c r="F4" s="2">
        <f t="shared" si="0"/>
        <v>500</v>
      </c>
      <c r="G4" s="2">
        <f t="shared" si="1"/>
        <v>575</v>
      </c>
      <c r="H4" s="2">
        <f t="shared" si="2"/>
        <v>5.3</v>
      </c>
      <c r="I4" s="2">
        <f t="shared" si="3"/>
        <v>580.29999999999995</v>
      </c>
    </row>
    <row r="5" spans="1:10">
      <c r="B5" s="5" t="s">
        <v>58</v>
      </c>
      <c r="C5" s="2">
        <v>64</v>
      </c>
      <c r="D5" s="2">
        <v>2</v>
      </c>
      <c r="E5" s="2">
        <v>200</v>
      </c>
      <c r="F5" s="2">
        <f t="shared" si="0"/>
        <v>400</v>
      </c>
      <c r="G5" s="2">
        <f t="shared" si="1"/>
        <v>459.99999999999994</v>
      </c>
      <c r="H5" s="2">
        <f t="shared" si="2"/>
        <v>5.3</v>
      </c>
      <c r="I5" s="2">
        <f t="shared" si="3"/>
        <v>465.29999999999995</v>
      </c>
    </row>
    <row r="6" spans="1:10">
      <c r="B6" s="5" t="s">
        <v>59</v>
      </c>
      <c r="C6" s="2">
        <v>60</v>
      </c>
      <c r="D6" s="2">
        <v>1</v>
      </c>
      <c r="E6" s="2">
        <v>300</v>
      </c>
      <c r="F6" s="2">
        <f t="shared" si="0"/>
        <v>300</v>
      </c>
      <c r="G6" s="2">
        <f t="shared" si="1"/>
        <v>345</v>
      </c>
      <c r="H6" s="2">
        <f t="shared" si="2"/>
        <v>2.65</v>
      </c>
      <c r="I6" s="2">
        <f t="shared" si="3"/>
        <v>347.65</v>
      </c>
      <c r="J6" s="7">
        <f>SUM(I4:I6)</f>
        <v>1393.25</v>
      </c>
    </row>
    <row r="7" spans="1:10">
      <c r="B7" s="4"/>
      <c r="F7" s="2">
        <f t="shared" si="0"/>
        <v>0</v>
      </c>
      <c r="G7" s="2">
        <f t="shared" si="1"/>
        <v>0</v>
      </c>
      <c r="H7" s="2">
        <f t="shared" si="2"/>
        <v>0</v>
      </c>
      <c r="I7" s="2">
        <f t="shared" si="3"/>
        <v>0</v>
      </c>
    </row>
    <row r="8" spans="1:10">
      <c r="A8" s="2" t="s">
        <v>14</v>
      </c>
      <c r="B8" s="5" t="s">
        <v>11</v>
      </c>
      <c r="C8" s="2">
        <v>44.48</v>
      </c>
      <c r="D8" s="2">
        <v>10</v>
      </c>
      <c r="E8" s="2">
        <v>70</v>
      </c>
      <c r="F8" s="2">
        <f t="shared" si="0"/>
        <v>700</v>
      </c>
      <c r="G8" s="2">
        <f t="shared" si="1"/>
        <v>804.99999999999989</v>
      </c>
      <c r="H8" s="2">
        <f t="shared" si="2"/>
        <v>26.5</v>
      </c>
      <c r="I8" s="2">
        <f t="shared" si="3"/>
        <v>831.49999999999989</v>
      </c>
    </row>
    <row r="9" spans="1:10">
      <c r="A9" s="2" t="s">
        <v>13</v>
      </c>
      <c r="B9" s="5" t="s">
        <v>12</v>
      </c>
      <c r="C9" s="2" t="s">
        <v>15</v>
      </c>
      <c r="D9" s="2">
        <v>6</v>
      </c>
      <c r="E9" s="2">
        <v>95</v>
      </c>
      <c r="F9" s="2">
        <f t="shared" si="0"/>
        <v>570</v>
      </c>
      <c r="G9" s="2">
        <f t="shared" si="1"/>
        <v>655.5</v>
      </c>
      <c r="H9" s="2">
        <f t="shared" si="2"/>
        <v>15.899999999999999</v>
      </c>
      <c r="I9" s="2">
        <f t="shared" si="3"/>
        <v>671.4</v>
      </c>
    </row>
    <row r="10" spans="1:10">
      <c r="B10" s="5" t="s">
        <v>60</v>
      </c>
      <c r="C10" s="2">
        <v>44</v>
      </c>
      <c r="D10" s="2">
        <v>1</v>
      </c>
      <c r="E10" s="2">
        <v>415</v>
      </c>
      <c r="F10" s="2">
        <f t="shared" si="0"/>
        <v>415</v>
      </c>
      <c r="G10" s="2">
        <f t="shared" si="1"/>
        <v>477.24999999999994</v>
      </c>
      <c r="H10" s="2">
        <f t="shared" si="2"/>
        <v>2.65</v>
      </c>
      <c r="I10" s="2">
        <f t="shared" si="3"/>
        <v>479.89999999999992</v>
      </c>
      <c r="J10" s="7">
        <f>SUM(I8:I10)</f>
        <v>1982.7999999999997</v>
      </c>
    </row>
    <row r="11" spans="1:10">
      <c r="B11" s="4"/>
      <c r="F11" s="2">
        <f t="shared" si="0"/>
        <v>0</v>
      </c>
      <c r="G11" s="2">
        <f t="shared" si="1"/>
        <v>0</v>
      </c>
      <c r="H11" s="2">
        <f t="shared" si="2"/>
        <v>0</v>
      </c>
      <c r="I11" s="2">
        <f t="shared" si="3"/>
        <v>0</v>
      </c>
    </row>
    <row r="12" spans="1:10">
      <c r="A12" s="2" t="s">
        <v>17</v>
      </c>
      <c r="B12" s="5" t="s">
        <v>16</v>
      </c>
      <c r="C12" s="2">
        <v>44</v>
      </c>
      <c r="D12" s="2">
        <v>3</v>
      </c>
      <c r="E12" s="2">
        <v>135</v>
      </c>
      <c r="F12" s="2">
        <f t="shared" si="0"/>
        <v>405</v>
      </c>
      <c r="G12" s="2">
        <f t="shared" si="1"/>
        <v>465.74999999999994</v>
      </c>
      <c r="H12" s="2">
        <f t="shared" si="2"/>
        <v>7.9499999999999993</v>
      </c>
      <c r="I12" s="2">
        <f t="shared" si="3"/>
        <v>473.69999999999993</v>
      </c>
      <c r="J12" s="6">
        <v>474</v>
      </c>
    </row>
    <row r="13" spans="1:10">
      <c r="B13" s="4"/>
      <c r="F13" s="2">
        <f t="shared" si="0"/>
        <v>0</v>
      </c>
      <c r="G13" s="2">
        <f t="shared" si="1"/>
        <v>0</v>
      </c>
      <c r="H13" s="2">
        <f t="shared" si="2"/>
        <v>0</v>
      </c>
      <c r="I13" s="2">
        <f t="shared" si="3"/>
        <v>0</v>
      </c>
    </row>
    <row r="14" spans="1:10">
      <c r="A14" s="2" t="s">
        <v>21</v>
      </c>
      <c r="B14" s="5" t="s">
        <v>19</v>
      </c>
      <c r="C14" s="2">
        <v>56</v>
      </c>
      <c r="D14" s="2">
        <v>1</v>
      </c>
      <c r="E14" s="2">
        <v>125</v>
      </c>
      <c r="F14" s="2">
        <f t="shared" si="0"/>
        <v>125</v>
      </c>
      <c r="G14" s="2">
        <f t="shared" si="1"/>
        <v>143.75</v>
      </c>
      <c r="H14" s="2">
        <f t="shared" si="2"/>
        <v>2.65</v>
      </c>
      <c r="I14" s="2">
        <f t="shared" si="3"/>
        <v>146.4</v>
      </c>
      <c r="J14" s="6">
        <v>146</v>
      </c>
    </row>
    <row r="15" spans="1:10">
      <c r="F15" s="2">
        <f t="shared" si="0"/>
        <v>0</v>
      </c>
      <c r="G15" s="2">
        <f t="shared" si="1"/>
        <v>0</v>
      </c>
      <c r="H15" s="2">
        <f t="shared" si="2"/>
        <v>0</v>
      </c>
      <c r="I15" s="2">
        <f t="shared" si="3"/>
        <v>0</v>
      </c>
    </row>
    <row r="16" spans="1:10">
      <c r="A16" s="2" t="s">
        <v>33</v>
      </c>
      <c r="B16" s="5" t="s">
        <v>26</v>
      </c>
      <c r="C16" s="2">
        <v>64</v>
      </c>
      <c r="D16" s="2">
        <v>1</v>
      </c>
      <c r="E16" s="2">
        <v>180</v>
      </c>
      <c r="F16" s="2">
        <f t="shared" si="0"/>
        <v>180</v>
      </c>
      <c r="G16" s="2">
        <f t="shared" si="1"/>
        <v>206.99999999999997</v>
      </c>
      <c r="H16" s="2">
        <f t="shared" si="2"/>
        <v>2.65</v>
      </c>
      <c r="I16" s="2">
        <f t="shared" si="3"/>
        <v>209.64999999999998</v>
      </c>
    </row>
    <row r="17" spans="1:10">
      <c r="B17" s="5" t="s">
        <v>29</v>
      </c>
      <c r="C17" s="2">
        <v>68</v>
      </c>
      <c r="D17" s="2">
        <v>1</v>
      </c>
      <c r="E17" s="2">
        <v>250</v>
      </c>
      <c r="F17" s="2">
        <f t="shared" si="0"/>
        <v>250</v>
      </c>
      <c r="G17" s="2">
        <f t="shared" si="1"/>
        <v>287.5</v>
      </c>
      <c r="H17" s="2">
        <f t="shared" si="2"/>
        <v>2.65</v>
      </c>
      <c r="I17" s="2">
        <f t="shared" si="3"/>
        <v>290.14999999999998</v>
      </c>
      <c r="J17" s="7">
        <f>SUM(I16:I17)</f>
        <v>499.79999999999995</v>
      </c>
    </row>
    <row r="18" spans="1:10">
      <c r="B18" s="4"/>
      <c r="F18" s="2">
        <f t="shared" si="0"/>
        <v>0</v>
      </c>
      <c r="G18" s="2">
        <f t="shared" si="1"/>
        <v>0</v>
      </c>
      <c r="H18" s="2">
        <f t="shared" si="2"/>
        <v>0</v>
      </c>
      <c r="I18" s="2">
        <f t="shared" si="3"/>
        <v>0</v>
      </c>
    </row>
    <row r="19" spans="1:10">
      <c r="A19" s="2" t="s">
        <v>42</v>
      </c>
      <c r="B19" s="5" t="s">
        <v>34</v>
      </c>
      <c r="C19" s="2">
        <v>64</v>
      </c>
      <c r="D19" s="2">
        <v>5</v>
      </c>
      <c r="E19" s="2">
        <v>95</v>
      </c>
      <c r="F19" s="2">
        <f t="shared" si="0"/>
        <v>475</v>
      </c>
      <c r="G19" s="2">
        <f t="shared" si="1"/>
        <v>546.25</v>
      </c>
      <c r="H19" s="2">
        <f t="shared" si="2"/>
        <v>13.25</v>
      </c>
      <c r="I19" s="2">
        <f t="shared" si="3"/>
        <v>559.5</v>
      </c>
    </row>
    <row r="20" spans="1:10">
      <c r="B20" s="5" t="s">
        <v>35</v>
      </c>
      <c r="C20" s="2">
        <v>64</v>
      </c>
      <c r="D20" s="2">
        <v>1</v>
      </c>
      <c r="E20" s="2">
        <v>250</v>
      </c>
      <c r="F20" s="2">
        <f t="shared" si="0"/>
        <v>250</v>
      </c>
      <c r="G20" s="2">
        <f t="shared" si="1"/>
        <v>287.5</v>
      </c>
      <c r="H20" s="2">
        <f t="shared" si="2"/>
        <v>2.65</v>
      </c>
      <c r="I20" s="2">
        <f t="shared" si="3"/>
        <v>290.14999999999998</v>
      </c>
    </row>
    <row r="21" spans="1:10">
      <c r="B21" s="5" t="s">
        <v>36</v>
      </c>
      <c r="C21" s="2">
        <v>64</v>
      </c>
      <c r="D21" s="2">
        <v>1</v>
      </c>
      <c r="E21" s="2">
        <v>150</v>
      </c>
      <c r="F21" s="2">
        <f t="shared" si="0"/>
        <v>150</v>
      </c>
      <c r="G21" s="2">
        <f t="shared" si="1"/>
        <v>172.5</v>
      </c>
      <c r="H21" s="2">
        <f t="shared" si="2"/>
        <v>2.65</v>
      </c>
      <c r="I21" s="2">
        <f t="shared" si="3"/>
        <v>175.15</v>
      </c>
    </row>
    <row r="22" spans="1:10">
      <c r="B22" s="5" t="s">
        <v>38</v>
      </c>
      <c r="C22" s="2">
        <v>48</v>
      </c>
      <c r="D22" s="2">
        <v>1</v>
      </c>
      <c r="E22" s="2">
        <v>175</v>
      </c>
      <c r="F22" s="2">
        <f t="shared" si="0"/>
        <v>175</v>
      </c>
      <c r="G22" s="2">
        <f t="shared" si="1"/>
        <v>201.24999999999997</v>
      </c>
      <c r="H22" s="2">
        <f t="shared" si="2"/>
        <v>2.65</v>
      </c>
      <c r="I22" s="2">
        <f t="shared" si="3"/>
        <v>203.89999999999998</v>
      </c>
    </row>
    <row r="23" spans="1:10">
      <c r="B23" s="5" t="s">
        <v>40</v>
      </c>
      <c r="C23" s="2">
        <v>52</v>
      </c>
      <c r="D23" s="2">
        <v>1</v>
      </c>
      <c r="E23" s="2">
        <v>245</v>
      </c>
      <c r="F23" s="2">
        <f t="shared" si="0"/>
        <v>245</v>
      </c>
      <c r="G23" s="2">
        <f t="shared" si="1"/>
        <v>281.75</v>
      </c>
      <c r="H23" s="2">
        <f t="shared" si="2"/>
        <v>2.65</v>
      </c>
      <c r="I23" s="2">
        <f t="shared" si="3"/>
        <v>284.39999999999998</v>
      </c>
    </row>
    <row r="24" spans="1:10">
      <c r="B24" s="5" t="s">
        <v>41</v>
      </c>
      <c r="C24" s="2">
        <v>52</v>
      </c>
      <c r="D24" s="2">
        <v>1</v>
      </c>
      <c r="E24" s="2">
        <v>190</v>
      </c>
      <c r="F24" s="2">
        <f t="shared" si="0"/>
        <v>190</v>
      </c>
      <c r="G24" s="2">
        <f t="shared" si="1"/>
        <v>218.49999999999997</v>
      </c>
      <c r="H24" s="2">
        <f t="shared" si="2"/>
        <v>2.65</v>
      </c>
      <c r="I24" s="2">
        <f t="shared" si="3"/>
        <v>221.14999999999998</v>
      </c>
    </row>
    <row r="25" spans="1:10">
      <c r="B25" s="5" t="s">
        <v>57</v>
      </c>
      <c r="C25" s="2">
        <v>54</v>
      </c>
      <c r="D25" s="2">
        <v>1</v>
      </c>
      <c r="E25" s="2">
        <v>549</v>
      </c>
      <c r="F25" s="2">
        <f t="shared" si="0"/>
        <v>549</v>
      </c>
      <c r="G25" s="2">
        <f t="shared" si="1"/>
        <v>631.34999999999991</v>
      </c>
      <c r="H25" s="2">
        <f t="shared" si="2"/>
        <v>2.65</v>
      </c>
      <c r="I25" s="2">
        <f t="shared" si="3"/>
        <v>633.99999999999989</v>
      </c>
      <c r="J25" s="7">
        <f>SUM(I19:I25)</f>
        <v>2368.25</v>
      </c>
    </row>
    <row r="26" spans="1:10">
      <c r="B26" s="4"/>
      <c r="F26" s="2">
        <f t="shared" si="0"/>
        <v>0</v>
      </c>
      <c r="G26" s="2">
        <f t="shared" si="1"/>
        <v>0</v>
      </c>
      <c r="H26" s="2">
        <f t="shared" si="2"/>
        <v>0</v>
      </c>
      <c r="I26" s="2">
        <f t="shared" si="3"/>
        <v>0</v>
      </c>
    </row>
    <row r="27" spans="1:10">
      <c r="A27" s="2" t="s">
        <v>45</v>
      </c>
      <c r="B27" s="5" t="s">
        <v>43</v>
      </c>
      <c r="C27" s="2">
        <v>52</v>
      </c>
      <c r="D27" s="2">
        <v>1</v>
      </c>
      <c r="E27" s="2">
        <v>290</v>
      </c>
      <c r="F27" s="2">
        <f t="shared" si="0"/>
        <v>290</v>
      </c>
      <c r="G27" s="2">
        <f t="shared" si="1"/>
        <v>333.5</v>
      </c>
      <c r="H27" s="2">
        <f t="shared" si="2"/>
        <v>2.65</v>
      </c>
      <c r="I27" s="2">
        <f t="shared" si="3"/>
        <v>336.15</v>
      </c>
      <c r="J27" s="6">
        <v>336</v>
      </c>
    </row>
    <row r="28" spans="1:10">
      <c r="B28" s="4"/>
      <c r="F28" s="2">
        <f t="shared" si="0"/>
        <v>0</v>
      </c>
      <c r="G28" s="2">
        <f t="shared" si="1"/>
        <v>0</v>
      </c>
      <c r="H28" s="2">
        <f t="shared" si="2"/>
        <v>0</v>
      </c>
      <c r="I28" s="2">
        <f t="shared" si="3"/>
        <v>0</v>
      </c>
    </row>
    <row r="29" spans="1:10">
      <c r="A29" s="2" t="s">
        <v>48</v>
      </c>
      <c r="B29" s="5" t="s">
        <v>46</v>
      </c>
      <c r="C29" s="2">
        <v>44</v>
      </c>
      <c r="D29" s="2">
        <v>1</v>
      </c>
      <c r="E29" s="2">
        <v>195</v>
      </c>
      <c r="F29" s="2">
        <f t="shared" si="0"/>
        <v>195</v>
      </c>
      <c r="G29" s="2">
        <f t="shared" si="1"/>
        <v>224.24999999999997</v>
      </c>
      <c r="H29" s="2">
        <f t="shared" si="2"/>
        <v>2.65</v>
      </c>
      <c r="I29" s="2">
        <f t="shared" si="3"/>
        <v>226.89999999999998</v>
      </c>
    </row>
    <row r="30" spans="1:10">
      <c r="B30" s="5" t="s">
        <v>47</v>
      </c>
      <c r="C30" s="2">
        <v>68</v>
      </c>
      <c r="D30" s="2">
        <v>1</v>
      </c>
      <c r="E30" s="2">
        <v>280</v>
      </c>
      <c r="F30" s="2">
        <f t="shared" si="0"/>
        <v>280</v>
      </c>
      <c r="G30" s="2">
        <f t="shared" si="1"/>
        <v>322</v>
      </c>
      <c r="H30" s="2">
        <f t="shared" si="2"/>
        <v>2.65</v>
      </c>
      <c r="I30" s="2">
        <f t="shared" si="3"/>
        <v>324.64999999999998</v>
      </c>
      <c r="J30" s="7">
        <f>SUM(I29:I30)</f>
        <v>551.54999999999995</v>
      </c>
    </row>
    <row r="31" spans="1:10">
      <c r="B31" s="4"/>
      <c r="F31" s="2">
        <f t="shared" si="0"/>
        <v>0</v>
      </c>
      <c r="G31" s="2">
        <f t="shared" si="1"/>
        <v>0</v>
      </c>
      <c r="H31" s="2">
        <f t="shared" si="2"/>
        <v>0</v>
      </c>
      <c r="I31" s="2">
        <f t="shared" si="3"/>
        <v>0</v>
      </c>
    </row>
    <row r="32" spans="1:10">
      <c r="A32" s="2" t="s">
        <v>51</v>
      </c>
      <c r="B32" s="5" t="s">
        <v>49</v>
      </c>
      <c r="C32" s="2">
        <v>56</v>
      </c>
      <c r="D32" s="2">
        <v>2</v>
      </c>
      <c r="E32" s="2">
        <v>95</v>
      </c>
      <c r="F32" s="2">
        <f t="shared" si="0"/>
        <v>190</v>
      </c>
      <c r="G32" s="2">
        <f t="shared" si="1"/>
        <v>218.49999999999997</v>
      </c>
      <c r="H32" s="2">
        <f t="shared" si="2"/>
        <v>5.3</v>
      </c>
      <c r="I32" s="2">
        <f t="shared" si="3"/>
        <v>223.79999999999998</v>
      </c>
    </row>
    <row r="33" spans="1:10">
      <c r="B33" s="5" t="s">
        <v>50</v>
      </c>
      <c r="C33" s="2">
        <v>60</v>
      </c>
      <c r="D33" s="2">
        <v>2</v>
      </c>
      <c r="E33" s="2">
        <v>95</v>
      </c>
      <c r="F33" s="2">
        <f t="shared" si="0"/>
        <v>190</v>
      </c>
      <c r="G33" s="2">
        <f t="shared" si="1"/>
        <v>218.49999999999997</v>
      </c>
      <c r="H33" s="2">
        <f t="shared" si="2"/>
        <v>5.3</v>
      </c>
      <c r="I33" s="2">
        <f t="shared" si="3"/>
        <v>223.79999999999998</v>
      </c>
      <c r="J33" s="6">
        <v>448</v>
      </c>
    </row>
    <row r="34" spans="1:10">
      <c r="B34" s="4"/>
      <c r="F34" s="2">
        <f t="shared" si="0"/>
        <v>0</v>
      </c>
      <c r="G34" s="2">
        <f t="shared" si="1"/>
        <v>0</v>
      </c>
      <c r="H34" s="2">
        <f t="shared" si="2"/>
        <v>0</v>
      </c>
      <c r="I34" s="2">
        <f t="shared" si="3"/>
        <v>0</v>
      </c>
    </row>
    <row r="35" spans="1:10">
      <c r="A35" s="2" t="s">
        <v>54</v>
      </c>
      <c r="B35" s="5" t="s">
        <v>52</v>
      </c>
      <c r="C35" s="2">
        <v>64</v>
      </c>
      <c r="D35" s="2">
        <v>1</v>
      </c>
      <c r="E35" s="2">
        <v>250</v>
      </c>
      <c r="F35" s="2">
        <f t="shared" si="0"/>
        <v>250</v>
      </c>
      <c r="G35" s="2">
        <f t="shared" si="1"/>
        <v>287.5</v>
      </c>
      <c r="H35" s="2">
        <f t="shared" si="2"/>
        <v>2.65</v>
      </c>
      <c r="I35" s="2">
        <f t="shared" si="3"/>
        <v>290.14999999999998</v>
      </c>
      <c r="J35" s="6">
        <v>290</v>
      </c>
    </row>
    <row r="36" spans="1:10">
      <c r="B36" s="4"/>
      <c r="F36" s="2">
        <f t="shared" si="0"/>
        <v>0</v>
      </c>
      <c r="G36" s="2">
        <f t="shared" si="1"/>
        <v>0</v>
      </c>
      <c r="H36" s="2">
        <f t="shared" si="2"/>
        <v>0</v>
      </c>
      <c r="I36" s="2">
        <f t="shared" si="3"/>
        <v>0</v>
      </c>
    </row>
    <row r="37" spans="1:10">
      <c r="A37" s="2" t="s">
        <v>56</v>
      </c>
      <c r="B37" s="5" t="s">
        <v>55</v>
      </c>
      <c r="C37" s="2">
        <v>60</v>
      </c>
      <c r="D37" s="2">
        <v>1</v>
      </c>
      <c r="E37" s="2">
        <v>180</v>
      </c>
      <c r="F37" s="2">
        <f t="shared" si="0"/>
        <v>180</v>
      </c>
      <c r="G37" s="2">
        <f t="shared" si="1"/>
        <v>206.99999999999997</v>
      </c>
      <c r="H37" s="2">
        <f t="shared" si="2"/>
        <v>2.65</v>
      </c>
      <c r="I37" s="2">
        <f t="shared" si="3"/>
        <v>209.64999999999998</v>
      </c>
      <c r="J37" s="6">
        <v>210</v>
      </c>
    </row>
    <row r="38" spans="1:10">
      <c r="B38" s="4"/>
      <c r="F38" s="2">
        <f t="shared" si="0"/>
        <v>0</v>
      </c>
      <c r="G38" s="2">
        <f t="shared" si="1"/>
        <v>0</v>
      </c>
      <c r="H38" s="2">
        <f t="shared" si="2"/>
        <v>0</v>
      </c>
      <c r="I38" s="2">
        <f t="shared" si="3"/>
        <v>0</v>
      </c>
    </row>
    <row r="39" spans="1:10">
      <c r="A39" s="2" t="s">
        <v>62</v>
      </c>
      <c r="B39" s="5" t="s">
        <v>61</v>
      </c>
      <c r="C39" s="2">
        <v>64</v>
      </c>
      <c r="D39" s="2">
        <v>1</v>
      </c>
      <c r="E39" s="2">
        <v>210</v>
      </c>
      <c r="F39" s="2">
        <f t="shared" si="0"/>
        <v>210</v>
      </c>
      <c r="G39" s="2">
        <f t="shared" si="1"/>
        <v>241.49999999999997</v>
      </c>
      <c r="H39" s="2">
        <f t="shared" si="2"/>
        <v>2.65</v>
      </c>
      <c r="I39" s="2">
        <f t="shared" si="3"/>
        <v>244.14999999999998</v>
      </c>
      <c r="J39" s="6">
        <v>244</v>
      </c>
    </row>
    <row r="40" spans="1:10">
      <c r="B40" s="4"/>
      <c r="F40" s="2">
        <f t="shared" si="0"/>
        <v>0</v>
      </c>
      <c r="G40" s="2">
        <f t="shared" si="1"/>
        <v>0</v>
      </c>
      <c r="H40" s="2">
        <f t="shared" si="2"/>
        <v>0</v>
      </c>
      <c r="I40" s="2">
        <f t="shared" si="3"/>
        <v>0</v>
      </c>
    </row>
    <row r="41" spans="1:10">
      <c r="A41" s="2" t="s">
        <v>64</v>
      </c>
      <c r="B41" s="5" t="s">
        <v>63</v>
      </c>
      <c r="C41" s="2">
        <v>64</v>
      </c>
      <c r="D41" s="2">
        <v>2</v>
      </c>
      <c r="E41" s="2">
        <v>210</v>
      </c>
      <c r="F41" s="2">
        <f t="shared" si="0"/>
        <v>420</v>
      </c>
      <c r="G41" s="2">
        <f t="shared" si="1"/>
        <v>482.99999999999994</v>
      </c>
      <c r="H41" s="2">
        <f t="shared" si="2"/>
        <v>5.3</v>
      </c>
      <c r="I41" s="2">
        <f t="shared" si="3"/>
        <v>488.29999999999995</v>
      </c>
      <c r="J41" s="6">
        <v>488</v>
      </c>
    </row>
    <row r="42" spans="1:10">
      <c r="B42" s="4"/>
      <c r="F42" s="2">
        <f t="shared" si="0"/>
        <v>0</v>
      </c>
      <c r="G42" s="2">
        <f t="shared" si="1"/>
        <v>0</v>
      </c>
      <c r="H42" s="2">
        <f t="shared" si="2"/>
        <v>0</v>
      </c>
      <c r="I42" s="2">
        <f t="shared" si="3"/>
        <v>0</v>
      </c>
    </row>
    <row r="43" spans="1:10">
      <c r="A43" s="2" t="s">
        <v>68</v>
      </c>
      <c r="B43" s="5" t="s">
        <v>65</v>
      </c>
      <c r="C43" s="2">
        <v>60</v>
      </c>
      <c r="D43" s="2">
        <v>1</v>
      </c>
      <c r="E43" s="2">
        <v>245</v>
      </c>
      <c r="F43" s="2">
        <f t="shared" si="0"/>
        <v>245</v>
      </c>
      <c r="G43" s="2">
        <f t="shared" si="1"/>
        <v>281.75</v>
      </c>
      <c r="H43" s="2">
        <f t="shared" si="2"/>
        <v>2.65</v>
      </c>
      <c r="I43" s="2">
        <f t="shared" si="3"/>
        <v>284.39999999999998</v>
      </c>
    </row>
    <row r="44" spans="1:10">
      <c r="B44" s="5" t="s">
        <v>66</v>
      </c>
      <c r="C44" s="2">
        <v>64</v>
      </c>
      <c r="D44" s="2">
        <v>1</v>
      </c>
      <c r="E44" s="2">
        <v>280</v>
      </c>
      <c r="F44" s="2">
        <f t="shared" si="0"/>
        <v>280</v>
      </c>
      <c r="G44" s="2">
        <f t="shared" si="1"/>
        <v>322</v>
      </c>
      <c r="H44" s="2">
        <f t="shared" si="2"/>
        <v>2.65</v>
      </c>
      <c r="I44" s="2">
        <f t="shared" si="3"/>
        <v>324.64999999999998</v>
      </c>
    </row>
    <row r="45" spans="1:10">
      <c r="B45" s="5" t="s">
        <v>67</v>
      </c>
      <c r="C45" s="2">
        <v>64</v>
      </c>
      <c r="D45" s="2">
        <v>1</v>
      </c>
      <c r="E45" s="2">
        <v>285</v>
      </c>
      <c r="F45" s="2">
        <f t="shared" si="0"/>
        <v>285</v>
      </c>
      <c r="G45" s="2">
        <f t="shared" si="1"/>
        <v>327.75</v>
      </c>
      <c r="H45" s="2">
        <f t="shared" si="2"/>
        <v>2.65</v>
      </c>
      <c r="I45" s="2">
        <f t="shared" si="3"/>
        <v>330.4</v>
      </c>
      <c r="J45" s="7">
        <f>SUM(I43:I45)</f>
        <v>939.44999999999993</v>
      </c>
    </row>
    <row r="46" spans="1:10">
      <c r="B46" s="4"/>
      <c r="F46" s="2">
        <f t="shared" si="0"/>
        <v>0</v>
      </c>
      <c r="G46" s="2">
        <f t="shared" si="1"/>
        <v>0</v>
      </c>
      <c r="H46" s="2">
        <f t="shared" si="2"/>
        <v>0</v>
      </c>
      <c r="I46" s="2">
        <f t="shared" si="3"/>
        <v>0</v>
      </c>
    </row>
    <row r="47" spans="1:10">
      <c r="A47" s="2" t="s">
        <v>24</v>
      </c>
      <c r="B47" s="5" t="s">
        <v>22</v>
      </c>
      <c r="C47" s="2">
        <v>52</v>
      </c>
      <c r="D47" s="2">
        <v>1</v>
      </c>
      <c r="E47" s="2">
        <v>580</v>
      </c>
      <c r="F47" s="2">
        <f t="shared" si="0"/>
        <v>580</v>
      </c>
      <c r="G47" s="2">
        <f t="shared" si="1"/>
        <v>667</v>
      </c>
      <c r="H47" s="2">
        <f t="shared" si="2"/>
        <v>2.65</v>
      </c>
      <c r="I47" s="2">
        <f t="shared" si="3"/>
        <v>669.65</v>
      </c>
    </row>
    <row r="48" spans="1:10">
      <c r="B48" s="5" t="s">
        <v>23</v>
      </c>
      <c r="C48" s="2" t="s">
        <v>25</v>
      </c>
      <c r="D48" s="2">
        <v>2</v>
      </c>
      <c r="E48" s="2">
        <v>270</v>
      </c>
      <c r="F48" s="2">
        <f t="shared" si="0"/>
        <v>540</v>
      </c>
      <c r="G48" s="2">
        <f t="shared" si="1"/>
        <v>621</v>
      </c>
      <c r="H48" s="2">
        <f t="shared" si="2"/>
        <v>5.3</v>
      </c>
      <c r="I48" s="2">
        <f t="shared" si="3"/>
        <v>626.29999999999995</v>
      </c>
    </row>
    <row r="49" spans="1:10">
      <c r="B49" s="5" t="s">
        <v>72</v>
      </c>
      <c r="C49" s="2">
        <v>56</v>
      </c>
      <c r="D49" s="2">
        <v>1</v>
      </c>
      <c r="E49" s="2">
        <v>573</v>
      </c>
      <c r="F49" s="2">
        <f t="shared" si="0"/>
        <v>573</v>
      </c>
      <c r="G49" s="2">
        <f t="shared" si="1"/>
        <v>658.94999999999993</v>
      </c>
      <c r="H49" s="2">
        <f t="shared" si="2"/>
        <v>2.65</v>
      </c>
      <c r="I49" s="2">
        <f t="shared" si="3"/>
        <v>661.59999999999991</v>
      </c>
    </row>
    <row r="50" spans="1:10">
      <c r="B50" s="5" t="s">
        <v>69</v>
      </c>
      <c r="C50" s="2">
        <v>60</v>
      </c>
      <c r="D50" s="2">
        <v>1</v>
      </c>
      <c r="E50" s="2">
        <v>250</v>
      </c>
      <c r="F50" s="2">
        <f t="shared" si="0"/>
        <v>250</v>
      </c>
      <c r="G50" s="2">
        <f t="shared" si="1"/>
        <v>287.5</v>
      </c>
      <c r="H50" s="2">
        <f t="shared" si="2"/>
        <v>2.65</v>
      </c>
      <c r="I50" s="2">
        <f t="shared" si="3"/>
        <v>290.14999999999998</v>
      </c>
    </row>
    <row r="51" spans="1:10">
      <c r="B51" s="5" t="s">
        <v>70</v>
      </c>
      <c r="C51" s="2">
        <v>76</v>
      </c>
      <c r="D51" s="2">
        <v>1</v>
      </c>
      <c r="E51" s="2">
        <v>190</v>
      </c>
      <c r="F51" s="2">
        <f t="shared" si="0"/>
        <v>190</v>
      </c>
      <c r="G51" s="2">
        <f t="shared" si="1"/>
        <v>218.49999999999997</v>
      </c>
      <c r="H51" s="2">
        <f t="shared" si="2"/>
        <v>2.65</v>
      </c>
      <c r="I51" s="2">
        <f t="shared" si="3"/>
        <v>221.14999999999998</v>
      </c>
      <c r="J51" s="7">
        <f>SUM(I47:I57)</f>
        <v>3212.3500000000004</v>
      </c>
    </row>
    <row r="52" spans="1:10">
      <c r="B52" s="4"/>
      <c r="F52" s="2">
        <f t="shared" si="0"/>
        <v>0</v>
      </c>
      <c r="G52" s="2">
        <f t="shared" si="1"/>
        <v>0</v>
      </c>
      <c r="H52" s="2">
        <f t="shared" si="2"/>
        <v>0</v>
      </c>
      <c r="I52" s="2">
        <f t="shared" si="3"/>
        <v>0</v>
      </c>
    </row>
    <row r="53" spans="1:10">
      <c r="A53" s="2" t="s">
        <v>78</v>
      </c>
      <c r="B53" s="5" t="s">
        <v>73</v>
      </c>
      <c r="C53" s="2">
        <v>60</v>
      </c>
      <c r="D53" s="2">
        <v>1</v>
      </c>
      <c r="E53" s="2">
        <v>135</v>
      </c>
      <c r="F53" s="2">
        <f t="shared" si="0"/>
        <v>135</v>
      </c>
      <c r="G53" s="2">
        <f t="shared" si="1"/>
        <v>155.25</v>
      </c>
      <c r="H53" s="2">
        <f t="shared" si="2"/>
        <v>2.65</v>
      </c>
      <c r="I53" s="2">
        <f t="shared" si="3"/>
        <v>157.9</v>
      </c>
    </row>
    <row r="54" spans="1:10">
      <c r="B54" s="5" t="s">
        <v>74</v>
      </c>
      <c r="C54" s="2">
        <v>56</v>
      </c>
      <c r="D54" s="2">
        <v>1</v>
      </c>
      <c r="E54" s="2">
        <v>135</v>
      </c>
      <c r="F54" s="2">
        <f t="shared" si="0"/>
        <v>135</v>
      </c>
      <c r="G54" s="2">
        <f t="shared" si="1"/>
        <v>155.25</v>
      </c>
      <c r="H54" s="2">
        <f t="shared" si="2"/>
        <v>2.65</v>
      </c>
      <c r="I54" s="2">
        <f t="shared" si="3"/>
        <v>157.9</v>
      </c>
    </row>
    <row r="55" spans="1:10">
      <c r="B55" s="5" t="s">
        <v>75</v>
      </c>
      <c r="C55" s="2">
        <v>60</v>
      </c>
      <c r="D55" s="2">
        <v>1</v>
      </c>
      <c r="E55" s="2">
        <v>155</v>
      </c>
      <c r="F55" s="2">
        <f t="shared" si="0"/>
        <v>155</v>
      </c>
      <c r="G55" s="2">
        <f t="shared" si="1"/>
        <v>178.25</v>
      </c>
      <c r="H55" s="2">
        <f t="shared" si="2"/>
        <v>2.65</v>
      </c>
      <c r="I55" s="2">
        <f t="shared" si="3"/>
        <v>180.9</v>
      </c>
    </row>
    <row r="56" spans="1:10">
      <c r="B56" s="5" t="s">
        <v>76</v>
      </c>
      <c r="C56" s="2">
        <v>60</v>
      </c>
      <c r="D56" s="2">
        <v>1</v>
      </c>
      <c r="E56" s="2">
        <v>105</v>
      </c>
      <c r="F56" s="2">
        <f t="shared" si="0"/>
        <v>105</v>
      </c>
      <c r="G56" s="2">
        <f t="shared" si="1"/>
        <v>120.74999999999999</v>
      </c>
      <c r="H56" s="2">
        <f t="shared" si="2"/>
        <v>2.65</v>
      </c>
      <c r="I56" s="2">
        <f t="shared" si="3"/>
        <v>123.39999999999999</v>
      </c>
    </row>
    <row r="57" spans="1:10">
      <c r="B57" s="5" t="s">
        <v>77</v>
      </c>
      <c r="C57" s="2">
        <v>56</v>
      </c>
      <c r="D57" s="2">
        <v>1</v>
      </c>
      <c r="E57" s="2">
        <v>105</v>
      </c>
      <c r="F57" s="2">
        <f t="shared" si="0"/>
        <v>105</v>
      </c>
      <c r="G57" s="2">
        <f t="shared" si="1"/>
        <v>120.74999999999999</v>
      </c>
      <c r="H57" s="2">
        <f t="shared" si="2"/>
        <v>2.65</v>
      </c>
      <c r="I57" s="2">
        <f t="shared" si="3"/>
        <v>123.39999999999999</v>
      </c>
      <c r="J57" s="7">
        <f>SUM(I53:I57)</f>
        <v>743.5</v>
      </c>
    </row>
    <row r="58" spans="1:10">
      <c r="B58" s="4"/>
      <c r="F58" s="2">
        <f t="shared" si="0"/>
        <v>0</v>
      </c>
      <c r="G58" s="2">
        <f t="shared" si="1"/>
        <v>0</v>
      </c>
      <c r="H58" s="2">
        <f t="shared" si="2"/>
        <v>0</v>
      </c>
      <c r="I58" s="2">
        <f t="shared" si="3"/>
        <v>0</v>
      </c>
    </row>
    <row r="59" spans="1:10">
      <c r="A59" s="2" t="s">
        <v>81</v>
      </c>
      <c r="B59" s="5" t="s">
        <v>80</v>
      </c>
      <c r="C59" s="2">
        <v>50</v>
      </c>
      <c r="D59" s="2">
        <v>1</v>
      </c>
      <c r="E59" s="2">
        <v>644</v>
      </c>
      <c r="F59" s="2">
        <f t="shared" si="0"/>
        <v>644</v>
      </c>
      <c r="G59" s="2">
        <f t="shared" si="1"/>
        <v>740.59999999999991</v>
      </c>
      <c r="H59" s="2">
        <f t="shared" si="2"/>
        <v>2.65</v>
      </c>
      <c r="I59" s="2">
        <f t="shared" si="3"/>
        <v>743.24999999999989</v>
      </c>
      <c r="J59" s="6">
        <v>743</v>
      </c>
    </row>
    <row r="60" spans="1:10">
      <c r="B60" s="4"/>
    </row>
    <row r="61" spans="1:10">
      <c r="B61" s="4"/>
      <c r="D61" s="2">
        <f>SUM(D2:D59)</f>
        <v>68</v>
      </c>
      <c r="F61" s="2">
        <f>SUM(F2:F60)</f>
        <v>12466</v>
      </c>
    </row>
    <row r="62" spans="1:10">
      <c r="B62" s="4"/>
    </row>
    <row r="63" spans="1:10">
      <c r="B63" s="4"/>
    </row>
    <row r="64" spans="1:10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8"/>
  <sheetViews>
    <sheetView topLeftCell="A50" zoomScale="175" zoomScaleNormal="175" workbookViewId="0">
      <selection activeCell="A54" sqref="A54:A55"/>
    </sheetView>
  </sheetViews>
  <sheetFormatPr defaultRowHeight="15"/>
  <cols>
    <col min="1" max="1" width="88.5703125" customWidth="1"/>
  </cols>
  <sheetData>
    <row r="1" spans="1:3" ht="18.75">
      <c r="A1" s="4" t="s">
        <v>46</v>
      </c>
      <c r="B1" s="2">
        <v>44</v>
      </c>
      <c r="C1" s="2">
        <v>1</v>
      </c>
    </row>
    <row r="2" spans="1:3" ht="18.75">
      <c r="A2" s="5" t="s">
        <v>37</v>
      </c>
      <c r="B2" s="2">
        <v>48</v>
      </c>
      <c r="C2" s="2">
        <v>1</v>
      </c>
    </row>
    <row r="3" spans="1:3" ht="18.75">
      <c r="A3" s="5" t="s">
        <v>38</v>
      </c>
      <c r="B3" s="2">
        <v>48</v>
      </c>
      <c r="C3" s="2">
        <v>1</v>
      </c>
    </row>
    <row r="4" spans="1:3" ht="18.75">
      <c r="A4" s="5" t="s">
        <v>9</v>
      </c>
      <c r="B4" s="2">
        <v>60</v>
      </c>
      <c r="C4" s="2">
        <v>2</v>
      </c>
    </row>
    <row r="5" spans="1:3" ht="18.75">
      <c r="A5" s="5" t="s">
        <v>26</v>
      </c>
      <c r="B5" s="2">
        <v>64.680000000000007</v>
      </c>
      <c r="C5" s="2">
        <v>2</v>
      </c>
    </row>
    <row r="6" spans="1:3" ht="18.75">
      <c r="A6" s="5" t="s">
        <v>55</v>
      </c>
      <c r="B6" s="2">
        <v>60</v>
      </c>
      <c r="C6" s="2">
        <v>1</v>
      </c>
    </row>
    <row r="7" spans="1:3" ht="18.75">
      <c r="A7" s="5" t="s">
        <v>65</v>
      </c>
      <c r="B7" s="2">
        <v>60</v>
      </c>
      <c r="C7" s="2">
        <v>1</v>
      </c>
    </row>
    <row r="8" spans="1:3" ht="18.75">
      <c r="A8" s="5" t="s">
        <v>63</v>
      </c>
      <c r="B8" s="2">
        <v>64</v>
      </c>
      <c r="C8" s="2">
        <v>2</v>
      </c>
    </row>
    <row r="9" spans="1:3" ht="18.75">
      <c r="A9" s="5" t="s">
        <v>47</v>
      </c>
      <c r="B9" s="2">
        <v>68</v>
      </c>
      <c r="C9" s="2">
        <v>1</v>
      </c>
    </row>
    <row r="10" spans="1:3" ht="18.75">
      <c r="A10" s="5" t="s">
        <v>59</v>
      </c>
      <c r="B10" s="2">
        <v>60</v>
      </c>
      <c r="C10" s="2">
        <v>1</v>
      </c>
    </row>
    <row r="11" spans="1:3" ht="18.75">
      <c r="A11" s="5" t="s">
        <v>57</v>
      </c>
      <c r="B11" s="2">
        <v>54</v>
      </c>
      <c r="C11" s="2">
        <v>1</v>
      </c>
    </row>
    <row r="12" spans="1:3" ht="18.75">
      <c r="A12" s="4" t="s">
        <v>18</v>
      </c>
      <c r="B12" s="2">
        <v>52</v>
      </c>
      <c r="C12" s="2">
        <v>1</v>
      </c>
    </row>
    <row r="13" spans="1:3" ht="18.75">
      <c r="A13" s="4" t="s">
        <v>39</v>
      </c>
      <c r="B13" s="2">
        <v>52</v>
      </c>
      <c r="C13" s="2">
        <v>1</v>
      </c>
    </row>
    <row r="14" spans="1:3" ht="18.75">
      <c r="A14" s="5" t="s">
        <v>60</v>
      </c>
      <c r="B14" s="2">
        <v>44</v>
      </c>
      <c r="C14" s="2">
        <v>1</v>
      </c>
    </row>
    <row r="15" spans="1:3" ht="18.75">
      <c r="A15" s="5" t="s">
        <v>43</v>
      </c>
      <c r="B15" s="2">
        <v>52</v>
      </c>
      <c r="C15" s="2">
        <v>1</v>
      </c>
    </row>
    <row r="16" spans="1:3" ht="18.75">
      <c r="A16" s="5" t="s">
        <v>22</v>
      </c>
      <c r="B16" s="2">
        <v>52</v>
      </c>
      <c r="C16" s="2">
        <v>1</v>
      </c>
    </row>
    <row r="17" spans="1:3" ht="18.75">
      <c r="A17" s="5" t="s">
        <v>7</v>
      </c>
      <c r="B17" s="2">
        <v>60</v>
      </c>
      <c r="C17" s="2">
        <v>2</v>
      </c>
    </row>
    <row r="18" spans="1:3" ht="18.75">
      <c r="A18" s="5" t="s">
        <v>11</v>
      </c>
      <c r="B18" s="2">
        <v>44.48</v>
      </c>
      <c r="C18" s="2">
        <v>10</v>
      </c>
    </row>
    <row r="19" spans="1:3" ht="18.75">
      <c r="A19" s="5" t="s">
        <v>19</v>
      </c>
      <c r="B19" s="2">
        <v>56</v>
      </c>
      <c r="C19" s="2">
        <v>1</v>
      </c>
    </row>
    <row r="20" spans="1:3" ht="18.75">
      <c r="A20" s="5" t="s">
        <v>66</v>
      </c>
      <c r="B20" s="2">
        <v>64</v>
      </c>
      <c r="C20" s="2">
        <v>1</v>
      </c>
    </row>
    <row r="21" spans="1:3" ht="18.75">
      <c r="A21" s="5" t="s">
        <v>16</v>
      </c>
      <c r="B21" s="2">
        <v>44</v>
      </c>
      <c r="C21" s="2">
        <v>3</v>
      </c>
    </row>
    <row r="22" spans="1:3" ht="18.75">
      <c r="A22" s="5" t="s">
        <v>23</v>
      </c>
      <c r="B22" s="2" t="s">
        <v>25</v>
      </c>
      <c r="C22" s="2">
        <v>2</v>
      </c>
    </row>
    <row r="23" spans="1:3" ht="18.75">
      <c r="A23" s="5" t="s">
        <v>29</v>
      </c>
      <c r="B23" s="2">
        <v>68</v>
      </c>
      <c r="C23" s="2">
        <v>1</v>
      </c>
    </row>
    <row r="24" spans="1:3" ht="18.75">
      <c r="A24" s="4" t="s">
        <v>30</v>
      </c>
      <c r="B24" s="2">
        <v>68</v>
      </c>
      <c r="C24" s="2">
        <v>1</v>
      </c>
    </row>
    <row r="25" spans="1:3" ht="18.75">
      <c r="A25" s="5" t="s">
        <v>40</v>
      </c>
      <c r="B25" s="2">
        <v>52</v>
      </c>
      <c r="C25" s="2">
        <v>1</v>
      </c>
    </row>
    <row r="26" spans="1:3" ht="18.75">
      <c r="A26" s="5" t="s">
        <v>52</v>
      </c>
      <c r="B26" s="2">
        <v>64</v>
      </c>
      <c r="C26" s="2">
        <v>1</v>
      </c>
    </row>
    <row r="27" spans="1:3" ht="18.75">
      <c r="A27" s="4" t="s">
        <v>31</v>
      </c>
      <c r="B27" s="2">
        <v>68</v>
      </c>
      <c r="C27" s="2">
        <v>1</v>
      </c>
    </row>
    <row r="28" spans="1:3" ht="18.75">
      <c r="A28" s="4" t="s">
        <v>6</v>
      </c>
      <c r="B28" s="2">
        <v>60</v>
      </c>
      <c r="C28" s="2">
        <v>1</v>
      </c>
    </row>
    <row r="29" spans="1:3" ht="18.75">
      <c r="A29" s="5" t="s">
        <v>53</v>
      </c>
      <c r="B29" s="2">
        <v>64</v>
      </c>
      <c r="C29" s="2">
        <v>1</v>
      </c>
    </row>
    <row r="30" spans="1:3" ht="18.75">
      <c r="A30" s="5" t="s">
        <v>61</v>
      </c>
      <c r="B30" s="2">
        <v>64</v>
      </c>
      <c r="C30" s="2">
        <v>1</v>
      </c>
    </row>
    <row r="31" spans="1:3" ht="18.75">
      <c r="A31" s="4" t="s">
        <v>27</v>
      </c>
      <c r="B31" s="2">
        <v>68</v>
      </c>
      <c r="C31" s="2">
        <v>1</v>
      </c>
    </row>
    <row r="32" spans="1:3" ht="18.75">
      <c r="A32" s="4" t="s">
        <v>32</v>
      </c>
      <c r="B32" s="2">
        <v>68</v>
      </c>
      <c r="C32" s="2">
        <v>1</v>
      </c>
    </row>
    <row r="33" spans="1:3" ht="18.75">
      <c r="A33" s="4" t="s">
        <v>28</v>
      </c>
      <c r="B33" s="2">
        <v>68</v>
      </c>
      <c r="C33" s="2">
        <v>1</v>
      </c>
    </row>
    <row r="34" spans="1:3" ht="18.75">
      <c r="A34" s="5" t="s">
        <v>41</v>
      </c>
      <c r="B34" s="2">
        <v>52</v>
      </c>
      <c r="C34" s="2">
        <v>1</v>
      </c>
    </row>
    <row r="35" spans="1:3" ht="18.75">
      <c r="A35" s="4" t="s">
        <v>44</v>
      </c>
      <c r="B35" s="2">
        <v>56</v>
      </c>
      <c r="C35" s="2">
        <v>1</v>
      </c>
    </row>
    <row r="36" spans="1:3" ht="18.75">
      <c r="A36" s="5" t="s">
        <v>20</v>
      </c>
      <c r="B36" s="2">
        <v>56</v>
      </c>
      <c r="C36" s="2">
        <v>2</v>
      </c>
    </row>
    <row r="37" spans="1:3" ht="18.75">
      <c r="A37" s="5" t="s">
        <v>70</v>
      </c>
      <c r="B37" s="2">
        <v>76</v>
      </c>
      <c r="C37" s="2">
        <v>1</v>
      </c>
    </row>
    <row r="38" spans="1:3" ht="18.75">
      <c r="A38" s="5" t="s">
        <v>67</v>
      </c>
      <c r="B38" s="2">
        <v>64</v>
      </c>
      <c r="C38" s="2">
        <v>1</v>
      </c>
    </row>
    <row r="39" spans="1:3" ht="18.75">
      <c r="A39" s="5" t="s">
        <v>69</v>
      </c>
      <c r="B39" s="2">
        <v>60</v>
      </c>
      <c r="C39" s="2">
        <v>1</v>
      </c>
    </row>
    <row r="40" spans="1:3" ht="18.75">
      <c r="A40" s="5" t="s">
        <v>35</v>
      </c>
      <c r="B40" s="2">
        <v>64</v>
      </c>
      <c r="C40" s="2">
        <v>1</v>
      </c>
    </row>
    <row r="41" spans="1:3" ht="18.75">
      <c r="A41" s="5" t="s">
        <v>34</v>
      </c>
      <c r="B41" s="2">
        <v>64</v>
      </c>
      <c r="C41" s="2">
        <v>5</v>
      </c>
    </row>
    <row r="42" spans="1:3" ht="18.75">
      <c r="A42" s="5" t="s">
        <v>49</v>
      </c>
      <c r="B42" s="2">
        <v>56</v>
      </c>
      <c r="C42" s="2">
        <v>2</v>
      </c>
    </row>
    <row r="43" spans="1:3" ht="18.75">
      <c r="A43" s="5" t="s">
        <v>50</v>
      </c>
      <c r="B43" s="2">
        <v>60</v>
      </c>
      <c r="C43" s="2">
        <v>2</v>
      </c>
    </row>
    <row r="44" spans="1:3" ht="18.75">
      <c r="A44" s="5" t="s">
        <v>12</v>
      </c>
      <c r="B44" s="2" t="s">
        <v>15</v>
      </c>
      <c r="C44" s="2">
        <v>6</v>
      </c>
    </row>
    <row r="45" spans="1:3" ht="18.75">
      <c r="A45" s="5" t="s">
        <v>58</v>
      </c>
      <c r="B45" s="2">
        <v>64</v>
      </c>
      <c r="C45" s="2">
        <v>2</v>
      </c>
    </row>
    <row r="46" spans="1:3" ht="18.75">
      <c r="A46" s="5" t="s">
        <v>80</v>
      </c>
      <c r="B46" s="2">
        <v>50</v>
      </c>
      <c r="C46" s="2">
        <v>1</v>
      </c>
    </row>
    <row r="47" spans="1:3" ht="18.75">
      <c r="A47" s="5" t="s">
        <v>71</v>
      </c>
      <c r="B47" s="2">
        <v>54</v>
      </c>
      <c r="C47" s="2">
        <v>1</v>
      </c>
    </row>
    <row r="48" spans="1:3" ht="18.75">
      <c r="A48" s="5" t="s">
        <v>72</v>
      </c>
      <c r="B48" s="2">
        <v>56</v>
      </c>
      <c r="C48" s="2">
        <v>1</v>
      </c>
    </row>
    <row r="49" spans="1:3" ht="18.75">
      <c r="A49" s="5" t="s">
        <v>74</v>
      </c>
      <c r="B49" s="2">
        <v>56</v>
      </c>
      <c r="C49" s="2">
        <v>1</v>
      </c>
    </row>
    <row r="50" spans="1:3" ht="18.75">
      <c r="A50" s="5" t="s">
        <v>73</v>
      </c>
      <c r="B50" s="2">
        <v>60</v>
      </c>
      <c r="C50" s="2">
        <v>1</v>
      </c>
    </row>
    <row r="51" spans="1:3" ht="18.75">
      <c r="A51" s="5" t="s">
        <v>75</v>
      </c>
      <c r="B51" s="2">
        <v>60</v>
      </c>
      <c r="C51" s="2">
        <v>1</v>
      </c>
    </row>
    <row r="52" spans="1:3" ht="18.75">
      <c r="A52" s="5" t="s">
        <v>36</v>
      </c>
      <c r="B52" s="2">
        <v>64</v>
      </c>
      <c r="C52" s="2">
        <v>1</v>
      </c>
    </row>
    <row r="53" spans="1:3" ht="18.75">
      <c r="A53" s="4" t="s">
        <v>79</v>
      </c>
      <c r="B53" s="2">
        <v>64</v>
      </c>
      <c r="C53" s="2">
        <v>1</v>
      </c>
    </row>
    <row r="54" spans="1:3" ht="18.75">
      <c r="A54" s="4" t="s">
        <v>77</v>
      </c>
      <c r="B54" s="2">
        <v>56</v>
      </c>
      <c r="C54" s="2">
        <v>1</v>
      </c>
    </row>
    <row r="55" spans="1:3" ht="18.75">
      <c r="A55" s="4" t="s">
        <v>76</v>
      </c>
      <c r="B55" s="2">
        <v>60</v>
      </c>
      <c r="C55" s="2">
        <v>1</v>
      </c>
    </row>
    <row r="56" spans="1:3" ht="18.75">
      <c r="A56" s="4"/>
      <c r="B56" s="2"/>
      <c r="C56" s="2"/>
    </row>
    <row r="57" spans="1:3" ht="18.75">
      <c r="A57" s="4"/>
      <c r="B57" s="2"/>
      <c r="C57" s="2"/>
    </row>
    <row r="58" spans="1:3" ht="18.75">
      <c r="A58" s="4"/>
      <c r="B58" s="2"/>
      <c r="C58" s="2"/>
    </row>
    <row r="59" spans="1:3" ht="18.75">
      <c r="A59" s="4"/>
      <c r="B59" s="2"/>
      <c r="C59" s="2"/>
    </row>
    <row r="60" spans="1:3" ht="18.75">
      <c r="A60" s="4"/>
      <c r="B60" s="2"/>
      <c r="C60" s="2"/>
    </row>
    <row r="61" spans="1:3" ht="18.75">
      <c r="A61" s="4"/>
      <c r="B61" s="2"/>
      <c r="C61" s="2"/>
    </row>
    <row r="62" spans="1:3" ht="18.75">
      <c r="A62" s="1"/>
      <c r="B62" s="2"/>
      <c r="C62" s="2"/>
    </row>
    <row r="63" spans="1:3" ht="18.75">
      <c r="A63" s="1"/>
      <c r="B63" s="2"/>
      <c r="C63" s="2"/>
    </row>
    <row r="64" spans="1:3" ht="18.75">
      <c r="A64" s="1"/>
      <c r="B64" s="2"/>
      <c r="C64" s="2"/>
    </row>
    <row r="65" spans="1:3" ht="18.75">
      <c r="A65" s="4"/>
      <c r="B65" s="2"/>
      <c r="C65" s="2"/>
    </row>
    <row r="66" spans="1:3" ht="18.75">
      <c r="A66" s="4"/>
      <c r="B66" s="2"/>
      <c r="C66" s="2"/>
    </row>
    <row r="67" spans="1:3" ht="18.75">
      <c r="A67" s="4"/>
      <c r="B67" s="2"/>
      <c r="C67" s="2"/>
    </row>
    <row r="68" spans="1:3" ht="18.75">
      <c r="A68" s="4"/>
      <c r="B68" s="2"/>
      <c r="C68" s="2"/>
    </row>
    <row r="69" spans="1:3" ht="18.75">
      <c r="A69" s="4"/>
      <c r="B69" s="2"/>
      <c r="C69" s="2"/>
    </row>
    <row r="70" spans="1:3" ht="18.75">
      <c r="A70" s="4"/>
      <c r="B70" s="2"/>
      <c r="C70" s="2"/>
    </row>
    <row r="71" spans="1:3" ht="18.75">
      <c r="A71" s="4"/>
      <c r="B71" s="2"/>
      <c r="C71" s="2"/>
    </row>
    <row r="72" spans="1:3" ht="18.75">
      <c r="A72" s="4"/>
      <c r="B72" s="2"/>
      <c r="C72" s="2"/>
    </row>
    <row r="73" spans="1:3" ht="18.75">
      <c r="A73" s="4"/>
      <c r="B73" s="2"/>
      <c r="C73" s="2"/>
    </row>
    <row r="74" spans="1:3" ht="18.75">
      <c r="A74" s="4"/>
      <c r="B74" s="2"/>
      <c r="C74" s="2"/>
    </row>
    <row r="75" spans="1:3" ht="18.75">
      <c r="A75" s="4"/>
      <c r="B75" s="2"/>
      <c r="C75" s="2"/>
    </row>
    <row r="76" spans="1:3" ht="18.75">
      <c r="A76" s="4"/>
      <c r="B76" s="2"/>
      <c r="C76" s="2"/>
    </row>
    <row r="77" spans="1:3" ht="18.75">
      <c r="A77" s="4"/>
      <c r="B77" s="2"/>
      <c r="C77" s="2"/>
    </row>
    <row r="78" spans="1:3" ht="18.75">
      <c r="A78" s="4"/>
      <c r="B78" s="2"/>
      <c r="C78" s="2"/>
    </row>
  </sheetData>
  <sortState ref="A1:C78">
    <sortCondition ref="A1:A78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2015-11-10T15:49:15Z</dcterms:modified>
</cp:coreProperties>
</file>