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7" i="1"/>
  <c r="J76"/>
  <c r="J69"/>
  <c r="J64"/>
  <c r="J57"/>
  <c r="J27"/>
  <c r="J1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2"/>
  <c r="D102"/>
  <c r="F96"/>
  <c r="G96" s="1"/>
  <c r="F97"/>
  <c r="G97" s="1"/>
  <c r="F98"/>
  <c r="G98" s="1"/>
  <c r="F99"/>
  <c r="G99" s="1"/>
  <c r="F100"/>
  <c r="G100" s="1"/>
  <c r="F101"/>
  <c r="F3"/>
  <c r="G3" s="1"/>
  <c r="F4"/>
  <c r="G4" s="1"/>
  <c r="F5"/>
  <c r="G5" s="1"/>
  <c r="F6"/>
  <c r="G6" s="1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60"/>
  <c r="G60" s="1"/>
  <c r="F61"/>
  <c r="G61" s="1"/>
  <c r="F62"/>
  <c r="G62" s="1"/>
  <c r="F63"/>
  <c r="G63" s="1"/>
  <c r="F64"/>
  <c r="G64" s="1"/>
  <c r="F65"/>
  <c r="G65" s="1"/>
  <c r="F66"/>
  <c r="G66" s="1"/>
  <c r="F67"/>
  <c r="G67" s="1"/>
  <c r="F68"/>
  <c r="G68" s="1"/>
  <c r="F69"/>
  <c r="G69" s="1"/>
  <c r="F70"/>
  <c r="G70" s="1"/>
  <c r="F71"/>
  <c r="G71" s="1"/>
  <c r="F72"/>
  <c r="G72" s="1"/>
  <c r="F73"/>
  <c r="G73" s="1"/>
  <c r="F74"/>
  <c r="G74" s="1"/>
  <c r="F75"/>
  <c r="G75" s="1"/>
  <c r="F76"/>
  <c r="G76" s="1"/>
  <c r="F77"/>
  <c r="G77" s="1"/>
  <c r="F78"/>
  <c r="G78" s="1"/>
  <c r="F79"/>
  <c r="G79" s="1"/>
  <c r="F80"/>
  <c r="G80" s="1"/>
  <c r="F81"/>
  <c r="G81" s="1"/>
  <c r="F82"/>
  <c r="G82" s="1"/>
  <c r="F83"/>
  <c r="G83" s="1"/>
  <c r="F84"/>
  <c r="G84" s="1"/>
  <c r="F85"/>
  <c r="G85" s="1"/>
  <c r="F86"/>
  <c r="G86" s="1"/>
  <c r="F87"/>
  <c r="G87" s="1"/>
  <c r="F88"/>
  <c r="G88" s="1"/>
  <c r="F89"/>
  <c r="G89" s="1"/>
  <c r="F90"/>
  <c r="G90" s="1"/>
  <c r="F91"/>
  <c r="G91" s="1"/>
  <c r="F92"/>
  <c r="G92" s="1"/>
  <c r="F93"/>
  <c r="G93" s="1"/>
  <c r="F94"/>
  <c r="G94" s="1"/>
  <c r="F95"/>
  <c r="G95" s="1"/>
  <c r="F2"/>
  <c r="F103" l="1"/>
  <c r="G2"/>
</calcChain>
</file>

<file path=xl/sharedStrings.xml><?xml version="1.0" encoding="utf-8"?>
<sst xmlns="http://schemas.openxmlformats.org/spreadsheetml/2006/main" count="225" uniqueCount="140">
  <si>
    <t>ник</t>
  </si>
  <si>
    <t>заказ</t>
  </si>
  <si>
    <t>размер</t>
  </si>
  <si>
    <t>кол</t>
  </si>
  <si>
    <t>цена</t>
  </si>
  <si>
    <t>Б-04 Боди-платье "Синичка" с вышивкой (интерлок), р-р 40, 1 шт - 240 руб.</t>
  </si>
  <si>
    <t>tany_chik</t>
  </si>
  <si>
    <t>ПЛ-58 Платье "Алла" с шелкографией (интерлок)-72размер</t>
  </si>
  <si>
    <t>карамелька76</t>
  </si>
  <si>
    <t>В-20 водолазка с шелкографией, велюр, разм 56, 215 рублей </t>
  </si>
  <si>
    <t>Д-13 джемпер полоса с шелкогр, разм 56, цена 160 рублей </t>
  </si>
  <si>
    <t>ПЛ-21 платье "Неваляшка", разм 60, 200 рублей</t>
  </si>
  <si>
    <t>Девушка с обложки</t>
  </si>
  <si>
    <t>Шерда</t>
  </si>
  <si>
    <t>В-11 Водолазка полоса (начес) (кашкорсе) размер 68. дев</t>
  </si>
  <si>
    <t>Д-45 Джемпер "Хризантема" (интерлок) размер 68 </t>
  </si>
  <si>
    <t>ТР-02 Трико резинка (футер) размер 72. </t>
  </si>
  <si>
    <t>ТР-14 Трико "Челси" (интерлок) размер 72 </t>
  </si>
  <si>
    <t>ШТ-12 Бриджи "Нина" (кулирка) размер 72. </t>
  </si>
  <si>
    <t>Ш-10 Брюки "Загадка" с шелкографией (интерлок) размер 56. мальч</t>
  </si>
  <si>
    <t>ЛР034 размер 48-50 на мальчика </t>
  </si>
  <si>
    <t>Л-Р049 размер 48-50 на мальчика </t>
  </si>
  <si>
    <t>Л-Р148 размер 54-56 </t>
  </si>
  <si>
    <t>Л-Р190 размер 54-56 </t>
  </si>
  <si>
    <t>Ф-Я528 размер 50 мальч</t>
  </si>
  <si>
    <t>48-50</t>
  </si>
  <si>
    <t>54-56</t>
  </si>
  <si>
    <t>МТ-03 Майка+трусы мальчик (кулирка) р. 56; </t>
  </si>
  <si>
    <t>Ф-15 Футболка однотонная (кулирка) р.56 2 шт, р.60 2 шт: </t>
  </si>
  <si>
    <t>КМ-133 Костюм "Вратарь" (интерлок) р.60</t>
  </si>
  <si>
    <t>Галина_а</t>
  </si>
  <si>
    <t>56,60,</t>
  </si>
  <si>
    <t>Ш-10 Брюки "Загадка" с шелкографией (интерлок) для девочки р-р 56 цена 145 руб. 2 шт. </t>
  </si>
  <si>
    <t>Д-14 Джемпер "Розочка" с шелкографией (интерлок) р-р 60 цена 190 руб. 1 шт. </t>
  </si>
  <si>
    <t>С808А 20-21размер</t>
  </si>
  <si>
    <t>20-21</t>
  </si>
  <si>
    <t>Ф-30 Футболка для мальчика. "Люблю тачки, футбол и девчонок" Размер - 60 Цена -115 руб. </t>
  </si>
  <si>
    <t>СМ-КМ-01 Костюм "Пин". Для девочки "Нюша" Размер - 64 Цена - 190 руб. </t>
  </si>
  <si>
    <t>Ф-40 Футболка для мальчика Размер - 60 Цена - 110 руб </t>
  </si>
  <si>
    <t>Ш-222 Шарф Цена - 85 руб.</t>
  </si>
  <si>
    <t>Бэнтли</t>
  </si>
  <si>
    <t>Ф-06 футболка "Ласточка",разм 56, цена 130 руб, - 1шт </t>
  </si>
  <si>
    <t>М-01 майка белая д/девочки, разм 56, цена 70 руб, - 2шт </t>
  </si>
  <si>
    <t>В-08 водолазка однотонная, разм 56, цена 160 руб - 1 шт</t>
  </si>
  <si>
    <t>КФ-23 Кофта "Коротышка" короткий рукав (кулирка), р-р 40, 110 руб. - 2 шт.</t>
  </si>
  <si>
    <t>СК-05 комплект "Старт" (олимпийка+ штаны спорт) 60 размер, замена КМ-121 костюм "Зая" (велюр) </t>
  </si>
  <si>
    <t>Д-14 Джемпер "Розочка" с шелкографией (интерлок) 60 размер </t>
  </si>
  <si>
    <t>ПЖ-02 Пижама кнопки (кулирка) 60 размер, замена пижама "Звездочка" </t>
  </si>
  <si>
    <t> Р-010 Брюки "Боня" с вышивкой (интерлок) размер 72</t>
  </si>
  <si>
    <t>Д-40 Джемпер "Пирамидка" с шелкографией (интерлок), р. 56, цвет жёлтый или оранжевый - 1 шт. </t>
  </si>
  <si>
    <t>Д-13 Джемпер полоса с шелкографией (интерлок), р. 56, цвет любой - 1 шт.</t>
  </si>
  <si>
    <t>MA_Mary</t>
  </si>
  <si>
    <t>Пл-64 платье Эмма. Размер 72 </t>
  </si>
  <si>
    <t>Пл-34 платье колокольчик. Размер 72 </t>
  </si>
  <si>
    <t>Тр-07 Трико фристайл. Размер 56. Для мальчика. На замену тр-09 Трико сталкер </t>
  </si>
  <si>
    <t>В-11 водолазка полоса. Размер 56 на мальчика</t>
  </si>
  <si>
    <t>Тс-20 толстовка дельфин. Цвет нейтральный, пусть лучше ближе к мальчику, чем к девочке. Размер 68. На замену Тс-28</t>
  </si>
  <si>
    <t>ТР-14 Трико "Челси" (интерлок) р-р 56, 2 шт </t>
  </si>
  <si>
    <t>Ш-10 Брюки "Загадка" с шелкографией (интерлок) р-р 56, 2 шт (на мальчика)</t>
  </si>
  <si>
    <t>Airy_Barnaul</t>
  </si>
  <si>
    <t>ТС-28 Толстовка "Манго" с вышивкой (флис)265 руб. размер 68 на мальчика. </t>
  </si>
  <si>
    <t>Skipina-Helga</t>
  </si>
  <si>
    <t>ТР-07 Трико "Фристайл" с вышивкой (футер)265 руб. размер размер 72 голубые. </t>
  </si>
  <si>
    <t>С-11 Сарафан "Ириска" с шелкографией (кулирка) размер 68, 2шт (т.оранжевый и голубой) </t>
  </si>
  <si>
    <t>Ф-06 Футболка "Ласточка" с шелкографией (кулирка) размер 68, 3шт (микимаусы) </t>
  </si>
  <si>
    <t>Х-09 Халат "Березка" на молнии (кулирка) размер 68, 1шт (розовый) </t>
  </si>
  <si>
    <t>Ю-7 Юбка-Шорты "Танюша" (интерлок) размер 68, 1шт (желтый) </t>
  </si>
  <si>
    <t>В-11 Водолазка полоса (начес) (кашкорсе) размер 68, 1шт (на девочку) </t>
  </si>
  <si>
    <t>Д-16 Джемпер "Ёжик" с шелкографией (футер) размер 56, 1шт (розовый, на девочку) </t>
  </si>
  <si>
    <t>Д-37 Джемпер "Реванш" (интерлок) размер 68, 1шт (розовый) </t>
  </si>
  <si>
    <t>ПЛ-34 Платье "Колокольчик" (кулирка) размер 68, 1шт (красный в белый горох) </t>
  </si>
  <si>
    <t>ПЖ-06 Пижама "Звездочка" с шелкографией (кулирка) размер 68, 1шт (на девочку) </t>
  </si>
  <si>
    <t>М-15 Топик "Серафима" (интерлок) размер 52 и 68 (нужны одинакового цвета, лучше красного) </t>
  </si>
  <si>
    <t>В-11 Водолазка полоса (начес) (кашкорсе) размер 64, 1шт (на мальчика) </t>
  </si>
  <si>
    <t>Д-10 Джемпер "Женя" с шелкографией (интерлок) размер 64, 1шт (на мальчика) </t>
  </si>
  <si>
    <t>КМ-81 Костюм "Форвард" с шелкографией (фут+бриджи) (интерлок) размер 64, 1шт (на мальчика) </t>
  </si>
  <si>
    <t>СМ-ПЖ-02 Пижама "Баюшки" с шелкографией (футор) размер 64, 1 шт (на мальчика) </t>
  </si>
  <si>
    <t>ТР-02 Трико резинка (футер) размер 64, 1шт (на мальчика)</t>
  </si>
  <si>
    <t>**Анна**</t>
  </si>
  <si>
    <t>СК-05 Костюм "Старт" (олимпийка+штаны спорт.) (петельчатый футер) размер 64, 1шт</t>
  </si>
  <si>
    <t>мт-02 р-р 64 1шт-125р/мальчик (кроме красного) </t>
  </si>
  <si>
    <t>мт-13 футбольные р-р64 2шт-115р/мальчик </t>
  </si>
  <si>
    <t>мт-19 р-р64 2шт-135р/мальчик </t>
  </si>
  <si>
    <t>км -49 красный р-р52-305р/девочка </t>
  </si>
  <si>
    <t>мт-04, р-р 60, 2шт-90р/девочка </t>
  </si>
  <si>
    <t>мт-01,р-р 60, 2шт-75р/девочка </t>
  </si>
  <si>
    <t>в-11, р-р 60, 1шт-150р/девочка</t>
  </si>
  <si>
    <t>tatyanka_barnaul</t>
  </si>
  <si>
    <t>Т-10 Трусы-девочка белые с ажуром (кулирка) 5 шт по 55 руб </t>
  </si>
  <si>
    <t>В-11 Водолазка полоса (начес) (кашкорсе) 1 шт по 150 руб </t>
  </si>
  <si>
    <t>КМ-85 Костюм "Виолетта" с шелкографией (интерлок) 1 шт по 390 р </t>
  </si>
  <si>
    <t>ТС-08 Толстовка "Настя" (флис) 1 шт по 215руб </t>
  </si>
  <si>
    <t>олькон</t>
  </si>
  <si>
    <t>дев</t>
  </si>
  <si>
    <t>Л-Р100,р-р 48-50, 155р-1шт, на девочку</t>
  </si>
  <si>
    <t>В-21 Водолазка с шелкографией (мальчик) (велюр) </t>
  </si>
  <si>
    <t>ШТ-14 Бермуды "Петя" (кулирка) </t>
  </si>
  <si>
    <t>ШТ-01 Шорты с лампасами (кулирка) </t>
  </si>
  <si>
    <t>ШТ-15 Бриджи "Метеорит" с шелкогрофией (на мальчика) (интерлок) </t>
  </si>
  <si>
    <t>В-18 Водолазка "Женя" с шелкографией (интерлок)</t>
  </si>
  <si>
    <t>СВЕТСТОМ</t>
  </si>
  <si>
    <t>мальч</t>
  </si>
  <si>
    <t>Ш-10 Брюки "Загадка" с шелкографией (интерлок)</t>
  </si>
  <si>
    <t>КМ-104 Костюм "Жираф" с шелкографией (кулирка) р-р 64, 2 штуки </t>
  </si>
  <si>
    <t>Д-42 Джемпер "Мурки" с шелкографией (интерлок) р-р 64, 2 штуки</t>
  </si>
  <si>
    <t>Л-Р082 р-р 48-50, 2 штуки </t>
  </si>
  <si>
    <t>Пламенная</t>
  </si>
  <si>
    <t>ТС-28 Толстовка "Манго" с вышивкой (флис) р-р 60 цена 265 руб. 1 шт. для девочки</t>
  </si>
  <si>
    <t>ПЛ-70 Платье "Магнолия" с шелкографией (интерлок) </t>
  </si>
  <si>
    <t>рябинушка</t>
  </si>
  <si>
    <t> ПЛ-23 Платье "Веснушка" кор.рукав с шелкографией (интерлок) </t>
  </si>
  <si>
    <t>КМ-104 Костюм "Жираф" с шелкографией (кулирка) р-р 60 цена 210 руб. </t>
  </si>
  <si>
    <t>КМ-120 Костюм "Забава" (интерлок) р-р 60  цена 320 руб. </t>
  </si>
  <si>
    <t>ПЛ-54 Платье "Кубики" с шелкографией (интерлок) р-р 60 цена 200 руб. </t>
  </si>
  <si>
    <t>ПЛ-23 Платье "Веснушка" кор.рукав с шелкографией (интерлок) р-р 60 цена 250 руб. </t>
  </si>
  <si>
    <t>ПЛ-06 Платье "Мимоза" (велюр) р-р 60 цена 270 руб. </t>
  </si>
  <si>
    <t>ПЛ-14 Платье "Аленка" (фуле) р-р 60 цена 295 руб.</t>
  </si>
  <si>
    <t>Дюдя</t>
  </si>
  <si>
    <t>КМ-44 64 разм. 1 шт 295 руб. (девочка) цвет желательно- желтый </t>
  </si>
  <si>
    <t>алтайк@</t>
  </si>
  <si>
    <t>КМ-81 Костюм "Форвард" с шелкографией (фут+бриджи) (интерлок), размер 60 </t>
  </si>
  <si>
    <t>ТР-02 Трико резинка (футер), размер 60 </t>
  </si>
  <si>
    <t>ШТ-15 Бриджи "Метеорит" с шелкогрофией (на мальчика) (интерлок), размер 60</t>
  </si>
  <si>
    <t>lenulik</t>
  </si>
  <si>
    <t>СК-10 Костюм "Биатлон" (петельчатый футер) размер 64 мальчик (желательно синий, серый, голубой) </t>
  </si>
  <si>
    <t>ТР-14 Трико "Челси" (интерлок) размер 64 (в наличии нет, но вдруг появится) </t>
  </si>
  <si>
    <t>СМ-ПЖ-01 Пижама "Баюшки" с шелкографией (кулирка) размер 64 на мальчика (черная, синяя) </t>
  </si>
  <si>
    <t>Ф-13 Футболка белая (кулирка) размер 68 </t>
  </si>
  <si>
    <t>Августовская</t>
  </si>
  <si>
    <t>ПЛ-23 Платье "Веснушка" кор.рукав с шелкографией (интерлок) </t>
  </si>
  <si>
    <t>Р-010 Брюки "Боня" с вышивкой (интерлок) размер 72</t>
  </si>
  <si>
    <t>итог</t>
  </si>
  <si>
    <t>я</t>
  </si>
  <si>
    <t>л-р189</t>
  </si>
  <si>
    <t>пж-06</t>
  </si>
  <si>
    <t>ф-38 палех</t>
  </si>
  <si>
    <t>орг%</t>
  </si>
  <si>
    <t>тр-т</t>
  </si>
  <si>
    <t>общая</t>
  </si>
  <si>
    <t>сдаем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</si>
</sst>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rgb="FF000000"/>
      <name val="Verdana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3" borderId="1" xfId="0" applyFont="1" applyFill="1" applyBorder="1" applyAlignment="1">
      <alignment horizontal="left"/>
    </xf>
    <xf numFmtId="0" fontId="3" fillId="3" borderId="0" xfId="0" applyFont="1" applyFill="1"/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3"/>
  <sheetViews>
    <sheetView tabSelected="1" topLeftCell="A88" workbookViewId="0">
      <selection activeCell="J100" sqref="J100"/>
    </sheetView>
  </sheetViews>
  <sheetFormatPr defaultRowHeight="18.75"/>
  <cols>
    <col min="1" max="1" width="24.85546875" style="1" customWidth="1"/>
    <col min="2" max="2" width="76.5703125" style="2" customWidth="1"/>
    <col min="3" max="16384" width="9.140625" style="1"/>
  </cols>
  <sheetData>
    <row r="1" spans="1:10" s="3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131</v>
      </c>
      <c r="G1" s="3" t="s">
        <v>136</v>
      </c>
      <c r="H1" s="3" t="s">
        <v>137</v>
      </c>
      <c r="I1" s="3" t="s">
        <v>138</v>
      </c>
      <c r="J1" s="3" t="s">
        <v>139</v>
      </c>
    </row>
    <row r="2" spans="1:10">
      <c r="A2" s="1" t="s">
        <v>6</v>
      </c>
      <c r="B2" s="7" t="s">
        <v>5</v>
      </c>
      <c r="C2" s="1">
        <v>40</v>
      </c>
      <c r="D2" s="1">
        <v>1</v>
      </c>
      <c r="E2" s="1">
        <v>250</v>
      </c>
      <c r="F2" s="1">
        <f>D2*E2</f>
        <v>250</v>
      </c>
      <c r="G2" s="1">
        <f>(F2)*(1+15%)</f>
        <v>287.5</v>
      </c>
      <c r="H2" s="1">
        <f>2.5*D2</f>
        <v>2.5</v>
      </c>
      <c r="I2" s="1">
        <f>G2+H2</f>
        <v>290</v>
      </c>
    </row>
    <row r="3" spans="1:10">
      <c r="B3" s="7" t="s">
        <v>44</v>
      </c>
      <c r="C3" s="1">
        <v>40</v>
      </c>
      <c r="D3" s="1">
        <v>2</v>
      </c>
      <c r="E3" s="1">
        <v>115</v>
      </c>
      <c r="F3" s="1">
        <f t="shared" ref="F3:F50" si="0">D3*E3</f>
        <v>230</v>
      </c>
      <c r="G3" s="1">
        <f t="shared" ref="G3:G50" si="1">(F3)*(1+15%)</f>
        <v>264.5</v>
      </c>
      <c r="H3" s="1">
        <f t="shared" ref="H3:H66" si="2">2.5*D3</f>
        <v>5</v>
      </c>
      <c r="I3" s="1">
        <f t="shared" ref="I3:I66" si="3">G3+H3</f>
        <v>269.5</v>
      </c>
      <c r="J3" s="1">
        <v>559.5</v>
      </c>
    </row>
    <row r="4" spans="1:10">
      <c r="F4" s="1">
        <f t="shared" si="0"/>
        <v>0</v>
      </c>
      <c r="G4" s="1">
        <f t="shared" si="1"/>
        <v>0</v>
      </c>
      <c r="H4" s="1">
        <f t="shared" si="2"/>
        <v>0</v>
      </c>
      <c r="I4" s="1">
        <f t="shared" si="3"/>
        <v>0</v>
      </c>
    </row>
    <row r="5" spans="1:10">
      <c r="A5" s="1" t="s">
        <v>8</v>
      </c>
      <c r="B5" s="7" t="s">
        <v>7</v>
      </c>
      <c r="C5" s="1">
        <v>72</v>
      </c>
      <c r="D5" s="1">
        <v>1</v>
      </c>
      <c r="E5" s="1">
        <v>205</v>
      </c>
      <c r="F5" s="1">
        <f t="shared" si="0"/>
        <v>205</v>
      </c>
      <c r="G5" s="1">
        <f t="shared" si="1"/>
        <v>235.74999999999997</v>
      </c>
      <c r="H5" s="1">
        <f t="shared" si="2"/>
        <v>2.5</v>
      </c>
      <c r="I5" s="1">
        <f t="shared" si="3"/>
        <v>238.24999999999997</v>
      </c>
      <c r="J5" s="1">
        <v>238</v>
      </c>
    </row>
    <row r="6" spans="1:10">
      <c r="F6" s="1">
        <f t="shared" si="0"/>
        <v>0</v>
      </c>
      <c r="G6" s="1">
        <f t="shared" si="1"/>
        <v>0</v>
      </c>
      <c r="H6" s="1">
        <f t="shared" si="2"/>
        <v>0</v>
      </c>
      <c r="I6" s="1">
        <f t="shared" si="3"/>
        <v>0</v>
      </c>
    </row>
    <row r="7" spans="1:10">
      <c r="A7" s="1" t="s">
        <v>12</v>
      </c>
      <c r="B7" s="7" t="s">
        <v>9</v>
      </c>
      <c r="C7" s="1">
        <v>56</v>
      </c>
      <c r="D7" s="1">
        <v>1</v>
      </c>
      <c r="E7" s="1">
        <v>230</v>
      </c>
      <c r="F7" s="1">
        <f t="shared" si="0"/>
        <v>230</v>
      </c>
      <c r="G7" s="1">
        <f t="shared" si="1"/>
        <v>264.5</v>
      </c>
      <c r="H7" s="1">
        <f t="shared" si="2"/>
        <v>2.5</v>
      </c>
      <c r="I7" s="1">
        <f t="shared" si="3"/>
        <v>267</v>
      </c>
    </row>
    <row r="8" spans="1:10">
      <c r="B8" s="7" t="s">
        <v>10</v>
      </c>
      <c r="C8" s="1">
        <v>56</v>
      </c>
      <c r="D8" s="1">
        <v>1</v>
      </c>
      <c r="E8" s="1">
        <v>170</v>
      </c>
      <c r="F8" s="1">
        <f t="shared" si="0"/>
        <v>170</v>
      </c>
      <c r="G8" s="1">
        <f t="shared" si="1"/>
        <v>195.49999999999997</v>
      </c>
      <c r="H8" s="1">
        <f t="shared" si="2"/>
        <v>2.5</v>
      </c>
      <c r="I8" s="1">
        <f t="shared" si="3"/>
        <v>197.99999999999997</v>
      </c>
    </row>
    <row r="9" spans="1:10">
      <c r="B9" s="7" t="s">
        <v>42</v>
      </c>
      <c r="C9" s="1">
        <v>56</v>
      </c>
      <c r="D9" s="1">
        <v>2</v>
      </c>
      <c r="E9" s="1">
        <v>70</v>
      </c>
      <c r="F9" s="1">
        <f t="shared" si="0"/>
        <v>140</v>
      </c>
      <c r="G9" s="1">
        <f t="shared" si="1"/>
        <v>161</v>
      </c>
      <c r="H9" s="1">
        <f t="shared" si="2"/>
        <v>5</v>
      </c>
      <c r="I9" s="1">
        <f t="shared" si="3"/>
        <v>166</v>
      </c>
    </row>
    <row r="10" spans="1:10">
      <c r="B10" s="7" t="s">
        <v>41</v>
      </c>
      <c r="C10" s="1">
        <v>56</v>
      </c>
      <c r="D10" s="1">
        <v>1</v>
      </c>
      <c r="E10" s="1">
        <v>135</v>
      </c>
      <c r="F10" s="1">
        <f t="shared" si="0"/>
        <v>135</v>
      </c>
      <c r="G10" s="1">
        <f t="shared" si="1"/>
        <v>155.25</v>
      </c>
      <c r="H10" s="1">
        <f t="shared" si="2"/>
        <v>2.5</v>
      </c>
      <c r="I10" s="1">
        <f t="shared" si="3"/>
        <v>157.75</v>
      </c>
    </row>
    <row r="11" spans="1:10">
      <c r="B11" s="7" t="s">
        <v>11</v>
      </c>
      <c r="C11" s="1">
        <v>60</v>
      </c>
      <c r="D11" s="1">
        <v>1</v>
      </c>
      <c r="E11" s="1">
        <v>210</v>
      </c>
      <c r="F11" s="1">
        <f t="shared" si="0"/>
        <v>210</v>
      </c>
      <c r="G11" s="1">
        <f t="shared" si="1"/>
        <v>241.49999999999997</v>
      </c>
      <c r="H11" s="1">
        <f t="shared" si="2"/>
        <v>2.5</v>
      </c>
      <c r="I11" s="1">
        <f t="shared" si="3"/>
        <v>243.99999999999997</v>
      </c>
    </row>
    <row r="12" spans="1:10">
      <c r="B12" s="7" t="s">
        <v>43</v>
      </c>
      <c r="C12" s="1">
        <v>56</v>
      </c>
      <c r="D12" s="1">
        <v>1</v>
      </c>
      <c r="E12" s="1">
        <v>170</v>
      </c>
      <c r="F12" s="1">
        <f t="shared" si="0"/>
        <v>170</v>
      </c>
      <c r="G12" s="1">
        <f t="shared" si="1"/>
        <v>195.49999999999997</v>
      </c>
      <c r="H12" s="1">
        <f t="shared" si="2"/>
        <v>2.5</v>
      </c>
      <c r="I12" s="1">
        <f t="shared" si="3"/>
        <v>197.99999999999997</v>
      </c>
      <c r="J12" s="9">
        <f>SUM(I7:I12)</f>
        <v>1230.75</v>
      </c>
    </row>
    <row r="13" spans="1:10">
      <c r="F13" s="1">
        <f t="shared" si="0"/>
        <v>0</v>
      </c>
      <c r="G13" s="1">
        <f t="shared" si="1"/>
        <v>0</v>
      </c>
      <c r="H13" s="1">
        <f t="shared" si="2"/>
        <v>0</v>
      </c>
      <c r="I13" s="1">
        <f t="shared" si="3"/>
        <v>0</v>
      </c>
    </row>
    <row r="14" spans="1:10">
      <c r="A14" s="1" t="s">
        <v>13</v>
      </c>
      <c r="B14" s="7" t="s">
        <v>14</v>
      </c>
      <c r="C14" s="1">
        <v>68</v>
      </c>
      <c r="D14" s="1">
        <v>1</v>
      </c>
      <c r="E14" s="1">
        <v>150</v>
      </c>
      <c r="F14" s="1">
        <f t="shared" si="0"/>
        <v>150</v>
      </c>
      <c r="G14" s="1">
        <f t="shared" si="1"/>
        <v>172.5</v>
      </c>
      <c r="H14" s="1">
        <f t="shared" si="2"/>
        <v>2.5</v>
      </c>
      <c r="I14" s="1">
        <f t="shared" si="3"/>
        <v>175</v>
      </c>
    </row>
    <row r="15" spans="1:10">
      <c r="B15" s="7" t="s">
        <v>16</v>
      </c>
      <c r="C15" s="1">
        <v>72</v>
      </c>
      <c r="D15" s="1">
        <v>1</v>
      </c>
      <c r="E15" s="1">
        <v>170</v>
      </c>
      <c r="F15" s="1">
        <f t="shared" si="0"/>
        <v>170</v>
      </c>
      <c r="G15" s="1">
        <f t="shared" si="1"/>
        <v>195.49999999999997</v>
      </c>
      <c r="H15" s="1">
        <f t="shared" si="2"/>
        <v>2.5</v>
      </c>
      <c r="I15" s="1">
        <f t="shared" si="3"/>
        <v>197.99999999999997</v>
      </c>
    </row>
    <row r="16" spans="1:10">
      <c r="B16" s="7" t="s">
        <v>18</v>
      </c>
      <c r="C16" s="1">
        <v>72</v>
      </c>
      <c r="D16" s="1">
        <v>1</v>
      </c>
      <c r="E16" s="1">
        <v>125</v>
      </c>
      <c r="F16" s="1">
        <f t="shared" si="0"/>
        <v>125</v>
      </c>
      <c r="G16" s="1">
        <f t="shared" si="1"/>
        <v>143.75</v>
      </c>
      <c r="H16" s="1">
        <f t="shared" si="2"/>
        <v>2.5</v>
      </c>
      <c r="I16" s="1">
        <f t="shared" si="3"/>
        <v>146.25</v>
      </c>
    </row>
    <row r="17" spans="1:10">
      <c r="B17" s="7" t="s">
        <v>20</v>
      </c>
      <c r="C17" s="1" t="s">
        <v>25</v>
      </c>
      <c r="D17" s="1">
        <v>1</v>
      </c>
      <c r="E17" s="1">
        <v>122</v>
      </c>
      <c r="F17" s="1">
        <f t="shared" si="0"/>
        <v>122</v>
      </c>
      <c r="G17" s="1">
        <f t="shared" si="1"/>
        <v>140.29999999999998</v>
      </c>
      <c r="H17" s="1">
        <f t="shared" si="2"/>
        <v>2.5</v>
      </c>
      <c r="I17" s="1">
        <f t="shared" si="3"/>
        <v>142.79999999999998</v>
      </c>
    </row>
    <row r="18" spans="1:10">
      <c r="B18" s="7" t="s">
        <v>21</v>
      </c>
      <c r="C18" s="1" t="s">
        <v>25</v>
      </c>
      <c r="D18" s="1">
        <v>1</v>
      </c>
      <c r="E18" s="1">
        <v>163</v>
      </c>
      <c r="F18" s="1">
        <f t="shared" si="0"/>
        <v>163</v>
      </c>
      <c r="G18" s="1">
        <f t="shared" si="1"/>
        <v>187.45</v>
      </c>
      <c r="H18" s="1">
        <f t="shared" si="2"/>
        <v>2.5</v>
      </c>
      <c r="I18" s="1">
        <f t="shared" si="3"/>
        <v>189.95</v>
      </c>
    </row>
    <row r="19" spans="1:10">
      <c r="B19" s="7" t="s">
        <v>22</v>
      </c>
      <c r="C19" s="1" t="s">
        <v>26</v>
      </c>
      <c r="D19" s="1">
        <v>1</v>
      </c>
      <c r="E19" s="1">
        <v>178</v>
      </c>
      <c r="F19" s="1">
        <f t="shared" si="0"/>
        <v>178</v>
      </c>
      <c r="G19" s="1">
        <f t="shared" si="1"/>
        <v>204.7</v>
      </c>
      <c r="H19" s="1">
        <f t="shared" si="2"/>
        <v>2.5</v>
      </c>
      <c r="I19" s="1">
        <f t="shared" si="3"/>
        <v>207.2</v>
      </c>
    </row>
    <row r="20" spans="1:10">
      <c r="B20" s="7" t="s">
        <v>23</v>
      </c>
      <c r="C20" s="1" t="s">
        <v>26</v>
      </c>
      <c r="D20" s="1">
        <v>1</v>
      </c>
      <c r="E20" s="1">
        <v>121</v>
      </c>
      <c r="F20" s="1">
        <f t="shared" si="0"/>
        <v>121</v>
      </c>
      <c r="G20" s="1">
        <f t="shared" si="1"/>
        <v>139.14999999999998</v>
      </c>
      <c r="H20" s="1">
        <f t="shared" si="2"/>
        <v>2.5</v>
      </c>
      <c r="I20" s="1">
        <f t="shared" si="3"/>
        <v>141.64999999999998</v>
      </c>
    </row>
    <row r="21" spans="1:10">
      <c r="B21" s="7" t="s">
        <v>24</v>
      </c>
      <c r="C21" s="1">
        <v>50</v>
      </c>
      <c r="D21" s="1">
        <v>1</v>
      </c>
      <c r="E21" s="1">
        <v>278</v>
      </c>
      <c r="F21" s="1">
        <f t="shared" si="0"/>
        <v>278</v>
      </c>
      <c r="G21" s="1">
        <f t="shared" si="1"/>
        <v>319.7</v>
      </c>
      <c r="H21" s="1">
        <f t="shared" si="2"/>
        <v>2.5</v>
      </c>
      <c r="I21" s="1">
        <f t="shared" si="3"/>
        <v>322.2</v>
      </c>
    </row>
    <row r="22" spans="1:10">
      <c r="B22" s="7" t="s">
        <v>48</v>
      </c>
      <c r="C22" s="1">
        <v>72</v>
      </c>
      <c r="D22" s="1">
        <v>1</v>
      </c>
      <c r="E22" s="1">
        <v>220</v>
      </c>
      <c r="F22" s="1">
        <f t="shared" si="0"/>
        <v>220</v>
      </c>
      <c r="G22" s="1">
        <f t="shared" si="1"/>
        <v>252.99999999999997</v>
      </c>
      <c r="H22" s="1">
        <f t="shared" si="2"/>
        <v>2.5</v>
      </c>
      <c r="I22" s="1">
        <f t="shared" si="3"/>
        <v>255.49999999999997</v>
      </c>
    </row>
    <row r="23" spans="1:10">
      <c r="B23" s="7" t="s">
        <v>53</v>
      </c>
      <c r="C23" s="1">
        <v>72</v>
      </c>
      <c r="D23" s="1">
        <v>1</v>
      </c>
      <c r="E23" s="1">
        <v>175</v>
      </c>
      <c r="F23" s="1">
        <f t="shared" si="0"/>
        <v>175</v>
      </c>
      <c r="G23" s="1">
        <f t="shared" si="1"/>
        <v>201.24999999999997</v>
      </c>
      <c r="H23" s="1">
        <f t="shared" si="2"/>
        <v>2.5</v>
      </c>
      <c r="I23" s="1">
        <f t="shared" si="3"/>
        <v>203.74999999999997</v>
      </c>
    </row>
    <row r="24" spans="1:10">
      <c r="B24" s="7" t="s">
        <v>52</v>
      </c>
      <c r="C24" s="1">
        <v>72</v>
      </c>
      <c r="D24" s="1">
        <v>1</v>
      </c>
      <c r="E24" s="1">
        <v>210</v>
      </c>
      <c r="F24" s="1">
        <f t="shared" si="0"/>
        <v>210</v>
      </c>
      <c r="G24" s="1">
        <f t="shared" si="1"/>
        <v>241.49999999999997</v>
      </c>
      <c r="H24" s="1">
        <f t="shared" si="2"/>
        <v>2.5</v>
      </c>
      <c r="I24" s="1">
        <f t="shared" si="3"/>
        <v>243.99999999999997</v>
      </c>
    </row>
    <row r="25" spans="1:10">
      <c r="B25" s="7" t="s">
        <v>56</v>
      </c>
      <c r="C25" s="1">
        <v>68</v>
      </c>
      <c r="D25" s="1">
        <v>1</v>
      </c>
      <c r="E25" s="1">
        <v>400</v>
      </c>
      <c r="F25" s="1">
        <f t="shared" si="0"/>
        <v>400</v>
      </c>
      <c r="G25" s="1">
        <f t="shared" si="1"/>
        <v>459.99999999999994</v>
      </c>
      <c r="H25" s="1">
        <f t="shared" si="2"/>
        <v>2.5</v>
      </c>
      <c r="I25" s="1">
        <f t="shared" si="3"/>
        <v>462.49999999999994</v>
      </c>
    </row>
    <row r="26" spans="1:10">
      <c r="B26" s="7" t="s">
        <v>54</v>
      </c>
      <c r="C26" s="1">
        <v>56</v>
      </c>
      <c r="D26" s="1">
        <v>1</v>
      </c>
      <c r="E26" s="1">
        <v>265</v>
      </c>
      <c r="F26" s="1">
        <f t="shared" si="0"/>
        <v>265</v>
      </c>
      <c r="G26" s="1">
        <f t="shared" si="1"/>
        <v>304.75</v>
      </c>
      <c r="H26" s="1">
        <f t="shared" si="2"/>
        <v>2.5</v>
      </c>
      <c r="I26" s="1">
        <f t="shared" si="3"/>
        <v>307.25</v>
      </c>
    </row>
    <row r="27" spans="1:10">
      <c r="B27" s="7" t="s">
        <v>55</v>
      </c>
      <c r="C27" s="1">
        <v>56</v>
      </c>
      <c r="D27" s="1">
        <v>1</v>
      </c>
      <c r="E27" s="1">
        <v>150</v>
      </c>
      <c r="F27" s="1">
        <f t="shared" si="0"/>
        <v>150</v>
      </c>
      <c r="G27" s="1">
        <f t="shared" si="1"/>
        <v>172.5</v>
      </c>
      <c r="H27" s="1">
        <f t="shared" si="2"/>
        <v>2.5</v>
      </c>
      <c r="I27" s="1">
        <f t="shared" si="3"/>
        <v>175</v>
      </c>
      <c r="J27" s="9">
        <f>SUM(I14:I27)</f>
        <v>3171.0499999999997</v>
      </c>
    </row>
    <row r="28" spans="1:10">
      <c r="F28" s="1">
        <f t="shared" si="0"/>
        <v>0</v>
      </c>
      <c r="G28" s="1">
        <f t="shared" si="1"/>
        <v>0</v>
      </c>
      <c r="H28" s="1">
        <f t="shared" si="2"/>
        <v>0</v>
      </c>
      <c r="I28" s="1">
        <f t="shared" si="3"/>
        <v>0</v>
      </c>
    </row>
    <row r="29" spans="1:10">
      <c r="A29" s="1" t="s">
        <v>30</v>
      </c>
      <c r="B29" s="7" t="s">
        <v>27</v>
      </c>
      <c r="C29" s="1">
        <v>56</v>
      </c>
      <c r="D29" s="1">
        <v>1</v>
      </c>
      <c r="E29" s="1">
        <v>95</v>
      </c>
      <c r="F29" s="1">
        <f t="shared" si="0"/>
        <v>95</v>
      </c>
      <c r="G29" s="1">
        <f t="shared" si="1"/>
        <v>109.24999999999999</v>
      </c>
      <c r="H29" s="1">
        <f t="shared" si="2"/>
        <v>2.5</v>
      </c>
      <c r="I29" s="1">
        <f t="shared" si="3"/>
        <v>111.74999999999999</v>
      </c>
    </row>
    <row r="30" spans="1:10">
      <c r="B30" s="7" t="s">
        <v>28</v>
      </c>
      <c r="C30" s="1" t="s">
        <v>31</v>
      </c>
      <c r="D30" s="1">
        <v>4</v>
      </c>
      <c r="E30" s="1">
        <v>100</v>
      </c>
      <c r="F30" s="1">
        <f t="shared" si="0"/>
        <v>400</v>
      </c>
      <c r="G30" s="1">
        <f t="shared" si="1"/>
        <v>459.99999999999994</v>
      </c>
      <c r="H30" s="1">
        <f t="shared" si="2"/>
        <v>10</v>
      </c>
      <c r="I30" s="1">
        <f t="shared" si="3"/>
        <v>469.99999999999994</v>
      </c>
    </row>
    <row r="31" spans="1:10">
      <c r="B31" s="7" t="s">
        <v>29</v>
      </c>
      <c r="C31" s="1">
        <v>60</v>
      </c>
      <c r="D31" s="1">
        <v>1</v>
      </c>
      <c r="E31" s="1">
        <v>265</v>
      </c>
      <c r="F31" s="1">
        <f t="shared" si="0"/>
        <v>265</v>
      </c>
      <c r="G31" s="1">
        <f t="shared" si="1"/>
        <v>304.75</v>
      </c>
      <c r="H31" s="1">
        <f t="shared" si="2"/>
        <v>2.5</v>
      </c>
      <c r="I31" s="1">
        <f t="shared" si="3"/>
        <v>307.25</v>
      </c>
      <c r="J31" s="1">
        <v>889</v>
      </c>
    </row>
    <row r="32" spans="1:10">
      <c r="F32" s="1">
        <f t="shared" si="0"/>
        <v>0</v>
      </c>
      <c r="G32" s="1">
        <f t="shared" si="1"/>
        <v>0</v>
      </c>
      <c r="H32" s="1">
        <f t="shared" si="2"/>
        <v>0</v>
      </c>
      <c r="I32" s="1">
        <f t="shared" si="3"/>
        <v>0</v>
      </c>
    </row>
    <row r="33" spans="1:10">
      <c r="A33" s="1" t="s">
        <v>40</v>
      </c>
      <c r="B33" s="7" t="s">
        <v>36</v>
      </c>
      <c r="C33" s="1">
        <v>60</v>
      </c>
      <c r="D33" s="1">
        <v>1</v>
      </c>
      <c r="E33" s="1">
        <v>120</v>
      </c>
      <c r="F33" s="1">
        <f t="shared" si="0"/>
        <v>120</v>
      </c>
      <c r="G33" s="1">
        <f t="shared" si="1"/>
        <v>138</v>
      </c>
      <c r="H33" s="1">
        <f t="shared" si="2"/>
        <v>2.5</v>
      </c>
      <c r="I33" s="1">
        <f t="shared" si="3"/>
        <v>140.5</v>
      </c>
    </row>
    <row r="34" spans="1:10">
      <c r="B34" s="7" t="s">
        <v>37</v>
      </c>
      <c r="C34" s="1">
        <v>64</v>
      </c>
      <c r="D34" s="1">
        <v>1</v>
      </c>
      <c r="E34" s="1">
        <v>190</v>
      </c>
      <c r="F34" s="1">
        <f t="shared" si="0"/>
        <v>190</v>
      </c>
      <c r="G34" s="1">
        <f t="shared" si="1"/>
        <v>218.49999999999997</v>
      </c>
      <c r="H34" s="1">
        <f t="shared" si="2"/>
        <v>2.5</v>
      </c>
      <c r="I34" s="1">
        <f t="shared" si="3"/>
        <v>220.99999999999997</v>
      </c>
      <c r="J34" s="1">
        <v>361.5</v>
      </c>
    </row>
    <row r="35" spans="1:10">
      <c r="F35" s="1">
        <f t="shared" si="0"/>
        <v>0</v>
      </c>
      <c r="G35" s="1">
        <f t="shared" si="1"/>
        <v>0</v>
      </c>
      <c r="H35" s="1">
        <f t="shared" si="2"/>
        <v>0</v>
      </c>
      <c r="I35" s="1">
        <f t="shared" si="3"/>
        <v>0</v>
      </c>
    </row>
    <row r="36" spans="1:10">
      <c r="A36" s="1" t="s">
        <v>51</v>
      </c>
      <c r="B36" s="7" t="s">
        <v>49</v>
      </c>
      <c r="C36" s="1">
        <v>56</v>
      </c>
      <c r="D36" s="1">
        <v>1</v>
      </c>
      <c r="E36" s="1">
        <v>160</v>
      </c>
      <c r="F36" s="1">
        <f t="shared" si="0"/>
        <v>160</v>
      </c>
      <c r="G36" s="1">
        <f t="shared" si="1"/>
        <v>184</v>
      </c>
      <c r="H36" s="1">
        <f t="shared" si="2"/>
        <v>2.5</v>
      </c>
      <c r="I36" s="1">
        <f t="shared" si="3"/>
        <v>186.5</v>
      </c>
    </row>
    <row r="37" spans="1:10">
      <c r="B37" s="7" t="s">
        <v>50</v>
      </c>
      <c r="C37" s="1">
        <v>56</v>
      </c>
      <c r="D37" s="1">
        <v>1</v>
      </c>
      <c r="E37" s="1">
        <v>170</v>
      </c>
      <c r="F37" s="1">
        <f t="shared" si="0"/>
        <v>170</v>
      </c>
      <c r="G37" s="1">
        <f t="shared" si="1"/>
        <v>195.49999999999997</v>
      </c>
      <c r="H37" s="1">
        <f t="shared" si="2"/>
        <v>2.5</v>
      </c>
      <c r="I37" s="1">
        <f t="shared" si="3"/>
        <v>197.99999999999997</v>
      </c>
      <c r="J37" s="1">
        <v>384.5</v>
      </c>
    </row>
    <row r="38" spans="1:10">
      <c r="F38" s="1">
        <f t="shared" si="0"/>
        <v>0</v>
      </c>
      <c r="G38" s="1">
        <f t="shared" si="1"/>
        <v>0</v>
      </c>
      <c r="H38" s="1">
        <f t="shared" si="2"/>
        <v>0</v>
      </c>
      <c r="I38" s="1">
        <f t="shared" si="3"/>
        <v>0</v>
      </c>
    </row>
    <row r="39" spans="1:10">
      <c r="A39" s="1" t="s">
        <v>59</v>
      </c>
      <c r="B39" s="7" t="s">
        <v>57</v>
      </c>
      <c r="C39" s="1">
        <v>56</v>
      </c>
      <c r="D39" s="1">
        <v>2</v>
      </c>
      <c r="E39" s="1">
        <v>240</v>
      </c>
      <c r="F39" s="1">
        <f t="shared" si="0"/>
        <v>480</v>
      </c>
      <c r="G39" s="1">
        <f t="shared" si="1"/>
        <v>552</v>
      </c>
      <c r="H39" s="1">
        <f t="shared" si="2"/>
        <v>5</v>
      </c>
      <c r="I39" s="1">
        <f t="shared" si="3"/>
        <v>557</v>
      </c>
      <c r="J39" s="1">
        <v>557</v>
      </c>
    </row>
    <row r="40" spans="1:10">
      <c r="F40" s="1">
        <f t="shared" si="0"/>
        <v>0</v>
      </c>
      <c r="G40" s="1">
        <f t="shared" si="1"/>
        <v>0</v>
      </c>
      <c r="H40" s="1">
        <f t="shared" si="2"/>
        <v>0</v>
      </c>
      <c r="I40" s="1">
        <f t="shared" si="3"/>
        <v>0</v>
      </c>
    </row>
    <row r="41" spans="1:10">
      <c r="A41" s="1" t="s">
        <v>61</v>
      </c>
      <c r="B41" s="7" t="s">
        <v>60</v>
      </c>
      <c r="C41" s="1">
        <v>68</v>
      </c>
      <c r="D41" s="1">
        <v>1</v>
      </c>
      <c r="E41" s="1">
        <v>265</v>
      </c>
      <c r="F41" s="1">
        <f t="shared" si="0"/>
        <v>265</v>
      </c>
      <c r="G41" s="1">
        <f t="shared" si="1"/>
        <v>304.75</v>
      </c>
      <c r="H41" s="1">
        <f t="shared" si="2"/>
        <v>2.5</v>
      </c>
      <c r="I41" s="1">
        <f t="shared" si="3"/>
        <v>307.25</v>
      </c>
    </row>
    <row r="42" spans="1:10">
      <c r="B42" s="7" t="s">
        <v>62</v>
      </c>
      <c r="C42" s="1">
        <v>72</v>
      </c>
      <c r="D42" s="1">
        <v>1</v>
      </c>
      <c r="E42" s="1">
        <v>265</v>
      </c>
      <c r="F42" s="1">
        <f t="shared" si="0"/>
        <v>265</v>
      </c>
      <c r="G42" s="1">
        <f t="shared" si="1"/>
        <v>304.75</v>
      </c>
      <c r="H42" s="1">
        <f t="shared" si="2"/>
        <v>2.5</v>
      </c>
      <c r="I42" s="1">
        <f t="shared" si="3"/>
        <v>307.25</v>
      </c>
      <c r="J42" s="1">
        <v>614.5</v>
      </c>
    </row>
    <row r="43" spans="1:10">
      <c r="F43" s="1">
        <f t="shared" si="0"/>
        <v>0</v>
      </c>
      <c r="G43" s="1">
        <f t="shared" si="1"/>
        <v>0</v>
      </c>
      <c r="H43" s="1">
        <f t="shared" si="2"/>
        <v>0</v>
      </c>
      <c r="I43" s="1">
        <f t="shared" si="3"/>
        <v>0</v>
      </c>
    </row>
    <row r="44" spans="1:10">
      <c r="A44" s="1" t="s">
        <v>78</v>
      </c>
      <c r="B44" s="7" t="s">
        <v>63</v>
      </c>
      <c r="C44" s="1">
        <v>68</v>
      </c>
      <c r="D44" s="1">
        <v>2</v>
      </c>
      <c r="E44" s="1">
        <v>180</v>
      </c>
      <c r="F44" s="1">
        <f t="shared" si="0"/>
        <v>360</v>
      </c>
      <c r="G44" s="1">
        <f t="shared" si="1"/>
        <v>413.99999999999994</v>
      </c>
      <c r="H44" s="1">
        <f t="shared" si="2"/>
        <v>5</v>
      </c>
      <c r="I44" s="1">
        <f t="shared" si="3"/>
        <v>418.99999999999994</v>
      </c>
    </row>
    <row r="45" spans="1:10">
      <c r="B45" s="7" t="s">
        <v>64</v>
      </c>
      <c r="C45" s="1">
        <v>68</v>
      </c>
      <c r="D45" s="1">
        <v>3</v>
      </c>
      <c r="E45" s="1">
        <v>135</v>
      </c>
      <c r="F45" s="1">
        <f t="shared" si="0"/>
        <v>405</v>
      </c>
      <c r="G45" s="1">
        <f t="shared" si="1"/>
        <v>465.74999999999994</v>
      </c>
      <c r="H45" s="1">
        <f t="shared" si="2"/>
        <v>7.5</v>
      </c>
      <c r="I45" s="1">
        <f t="shared" si="3"/>
        <v>473.24999999999994</v>
      </c>
    </row>
    <row r="46" spans="1:10">
      <c r="B46" s="7" t="s">
        <v>65</v>
      </c>
      <c r="C46" s="1">
        <v>68</v>
      </c>
      <c r="D46" s="1">
        <v>1</v>
      </c>
      <c r="E46" s="1">
        <v>215</v>
      </c>
      <c r="F46" s="1">
        <f t="shared" si="0"/>
        <v>215</v>
      </c>
      <c r="G46" s="1">
        <f t="shared" si="1"/>
        <v>247.24999999999997</v>
      </c>
      <c r="H46" s="1">
        <f t="shared" si="2"/>
        <v>2.5</v>
      </c>
      <c r="I46" s="1">
        <f t="shared" si="3"/>
        <v>249.74999999999997</v>
      </c>
    </row>
    <row r="47" spans="1:10">
      <c r="B47" s="7" t="s">
        <v>66</v>
      </c>
      <c r="C47" s="1">
        <v>68</v>
      </c>
      <c r="D47" s="1">
        <v>1</v>
      </c>
      <c r="E47" s="1">
        <v>195</v>
      </c>
      <c r="F47" s="1">
        <f t="shared" si="0"/>
        <v>195</v>
      </c>
      <c r="G47" s="1">
        <f t="shared" si="1"/>
        <v>224.24999999999997</v>
      </c>
      <c r="H47" s="1">
        <f t="shared" si="2"/>
        <v>2.5</v>
      </c>
      <c r="I47" s="1">
        <f t="shared" si="3"/>
        <v>226.74999999999997</v>
      </c>
    </row>
    <row r="48" spans="1:10">
      <c r="B48" s="7" t="s">
        <v>67</v>
      </c>
      <c r="C48" s="1">
        <v>68</v>
      </c>
      <c r="D48" s="1">
        <v>1</v>
      </c>
      <c r="E48" s="1">
        <v>150</v>
      </c>
      <c r="F48" s="1">
        <f t="shared" si="0"/>
        <v>150</v>
      </c>
      <c r="G48" s="1">
        <f t="shared" si="1"/>
        <v>172.5</v>
      </c>
      <c r="H48" s="1">
        <f t="shared" si="2"/>
        <v>2.5</v>
      </c>
      <c r="I48" s="1">
        <f t="shared" si="3"/>
        <v>175</v>
      </c>
    </row>
    <row r="49" spans="1:10">
      <c r="B49" s="7" t="s">
        <v>68</v>
      </c>
      <c r="C49" s="1">
        <v>56</v>
      </c>
      <c r="D49" s="1">
        <v>1</v>
      </c>
      <c r="E49" s="1">
        <v>190</v>
      </c>
      <c r="F49" s="1">
        <f t="shared" si="0"/>
        <v>190</v>
      </c>
      <c r="G49" s="1">
        <f t="shared" si="1"/>
        <v>218.49999999999997</v>
      </c>
      <c r="H49" s="1">
        <f t="shared" si="2"/>
        <v>2.5</v>
      </c>
      <c r="I49" s="1">
        <f t="shared" si="3"/>
        <v>220.99999999999997</v>
      </c>
    </row>
    <row r="50" spans="1:10">
      <c r="B50" s="7" t="s">
        <v>69</v>
      </c>
      <c r="C50" s="1">
        <v>68</v>
      </c>
      <c r="D50" s="1">
        <v>1</v>
      </c>
      <c r="E50" s="1">
        <v>305</v>
      </c>
      <c r="F50" s="1">
        <f t="shared" si="0"/>
        <v>305</v>
      </c>
      <c r="G50" s="1">
        <f t="shared" si="1"/>
        <v>350.75</v>
      </c>
      <c r="H50" s="1">
        <f t="shared" si="2"/>
        <v>2.5</v>
      </c>
      <c r="I50" s="1">
        <f t="shared" si="3"/>
        <v>353.25</v>
      </c>
    </row>
    <row r="51" spans="1:10">
      <c r="B51" s="7" t="s">
        <v>70</v>
      </c>
      <c r="C51" s="1">
        <v>68</v>
      </c>
      <c r="D51" s="1">
        <v>1</v>
      </c>
      <c r="E51" s="1">
        <v>175</v>
      </c>
      <c r="F51" s="1">
        <f t="shared" ref="F51:F101" si="4">D51*E51</f>
        <v>175</v>
      </c>
      <c r="G51" s="1">
        <f t="shared" ref="G51:G100" si="5">(F51)*(1+15%)</f>
        <v>201.24999999999997</v>
      </c>
      <c r="H51" s="1">
        <f t="shared" si="2"/>
        <v>2.5</v>
      </c>
      <c r="I51" s="1">
        <f t="shared" si="3"/>
        <v>203.74999999999997</v>
      </c>
    </row>
    <row r="52" spans="1:10">
      <c r="B52" s="7" t="s">
        <v>71</v>
      </c>
      <c r="C52" s="1">
        <v>68</v>
      </c>
      <c r="D52" s="1">
        <v>1</v>
      </c>
      <c r="E52" s="1">
        <v>240</v>
      </c>
      <c r="F52" s="1">
        <f t="shared" si="4"/>
        <v>240</v>
      </c>
      <c r="G52" s="1">
        <f t="shared" si="5"/>
        <v>276</v>
      </c>
      <c r="H52" s="1">
        <f t="shared" si="2"/>
        <v>2.5</v>
      </c>
      <c r="I52" s="1">
        <f t="shared" si="3"/>
        <v>278.5</v>
      </c>
    </row>
    <row r="53" spans="1:10">
      <c r="B53" s="7" t="s">
        <v>72</v>
      </c>
      <c r="C53" s="1">
        <v>52.68</v>
      </c>
      <c r="D53" s="1">
        <v>2</v>
      </c>
      <c r="E53" s="1">
        <v>190</v>
      </c>
      <c r="F53" s="1">
        <f t="shared" si="4"/>
        <v>380</v>
      </c>
      <c r="G53" s="1">
        <f t="shared" si="5"/>
        <v>436.99999999999994</v>
      </c>
      <c r="H53" s="1">
        <f t="shared" si="2"/>
        <v>5</v>
      </c>
      <c r="I53" s="1">
        <f t="shared" si="3"/>
        <v>441.99999999999994</v>
      </c>
    </row>
    <row r="54" spans="1:10">
      <c r="B54" s="7" t="s">
        <v>73</v>
      </c>
      <c r="C54" s="1">
        <v>64</v>
      </c>
      <c r="D54" s="1">
        <v>1</v>
      </c>
      <c r="E54" s="1">
        <v>150</v>
      </c>
      <c r="F54" s="1">
        <f t="shared" si="4"/>
        <v>150</v>
      </c>
      <c r="G54" s="1">
        <f t="shared" si="5"/>
        <v>172.5</v>
      </c>
      <c r="H54" s="1">
        <f t="shared" si="2"/>
        <v>2.5</v>
      </c>
      <c r="I54" s="1">
        <f t="shared" si="3"/>
        <v>175</v>
      </c>
    </row>
    <row r="55" spans="1:10">
      <c r="B55" s="7" t="s">
        <v>75</v>
      </c>
      <c r="C55" s="1">
        <v>64</v>
      </c>
      <c r="D55" s="1">
        <v>1</v>
      </c>
      <c r="E55" s="1">
        <v>330</v>
      </c>
      <c r="F55" s="1">
        <f t="shared" si="4"/>
        <v>330</v>
      </c>
      <c r="G55" s="1">
        <f t="shared" si="5"/>
        <v>379.49999999999994</v>
      </c>
      <c r="H55" s="1">
        <f t="shared" si="2"/>
        <v>2.5</v>
      </c>
      <c r="I55" s="1">
        <f t="shared" si="3"/>
        <v>381.99999999999994</v>
      </c>
    </row>
    <row r="56" spans="1:10">
      <c r="B56" s="7" t="s">
        <v>76</v>
      </c>
      <c r="C56" s="1">
        <v>64</v>
      </c>
      <c r="D56" s="1">
        <v>1</v>
      </c>
      <c r="E56" s="1">
        <v>265</v>
      </c>
      <c r="F56" s="1">
        <f t="shared" si="4"/>
        <v>265</v>
      </c>
      <c r="G56" s="1">
        <f t="shared" si="5"/>
        <v>304.75</v>
      </c>
      <c r="H56" s="1">
        <f t="shared" si="2"/>
        <v>2.5</v>
      </c>
      <c r="I56" s="1">
        <f t="shared" si="3"/>
        <v>307.25</v>
      </c>
    </row>
    <row r="57" spans="1:10">
      <c r="B57" s="7" t="s">
        <v>77</v>
      </c>
      <c r="C57" s="1">
        <v>64</v>
      </c>
      <c r="D57" s="1">
        <v>1</v>
      </c>
      <c r="E57" s="1">
        <v>170</v>
      </c>
      <c r="F57" s="1">
        <f t="shared" si="4"/>
        <v>170</v>
      </c>
      <c r="G57" s="1">
        <f t="shared" si="5"/>
        <v>195.49999999999997</v>
      </c>
      <c r="H57" s="1">
        <f t="shared" si="2"/>
        <v>2.5</v>
      </c>
      <c r="I57" s="1">
        <f t="shared" si="3"/>
        <v>197.99999999999997</v>
      </c>
      <c r="J57" s="1">
        <f>SUM(I44:I57)</f>
        <v>4104.5</v>
      </c>
    </row>
    <row r="58" spans="1:10">
      <c r="F58" s="1">
        <f t="shared" si="4"/>
        <v>0</v>
      </c>
      <c r="G58" s="1">
        <f t="shared" si="5"/>
        <v>0</v>
      </c>
      <c r="H58" s="1">
        <f t="shared" si="2"/>
        <v>0</v>
      </c>
      <c r="I58" s="1">
        <f t="shared" si="3"/>
        <v>0</v>
      </c>
    </row>
    <row r="59" spans="1:10">
      <c r="A59" s="1" t="s">
        <v>87</v>
      </c>
      <c r="B59" s="7" t="s">
        <v>80</v>
      </c>
      <c r="C59" s="1">
        <v>68</v>
      </c>
      <c r="D59" s="1">
        <v>1</v>
      </c>
      <c r="E59" s="1">
        <v>125</v>
      </c>
      <c r="F59" s="1">
        <f t="shared" si="4"/>
        <v>125</v>
      </c>
      <c r="G59" s="1">
        <f t="shared" si="5"/>
        <v>143.75</v>
      </c>
      <c r="H59" s="1">
        <f t="shared" si="2"/>
        <v>2.5</v>
      </c>
      <c r="I59" s="1">
        <f t="shared" si="3"/>
        <v>146.25</v>
      </c>
    </row>
    <row r="60" spans="1:10">
      <c r="B60" s="7" t="s">
        <v>81</v>
      </c>
      <c r="C60" s="1">
        <v>68</v>
      </c>
      <c r="D60" s="1">
        <v>2</v>
      </c>
      <c r="E60" s="1">
        <v>115</v>
      </c>
      <c r="F60" s="1">
        <f t="shared" si="4"/>
        <v>230</v>
      </c>
      <c r="G60" s="1">
        <f t="shared" si="5"/>
        <v>264.5</v>
      </c>
      <c r="H60" s="1">
        <f t="shared" si="2"/>
        <v>5</v>
      </c>
      <c r="I60" s="1">
        <f t="shared" si="3"/>
        <v>269.5</v>
      </c>
    </row>
    <row r="61" spans="1:10">
      <c r="B61" s="7" t="s">
        <v>82</v>
      </c>
      <c r="C61" s="1">
        <v>68</v>
      </c>
      <c r="D61" s="1">
        <v>2</v>
      </c>
      <c r="E61" s="1">
        <v>135</v>
      </c>
      <c r="F61" s="1">
        <f t="shared" si="4"/>
        <v>270</v>
      </c>
      <c r="G61" s="1">
        <f t="shared" si="5"/>
        <v>310.5</v>
      </c>
      <c r="H61" s="1">
        <f t="shared" si="2"/>
        <v>5</v>
      </c>
      <c r="I61" s="1">
        <f t="shared" si="3"/>
        <v>315.5</v>
      </c>
    </row>
    <row r="62" spans="1:10">
      <c r="B62" s="7" t="s">
        <v>84</v>
      </c>
      <c r="C62" s="1">
        <v>60</v>
      </c>
      <c r="D62" s="1">
        <v>2</v>
      </c>
      <c r="E62" s="1">
        <v>90</v>
      </c>
      <c r="F62" s="1">
        <f t="shared" si="4"/>
        <v>180</v>
      </c>
      <c r="G62" s="1">
        <f t="shared" si="5"/>
        <v>206.99999999999997</v>
      </c>
      <c r="H62" s="1">
        <f t="shared" si="2"/>
        <v>5</v>
      </c>
      <c r="I62" s="1">
        <f t="shared" si="3"/>
        <v>211.99999999999997</v>
      </c>
    </row>
    <row r="63" spans="1:10">
      <c r="B63" s="7" t="s">
        <v>85</v>
      </c>
      <c r="C63" s="1">
        <v>60</v>
      </c>
      <c r="D63" s="1">
        <v>2</v>
      </c>
      <c r="E63" s="1">
        <v>115</v>
      </c>
      <c r="F63" s="1">
        <f t="shared" si="4"/>
        <v>230</v>
      </c>
      <c r="G63" s="1">
        <f t="shared" si="5"/>
        <v>264.5</v>
      </c>
      <c r="H63" s="1">
        <f t="shared" si="2"/>
        <v>5</v>
      </c>
      <c r="I63" s="1">
        <f t="shared" si="3"/>
        <v>269.5</v>
      </c>
    </row>
    <row r="64" spans="1:10">
      <c r="B64" s="7" t="s">
        <v>86</v>
      </c>
      <c r="C64" s="1">
        <v>60</v>
      </c>
      <c r="D64" s="1">
        <v>1</v>
      </c>
      <c r="E64" s="1">
        <v>150</v>
      </c>
      <c r="F64" s="1">
        <f t="shared" si="4"/>
        <v>150</v>
      </c>
      <c r="G64" s="1">
        <f t="shared" si="5"/>
        <v>172.5</v>
      </c>
      <c r="H64" s="1">
        <f t="shared" si="2"/>
        <v>2.5</v>
      </c>
      <c r="I64" s="1">
        <f t="shared" si="3"/>
        <v>175</v>
      </c>
      <c r="J64" s="9">
        <f>SUM(I59:I64)</f>
        <v>1387.75</v>
      </c>
    </row>
    <row r="65" spans="1:10">
      <c r="F65" s="1">
        <f t="shared" si="4"/>
        <v>0</v>
      </c>
      <c r="G65" s="1">
        <f t="shared" si="5"/>
        <v>0</v>
      </c>
      <c r="H65" s="1">
        <f t="shared" si="2"/>
        <v>0</v>
      </c>
      <c r="I65" s="1">
        <f t="shared" si="3"/>
        <v>0</v>
      </c>
    </row>
    <row r="66" spans="1:10">
      <c r="A66" s="1" t="s">
        <v>92</v>
      </c>
      <c r="B66" s="7" t="s">
        <v>88</v>
      </c>
      <c r="C66" s="1">
        <v>56</v>
      </c>
      <c r="D66" s="1">
        <v>5</v>
      </c>
      <c r="E66" s="1">
        <v>55</v>
      </c>
      <c r="F66" s="1">
        <f t="shared" si="4"/>
        <v>275</v>
      </c>
      <c r="G66" s="1">
        <f t="shared" si="5"/>
        <v>316.25</v>
      </c>
      <c r="H66" s="1">
        <f t="shared" si="2"/>
        <v>12.5</v>
      </c>
      <c r="I66" s="1">
        <f t="shared" si="3"/>
        <v>328.75</v>
      </c>
    </row>
    <row r="67" spans="1:10">
      <c r="A67" s="1" t="s">
        <v>93</v>
      </c>
      <c r="B67" s="7" t="s">
        <v>89</v>
      </c>
      <c r="C67" s="1">
        <v>56</v>
      </c>
      <c r="D67" s="1">
        <v>1</v>
      </c>
      <c r="E67" s="1">
        <v>150</v>
      </c>
      <c r="F67" s="1">
        <f t="shared" si="4"/>
        <v>150</v>
      </c>
      <c r="G67" s="1">
        <f t="shared" si="5"/>
        <v>172.5</v>
      </c>
      <c r="H67" s="1">
        <f t="shared" ref="H67:H100" si="6">2.5*D67</f>
        <v>2.5</v>
      </c>
      <c r="I67" s="1">
        <f t="shared" ref="I67:I100" si="7">G67+H67</f>
        <v>175</v>
      </c>
    </row>
    <row r="68" spans="1:10">
      <c r="B68" s="7" t="s">
        <v>90</v>
      </c>
      <c r="C68" s="1">
        <v>56</v>
      </c>
      <c r="D68" s="1">
        <v>1</v>
      </c>
      <c r="E68" s="1">
        <v>390</v>
      </c>
      <c r="F68" s="1">
        <f t="shared" si="4"/>
        <v>390</v>
      </c>
      <c r="G68" s="1">
        <f t="shared" si="5"/>
        <v>448.49999999999994</v>
      </c>
      <c r="H68" s="1">
        <f t="shared" si="6"/>
        <v>2.5</v>
      </c>
      <c r="I68" s="1">
        <f t="shared" si="7"/>
        <v>450.99999999999994</v>
      </c>
    </row>
    <row r="69" spans="1:10">
      <c r="B69" s="7" t="s">
        <v>91</v>
      </c>
      <c r="C69" s="1">
        <v>56</v>
      </c>
      <c r="D69" s="1">
        <v>1</v>
      </c>
      <c r="E69" s="1">
        <v>215</v>
      </c>
      <c r="F69" s="1">
        <f t="shared" si="4"/>
        <v>215</v>
      </c>
      <c r="G69" s="1">
        <f t="shared" si="5"/>
        <v>247.24999999999997</v>
      </c>
      <c r="H69" s="1">
        <f t="shared" si="6"/>
        <v>2.5</v>
      </c>
      <c r="I69" s="1">
        <f t="shared" si="7"/>
        <v>249.74999999999997</v>
      </c>
      <c r="J69" s="1">
        <f>SUM(I66:I69)</f>
        <v>1204.5</v>
      </c>
    </row>
    <row r="70" spans="1:10">
      <c r="F70" s="1">
        <f t="shared" si="4"/>
        <v>0</v>
      </c>
      <c r="G70" s="1">
        <f t="shared" si="5"/>
        <v>0</v>
      </c>
      <c r="H70" s="1">
        <f t="shared" si="6"/>
        <v>0</v>
      </c>
      <c r="I70" s="1">
        <f t="shared" si="7"/>
        <v>0</v>
      </c>
    </row>
    <row r="71" spans="1:10">
      <c r="A71" s="1" t="s">
        <v>100</v>
      </c>
      <c r="B71" s="7" t="s">
        <v>95</v>
      </c>
      <c r="C71" s="1">
        <v>56</v>
      </c>
      <c r="D71" s="1">
        <v>1</v>
      </c>
      <c r="E71" s="1">
        <v>230</v>
      </c>
      <c r="F71" s="1">
        <f t="shared" si="4"/>
        <v>230</v>
      </c>
      <c r="G71" s="1">
        <f t="shared" si="5"/>
        <v>264.5</v>
      </c>
      <c r="H71" s="1">
        <f t="shared" si="6"/>
        <v>2.5</v>
      </c>
      <c r="I71" s="1">
        <f t="shared" si="7"/>
        <v>267</v>
      </c>
    </row>
    <row r="72" spans="1:10">
      <c r="A72" s="1" t="s">
        <v>101</v>
      </c>
      <c r="B72" s="7" t="s">
        <v>96</v>
      </c>
      <c r="C72" s="1">
        <v>56</v>
      </c>
      <c r="D72" s="1">
        <v>1</v>
      </c>
      <c r="E72" s="1">
        <v>140</v>
      </c>
      <c r="F72" s="1">
        <f t="shared" si="4"/>
        <v>140</v>
      </c>
      <c r="G72" s="1">
        <f t="shared" si="5"/>
        <v>161</v>
      </c>
      <c r="H72" s="1">
        <f t="shared" si="6"/>
        <v>2.5</v>
      </c>
      <c r="I72" s="1">
        <f t="shared" si="7"/>
        <v>163.5</v>
      </c>
    </row>
    <row r="73" spans="1:10">
      <c r="B73" s="7" t="s">
        <v>97</v>
      </c>
      <c r="C73" s="1">
        <v>56</v>
      </c>
      <c r="D73" s="1">
        <v>1</v>
      </c>
      <c r="E73" s="1">
        <v>105</v>
      </c>
      <c r="F73" s="1">
        <f t="shared" si="4"/>
        <v>105</v>
      </c>
      <c r="G73" s="1">
        <f t="shared" si="5"/>
        <v>120.74999999999999</v>
      </c>
      <c r="H73" s="1">
        <f t="shared" si="6"/>
        <v>2.5</v>
      </c>
      <c r="I73" s="1">
        <f t="shared" si="7"/>
        <v>123.24999999999999</v>
      </c>
    </row>
    <row r="74" spans="1:10">
      <c r="B74" s="7" t="s">
        <v>98</v>
      </c>
      <c r="C74" s="1">
        <v>56</v>
      </c>
      <c r="D74" s="1">
        <v>1</v>
      </c>
      <c r="E74" s="1">
        <v>200</v>
      </c>
      <c r="F74" s="1">
        <f t="shared" si="4"/>
        <v>200</v>
      </c>
      <c r="G74" s="1">
        <f t="shared" si="5"/>
        <v>229.99999999999997</v>
      </c>
      <c r="H74" s="1">
        <f t="shared" si="6"/>
        <v>2.5</v>
      </c>
      <c r="I74" s="1">
        <f t="shared" si="7"/>
        <v>232.49999999999997</v>
      </c>
    </row>
    <row r="75" spans="1:10">
      <c r="B75" s="7" t="s">
        <v>99</v>
      </c>
      <c r="C75" s="1">
        <v>56</v>
      </c>
      <c r="D75" s="1">
        <v>1</v>
      </c>
      <c r="E75" s="1">
        <v>200</v>
      </c>
      <c r="F75" s="1">
        <f t="shared" si="4"/>
        <v>200</v>
      </c>
      <c r="G75" s="1">
        <f t="shared" si="5"/>
        <v>229.99999999999997</v>
      </c>
      <c r="H75" s="1">
        <f t="shared" si="6"/>
        <v>2.5</v>
      </c>
      <c r="I75" s="1">
        <f t="shared" si="7"/>
        <v>232.49999999999997</v>
      </c>
    </row>
    <row r="76" spans="1:10">
      <c r="B76" s="7" t="s">
        <v>102</v>
      </c>
      <c r="C76" s="1">
        <v>52</v>
      </c>
      <c r="D76" s="1">
        <v>1</v>
      </c>
      <c r="E76" s="1">
        <v>150</v>
      </c>
      <c r="F76" s="1">
        <f t="shared" si="4"/>
        <v>150</v>
      </c>
      <c r="G76" s="1">
        <f t="shared" si="5"/>
        <v>172.5</v>
      </c>
      <c r="H76" s="1">
        <f t="shared" si="6"/>
        <v>2.5</v>
      </c>
      <c r="I76" s="1">
        <f t="shared" si="7"/>
        <v>175</v>
      </c>
      <c r="J76" s="9">
        <f>SUM(I71:I76)</f>
        <v>1193.75</v>
      </c>
    </row>
    <row r="77" spans="1:10">
      <c r="F77" s="1">
        <f t="shared" si="4"/>
        <v>0</v>
      </c>
      <c r="G77" s="1">
        <f t="shared" si="5"/>
        <v>0</v>
      </c>
      <c r="H77" s="1">
        <f t="shared" si="6"/>
        <v>0</v>
      </c>
      <c r="I77" s="1">
        <f t="shared" si="7"/>
        <v>0</v>
      </c>
    </row>
    <row r="78" spans="1:10">
      <c r="A78" s="1" t="s">
        <v>106</v>
      </c>
      <c r="B78" s="7" t="s">
        <v>105</v>
      </c>
      <c r="C78" s="1" t="s">
        <v>25</v>
      </c>
      <c r="D78" s="1">
        <v>2</v>
      </c>
      <c r="E78" s="1">
        <v>147</v>
      </c>
      <c r="F78" s="1">
        <f t="shared" si="4"/>
        <v>294</v>
      </c>
      <c r="G78" s="1">
        <f t="shared" si="5"/>
        <v>338.09999999999997</v>
      </c>
      <c r="H78" s="1">
        <f t="shared" si="6"/>
        <v>5</v>
      </c>
      <c r="I78" s="1">
        <f t="shared" si="7"/>
        <v>343.09999999999997</v>
      </c>
    </row>
    <row r="79" spans="1:10">
      <c r="B79" s="7" t="s">
        <v>103</v>
      </c>
      <c r="C79" s="1">
        <v>64</v>
      </c>
      <c r="D79" s="1">
        <v>2</v>
      </c>
      <c r="E79" s="1">
        <v>210</v>
      </c>
      <c r="F79" s="1">
        <f t="shared" si="4"/>
        <v>420</v>
      </c>
      <c r="G79" s="1">
        <f t="shared" si="5"/>
        <v>482.99999999999994</v>
      </c>
      <c r="H79" s="1">
        <f t="shared" si="6"/>
        <v>5</v>
      </c>
      <c r="I79" s="1">
        <f t="shared" si="7"/>
        <v>487.99999999999994</v>
      </c>
    </row>
    <row r="80" spans="1:10">
      <c r="B80" s="7" t="s">
        <v>104</v>
      </c>
      <c r="C80" s="1">
        <v>64</v>
      </c>
      <c r="D80" s="1">
        <v>2</v>
      </c>
      <c r="E80" s="1">
        <v>250</v>
      </c>
      <c r="F80" s="1">
        <f t="shared" si="4"/>
        <v>500</v>
      </c>
      <c r="G80" s="1">
        <f t="shared" si="5"/>
        <v>575</v>
      </c>
      <c r="H80" s="1">
        <f t="shared" si="6"/>
        <v>5</v>
      </c>
      <c r="I80" s="1">
        <f t="shared" si="7"/>
        <v>580</v>
      </c>
      <c r="J80" s="1">
        <v>1411</v>
      </c>
    </row>
    <row r="81" spans="1:10">
      <c r="F81" s="1">
        <f t="shared" si="4"/>
        <v>0</v>
      </c>
      <c r="G81" s="1">
        <f t="shared" si="5"/>
        <v>0</v>
      </c>
      <c r="H81" s="1">
        <f t="shared" si="6"/>
        <v>0</v>
      </c>
      <c r="I81" s="1">
        <f t="shared" si="7"/>
        <v>0</v>
      </c>
    </row>
    <row r="82" spans="1:10">
      <c r="A82" s="1" t="s">
        <v>109</v>
      </c>
      <c r="B82" s="7" t="s">
        <v>110</v>
      </c>
      <c r="C82" s="1">
        <v>64</v>
      </c>
      <c r="D82" s="1">
        <v>1</v>
      </c>
      <c r="E82" s="1">
        <v>250</v>
      </c>
      <c r="F82" s="1">
        <f t="shared" si="4"/>
        <v>250</v>
      </c>
      <c r="G82" s="1">
        <f t="shared" si="5"/>
        <v>287.5</v>
      </c>
      <c r="H82" s="1">
        <f t="shared" si="6"/>
        <v>2.5</v>
      </c>
      <c r="I82" s="1">
        <f t="shared" si="7"/>
        <v>290</v>
      </c>
      <c r="J82" s="1">
        <v>290</v>
      </c>
    </row>
    <row r="83" spans="1:10">
      <c r="F83" s="1">
        <f t="shared" si="4"/>
        <v>0</v>
      </c>
      <c r="G83" s="1">
        <f t="shared" si="5"/>
        <v>0</v>
      </c>
      <c r="H83" s="1">
        <f t="shared" si="6"/>
        <v>0</v>
      </c>
      <c r="I83" s="1">
        <f t="shared" si="7"/>
        <v>0</v>
      </c>
    </row>
    <row r="84" spans="1:10">
      <c r="A84" s="1" t="s">
        <v>117</v>
      </c>
      <c r="B84" s="7" t="s">
        <v>111</v>
      </c>
      <c r="C84" s="1">
        <v>60</v>
      </c>
      <c r="D84" s="1">
        <v>1</v>
      </c>
      <c r="E84" s="1">
        <v>210</v>
      </c>
      <c r="F84" s="1">
        <f t="shared" si="4"/>
        <v>210</v>
      </c>
      <c r="G84" s="1">
        <f t="shared" si="5"/>
        <v>241.49999999999997</v>
      </c>
      <c r="H84" s="1">
        <f t="shared" si="6"/>
        <v>2.5</v>
      </c>
      <c r="I84" s="1">
        <f t="shared" si="7"/>
        <v>243.99999999999997</v>
      </c>
    </row>
    <row r="85" spans="1:10">
      <c r="B85" s="7" t="s">
        <v>112</v>
      </c>
      <c r="C85" s="1">
        <v>60</v>
      </c>
      <c r="D85" s="1">
        <v>1</v>
      </c>
      <c r="E85" s="1">
        <v>320</v>
      </c>
      <c r="F85" s="1">
        <f t="shared" si="4"/>
        <v>320</v>
      </c>
      <c r="G85" s="1">
        <f t="shared" si="5"/>
        <v>368</v>
      </c>
      <c r="H85" s="1">
        <f t="shared" si="6"/>
        <v>2.5</v>
      </c>
      <c r="I85" s="1">
        <f t="shared" si="7"/>
        <v>370.5</v>
      </c>
    </row>
    <row r="86" spans="1:10">
      <c r="B86" s="7" t="s">
        <v>113</v>
      </c>
      <c r="C86" s="1">
        <v>60</v>
      </c>
      <c r="D86" s="1">
        <v>1</v>
      </c>
      <c r="E86" s="1">
        <v>200</v>
      </c>
      <c r="F86" s="1">
        <f t="shared" si="4"/>
        <v>200</v>
      </c>
      <c r="G86" s="1">
        <f t="shared" si="5"/>
        <v>229.99999999999997</v>
      </c>
      <c r="H86" s="1">
        <f t="shared" si="6"/>
        <v>2.5</v>
      </c>
      <c r="I86" s="1">
        <f t="shared" si="7"/>
        <v>232.49999999999997</v>
      </c>
    </row>
    <row r="87" spans="1:10">
      <c r="B87" s="7" t="s">
        <v>115</v>
      </c>
      <c r="C87" s="1">
        <v>60</v>
      </c>
      <c r="D87" s="1">
        <v>1</v>
      </c>
      <c r="E87" s="1">
        <v>270</v>
      </c>
      <c r="F87" s="1">
        <f t="shared" si="4"/>
        <v>270</v>
      </c>
      <c r="G87" s="1">
        <f t="shared" si="5"/>
        <v>310.5</v>
      </c>
      <c r="H87" s="1">
        <f t="shared" si="6"/>
        <v>2.5</v>
      </c>
      <c r="I87" s="1">
        <f t="shared" si="7"/>
        <v>313</v>
      </c>
      <c r="J87" s="1">
        <f>SUM(I84:I87)</f>
        <v>1160</v>
      </c>
    </row>
    <row r="88" spans="1:10">
      <c r="F88" s="1">
        <f t="shared" si="4"/>
        <v>0</v>
      </c>
      <c r="G88" s="1">
        <f t="shared" si="5"/>
        <v>0</v>
      </c>
      <c r="H88" s="1">
        <f t="shared" si="6"/>
        <v>0</v>
      </c>
      <c r="I88" s="1">
        <f t="shared" si="7"/>
        <v>0</v>
      </c>
    </row>
    <row r="89" spans="1:10">
      <c r="A89" s="1" t="s">
        <v>119</v>
      </c>
      <c r="B89" s="8" t="s">
        <v>118</v>
      </c>
      <c r="C89" s="1">
        <v>68</v>
      </c>
      <c r="D89" s="1">
        <v>1</v>
      </c>
      <c r="E89" s="1">
        <v>295</v>
      </c>
      <c r="F89" s="1">
        <f t="shared" si="4"/>
        <v>295</v>
      </c>
      <c r="G89" s="1">
        <f t="shared" si="5"/>
        <v>339.25</v>
      </c>
      <c r="H89" s="1">
        <f t="shared" si="6"/>
        <v>2.5</v>
      </c>
      <c r="I89" s="1">
        <f t="shared" si="7"/>
        <v>341.75</v>
      </c>
      <c r="J89" s="1">
        <v>342</v>
      </c>
    </row>
    <row r="90" spans="1:10">
      <c r="F90" s="1">
        <f t="shared" si="4"/>
        <v>0</v>
      </c>
      <c r="G90" s="1">
        <f t="shared" si="5"/>
        <v>0</v>
      </c>
      <c r="H90" s="1">
        <f t="shared" si="6"/>
        <v>0</v>
      </c>
      <c r="I90" s="1">
        <f t="shared" si="7"/>
        <v>0</v>
      </c>
    </row>
    <row r="91" spans="1:10">
      <c r="A91" s="1" t="s">
        <v>123</v>
      </c>
      <c r="B91" s="7" t="s">
        <v>120</v>
      </c>
      <c r="C91" s="1">
        <v>60</v>
      </c>
      <c r="D91" s="1">
        <v>1</v>
      </c>
      <c r="E91" s="1">
        <v>330</v>
      </c>
      <c r="F91" s="1">
        <f t="shared" si="4"/>
        <v>330</v>
      </c>
      <c r="G91" s="1">
        <f t="shared" si="5"/>
        <v>379.49999999999994</v>
      </c>
      <c r="H91" s="1">
        <f t="shared" si="6"/>
        <v>2.5</v>
      </c>
      <c r="I91" s="1">
        <f t="shared" si="7"/>
        <v>381.99999999999994</v>
      </c>
    </row>
    <row r="92" spans="1:10">
      <c r="B92" s="7" t="s">
        <v>121</v>
      </c>
      <c r="C92" s="1">
        <v>60</v>
      </c>
      <c r="D92" s="1">
        <v>1</v>
      </c>
      <c r="E92" s="1">
        <v>170</v>
      </c>
      <c r="F92" s="1">
        <f t="shared" si="4"/>
        <v>170</v>
      </c>
      <c r="G92" s="1">
        <f t="shared" si="5"/>
        <v>195.49999999999997</v>
      </c>
      <c r="H92" s="1">
        <f t="shared" si="6"/>
        <v>2.5</v>
      </c>
      <c r="I92" s="1">
        <f t="shared" si="7"/>
        <v>197.99999999999997</v>
      </c>
      <c r="J92" s="1">
        <v>580</v>
      </c>
    </row>
    <row r="93" spans="1:10">
      <c r="F93" s="1">
        <f t="shared" si="4"/>
        <v>0</v>
      </c>
      <c r="G93" s="1">
        <f t="shared" si="5"/>
        <v>0</v>
      </c>
      <c r="H93" s="1">
        <f t="shared" si="6"/>
        <v>0</v>
      </c>
      <c r="I93" s="1">
        <f t="shared" si="7"/>
        <v>0</v>
      </c>
    </row>
    <row r="94" spans="1:10">
      <c r="A94" s="1" t="s">
        <v>128</v>
      </c>
      <c r="B94" s="7" t="s">
        <v>124</v>
      </c>
      <c r="C94" s="1">
        <v>64</v>
      </c>
      <c r="D94" s="1">
        <v>1</v>
      </c>
      <c r="E94" s="1">
        <v>505</v>
      </c>
      <c r="F94" s="1">
        <f t="shared" si="4"/>
        <v>505</v>
      </c>
      <c r="G94" s="1">
        <f t="shared" si="5"/>
        <v>580.75</v>
      </c>
      <c r="H94" s="1">
        <f t="shared" si="6"/>
        <v>2.5</v>
      </c>
      <c r="I94" s="1">
        <f t="shared" si="7"/>
        <v>583.25</v>
      </c>
    </row>
    <row r="95" spans="1:10">
      <c r="B95" s="7" t="s">
        <v>126</v>
      </c>
      <c r="C95" s="1">
        <v>64</v>
      </c>
      <c r="D95" s="1">
        <v>1</v>
      </c>
      <c r="E95" s="1">
        <v>250</v>
      </c>
      <c r="F95" s="1">
        <f t="shared" si="4"/>
        <v>250</v>
      </c>
      <c r="G95" s="1">
        <f t="shared" si="5"/>
        <v>287.5</v>
      </c>
      <c r="H95" s="1">
        <f t="shared" si="6"/>
        <v>2.5</v>
      </c>
      <c r="I95" s="1">
        <f t="shared" si="7"/>
        <v>290</v>
      </c>
    </row>
    <row r="96" spans="1:10">
      <c r="B96" s="7" t="s">
        <v>127</v>
      </c>
      <c r="C96" s="1">
        <v>68</v>
      </c>
      <c r="D96" s="1">
        <v>1</v>
      </c>
      <c r="E96" s="1">
        <v>90</v>
      </c>
      <c r="F96" s="1">
        <f t="shared" si="4"/>
        <v>90</v>
      </c>
      <c r="G96" s="1">
        <f t="shared" si="5"/>
        <v>103.49999999999999</v>
      </c>
      <c r="H96" s="1">
        <f t="shared" si="6"/>
        <v>2.5</v>
      </c>
      <c r="I96" s="1">
        <f t="shared" si="7"/>
        <v>105.99999999999999</v>
      </c>
      <c r="J96" s="1">
        <v>979</v>
      </c>
    </row>
    <row r="97" spans="1:10">
      <c r="F97" s="1">
        <f t="shared" si="4"/>
        <v>0</v>
      </c>
      <c r="G97" s="1">
        <f t="shared" si="5"/>
        <v>0</v>
      </c>
      <c r="H97" s="1">
        <f t="shared" si="6"/>
        <v>0</v>
      </c>
      <c r="I97" s="1">
        <f t="shared" si="7"/>
        <v>0</v>
      </c>
    </row>
    <row r="98" spans="1:10">
      <c r="A98" s="1" t="s">
        <v>132</v>
      </c>
      <c r="B98" s="7" t="s">
        <v>133</v>
      </c>
      <c r="D98" s="1">
        <v>1</v>
      </c>
      <c r="E98" s="1">
        <v>42</v>
      </c>
      <c r="F98" s="1">
        <f t="shared" si="4"/>
        <v>42</v>
      </c>
      <c r="G98" s="1">
        <f t="shared" si="5"/>
        <v>48.3</v>
      </c>
      <c r="H98" s="1">
        <f t="shared" si="6"/>
        <v>2.5</v>
      </c>
      <c r="I98" s="1">
        <f t="shared" si="7"/>
        <v>50.8</v>
      </c>
    </row>
    <row r="99" spans="1:10">
      <c r="B99" s="7" t="s">
        <v>134</v>
      </c>
      <c r="C99" s="1">
        <v>68</v>
      </c>
      <c r="D99" s="1">
        <v>1</v>
      </c>
      <c r="E99" s="1">
        <v>240</v>
      </c>
      <c r="F99" s="1">
        <f t="shared" si="4"/>
        <v>240</v>
      </c>
      <c r="G99" s="1">
        <f t="shared" si="5"/>
        <v>276</v>
      </c>
      <c r="H99" s="1">
        <f t="shared" si="6"/>
        <v>2.5</v>
      </c>
      <c r="I99" s="1">
        <f t="shared" si="7"/>
        <v>278.5</v>
      </c>
    </row>
    <row r="100" spans="1:10">
      <c r="B100" s="7" t="s">
        <v>135</v>
      </c>
      <c r="C100" s="1">
        <v>68</v>
      </c>
      <c r="D100" s="1">
        <v>1</v>
      </c>
      <c r="E100" s="1">
        <v>120</v>
      </c>
      <c r="F100" s="1">
        <f t="shared" si="4"/>
        <v>120</v>
      </c>
      <c r="G100" s="1">
        <f t="shared" si="5"/>
        <v>138</v>
      </c>
      <c r="H100" s="1">
        <f t="shared" si="6"/>
        <v>2.5</v>
      </c>
      <c r="I100" s="1">
        <f t="shared" si="7"/>
        <v>140.5</v>
      </c>
      <c r="J100" s="1">
        <v>469.8</v>
      </c>
    </row>
    <row r="101" spans="1:10">
      <c r="F101" s="1">
        <f t="shared" si="4"/>
        <v>0</v>
      </c>
    </row>
    <row r="102" spans="1:10">
      <c r="D102" s="1">
        <f>SUM(D2:D101)</f>
        <v>101</v>
      </c>
    </row>
    <row r="103" spans="1:10">
      <c r="F103" s="1">
        <f>SUM(F2:F102)</f>
        <v>18153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20"/>
  <sheetViews>
    <sheetView topLeftCell="A16" zoomScale="145" zoomScaleNormal="145" workbookViewId="0">
      <selection activeCell="A87" sqref="A87"/>
    </sheetView>
  </sheetViews>
  <sheetFormatPr defaultRowHeight="15"/>
  <cols>
    <col min="1" max="1" width="105.140625" customWidth="1"/>
  </cols>
  <sheetData>
    <row r="1" spans="1:3" ht="18.75">
      <c r="A1" s="5" t="s">
        <v>5</v>
      </c>
      <c r="B1" s="1">
        <v>40</v>
      </c>
      <c r="C1" s="1">
        <v>1</v>
      </c>
    </row>
    <row r="2" spans="1:3" ht="18.75">
      <c r="A2" s="5" t="s">
        <v>43</v>
      </c>
      <c r="B2" s="1">
        <v>56</v>
      </c>
      <c r="C2" s="1">
        <v>1</v>
      </c>
    </row>
    <row r="3" spans="1:3" ht="18.75">
      <c r="A3" s="5" t="s">
        <v>89</v>
      </c>
      <c r="B3" s="1">
        <v>56</v>
      </c>
      <c r="C3" s="1">
        <v>1</v>
      </c>
    </row>
    <row r="4" spans="1:3" ht="18.75">
      <c r="A4" s="5" t="s">
        <v>73</v>
      </c>
      <c r="B4" s="1">
        <v>64</v>
      </c>
      <c r="C4" s="1">
        <v>1</v>
      </c>
    </row>
    <row r="5" spans="1:3" ht="18.75">
      <c r="A5" s="5" t="s">
        <v>67</v>
      </c>
      <c r="B5" s="1">
        <v>68</v>
      </c>
      <c r="C5" s="1">
        <v>1</v>
      </c>
    </row>
    <row r="6" spans="1:3" ht="18.75">
      <c r="A6" s="5" t="s">
        <v>14</v>
      </c>
      <c r="B6" s="1">
        <v>68</v>
      </c>
      <c r="C6" s="1">
        <v>1</v>
      </c>
    </row>
    <row r="7" spans="1:3" ht="18.75">
      <c r="A7" s="5" t="s">
        <v>55</v>
      </c>
      <c r="B7" s="1">
        <v>56</v>
      </c>
      <c r="C7" s="1">
        <v>1</v>
      </c>
    </row>
    <row r="8" spans="1:3" ht="18.75">
      <c r="A8" s="5" t="s">
        <v>86</v>
      </c>
      <c r="B8" s="1">
        <v>60</v>
      </c>
      <c r="C8" s="1">
        <v>1</v>
      </c>
    </row>
    <row r="9" spans="1:3" ht="18.75">
      <c r="A9" s="5" t="s">
        <v>99</v>
      </c>
      <c r="B9" s="1">
        <v>56</v>
      </c>
      <c r="C9" s="1">
        <v>1</v>
      </c>
    </row>
    <row r="10" spans="1:3" ht="18.75">
      <c r="A10" s="5" t="s">
        <v>9</v>
      </c>
      <c r="B10" s="1">
        <v>56</v>
      </c>
      <c r="C10" s="1">
        <v>1</v>
      </c>
    </row>
    <row r="11" spans="1:3" ht="18.75">
      <c r="A11" s="5" t="s">
        <v>95</v>
      </c>
      <c r="B11" s="1">
        <v>56</v>
      </c>
      <c r="C11" s="1">
        <v>1</v>
      </c>
    </row>
    <row r="12" spans="1:3" ht="18.75">
      <c r="A12" s="5" t="s">
        <v>74</v>
      </c>
      <c r="B12" s="1">
        <v>64</v>
      </c>
      <c r="C12" s="1">
        <v>1</v>
      </c>
    </row>
    <row r="13" spans="1:3" ht="18.75">
      <c r="A13" s="5" t="s">
        <v>10</v>
      </c>
      <c r="B13" s="1">
        <v>56</v>
      </c>
      <c r="C13" s="1">
        <v>1</v>
      </c>
    </row>
    <row r="14" spans="1:3" ht="18.75">
      <c r="A14" s="5" t="s">
        <v>50</v>
      </c>
      <c r="B14" s="1">
        <v>56</v>
      </c>
      <c r="C14" s="1">
        <v>1</v>
      </c>
    </row>
    <row r="15" spans="1:3" ht="18.75">
      <c r="A15" s="5" t="s">
        <v>46</v>
      </c>
      <c r="B15" s="1">
        <v>60</v>
      </c>
      <c r="C15" s="1">
        <v>1</v>
      </c>
    </row>
    <row r="16" spans="1:3" ht="18.75">
      <c r="A16" s="5" t="s">
        <v>33</v>
      </c>
      <c r="B16" s="1">
        <v>60</v>
      </c>
      <c r="C16" s="1">
        <v>1</v>
      </c>
    </row>
    <row r="17" spans="1:3" ht="18.75">
      <c r="A17" s="5" t="s">
        <v>68</v>
      </c>
      <c r="B17" s="1">
        <v>56</v>
      </c>
      <c r="C17" s="1">
        <v>1</v>
      </c>
    </row>
    <row r="18" spans="1:3" ht="18.75">
      <c r="A18" s="5" t="s">
        <v>69</v>
      </c>
      <c r="B18" s="1">
        <v>68</v>
      </c>
      <c r="C18" s="1">
        <v>1</v>
      </c>
    </row>
    <row r="19" spans="1:3" ht="18.75">
      <c r="A19" s="5" t="s">
        <v>49</v>
      </c>
      <c r="B19" s="1">
        <v>56</v>
      </c>
      <c r="C19" s="1">
        <v>1</v>
      </c>
    </row>
    <row r="20" spans="1:3" ht="18.75">
      <c r="A20" s="5" t="s">
        <v>104</v>
      </c>
      <c r="B20" s="1">
        <v>64</v>
      </c>
      <c r="C20" s="1">
        <v>2</v>
      </c>
    </row>
    <row r="21" spans="1:3" ht="18.75">
      <c r="A21" s="2" t="s">
        <v>15</v>
      </c>
      <c r="B21" s="1">
        <v>68</v>
      </c>
      <c r="C21" s="1">
        <v>1</v>
      </c>
    </row>
    <row r="22" spans="1:3" ht="18.75">
      <c r="A22" s="2" t="s">
        <v>83</v>
      </c>
      <c r="B22" s="1">
        <v>52</v>
      </c>
      <c r="C22" s="1">
        <v>1</v>
      </c>
    </row>
    <row r="23" spans="1:3" ht="18.75">
      <c r="A23" s="5" t="s">
        <v>111</v>
      </c>
      <c r="B23" s="1">
        <v>60</v>
      </c>
      <c r="C23" s="1">
        <v>1</v>
      </c>
    </row>
    <row r="24" spans="1:3" ht="18.75">
      <c r="A24" s="5" t="s">
        <v>103</v>
      </c>
      <c r="B24" s="1">
        <v>64</v>
      </c>
      <c r="C24" s="1">
        <v>2</v>
      </c>
    </row>
    <row r="25" spans="1:3" ht="18.75">
      <c r="A25" s="5" t="s">
        <v>112</v>
      </c>
      <c r="B25" s="1">
        <v>60</v>
      </c>
      <c r="C25" s="1">
        <v>1</v>
      </c>
    </row>
    <row r="26" spans="1:3" ht="18.75">
      <c r="A26" s="5" t="s">
        <v>29</v>
      </c>
      <c r="B26" s="1">
        <v>60</v>
      </c>
      <c r="C26" s="1">
        <v>1</v>
      </c>
    </row>
    <row r="27" spans="1:3" ht="18.75">
      <c r="A27" s="6" t="s">
        <v>118</v>
      </c>
      <c r="B27" s="1"/>
      <c r="C27" s="1">
        <v>1</v>
      </c>
    </row>
    <row r="28" spans="1:3" ht="18.75">
      <c r="A28" s="5" t="s">
        <v>75</v>
      </c>
      <c r="B28" s="1">
        <v>64</v>
      </c>
      <c r="C28" s="1">
        <v>1</v>
      </c>
    </row>
    <row r="29" spans="1:3" ht="18.75">
      <c r="A29" s="5" t="s">
        <v>120</v>
      </c>
      <c r="B29" s="1">
        <v>60</v>
      </c>
      <c r="C29" s="1">
        <v>1</v>
      </c>
    </row>
    <row r="30" spans="1:3" ht="18.75">
      <c r="A30" s="5" t="s">
        <v>90</v>
      </c>
      <c r="B30" s="1">
        <v>56</v>
      </c>
      <c r="C30" s="1">
        <v>1</v>
      </c>
    </row>
    <row r="31" spans="1:3" ht="18.75">
      <c r="A31" s="5" t="s">
        <v>44</v>
      </c>
      <c r="B31" s="1">
        <v>40</v>
      </c>
      <c r="C31" s="1">
        <v>2</v>
      </c>
    </row>
    <row r="32" spans="1:3" ht="18.75">
      <c r="A32" s="5" t="s">
        <v>20</v>
      </c>
      <c r="B32" s="1" t="s">
        <v>25</v>
      </c>
      <c r="C32" s="1">
        <v>1</v>
      </c>
    </row>
    <row r="33" spans="1:3" ht="18.75">
      <c r="A33" s="5" t="s">
        <v>21</v>
      </c>
      <c r="B33" s="1" t="s">
        <v>25</v>
      </c>
      <c r="C33" s="1">
        <v>1</v>
      </c>
    </row>
    <row r="34" spans="1:3" ht="18.75">
      <c r="A34" s="5" t="s">
        <v>105</v>
      </c>
      <c r="B34" s="1" t="s">
        <v>25</v>
      </c>
      <c r="C34" s="1">
        <v>2</v>
      </c>
    </row>
    <row r="35" spans="1:3" ht="18.75">
      <c r="A35" s="2" t="s">
        <v>94</v>
      </c>
      <c r="B35" s="1" t="s">
        <v>25</v>
      </c>
      <c r="C35" s="1">
        <v>1</v>
      </c>
    </row>
    <row r="36" spans="1:3" ht="18.75">
      <c r="A36" s="5" t="s">
        <v>22</v>
      </c>
      <c r="B36" s="1" t="s">
        <v>26</v>
      </c>
      <c r="C36" s="1">
        <v>1</v>
      </c>
    </row>
    <row r="37" spans="1:3" ht="18.75">
      <c r="A37" s="5" t="s">
        <v>23</v>
      </c>
      <c r="B37" s="1" t="s">
        <v>26</v>
      </c>
      <c r="C37" s="1">
        <v>1</v>
      </c>
    </row>
    <row r="38" spans="1:3" ht="18.75">
      <c r="A38" s="5" t="s">
        <v>42</v>
      </c>
      <c r="B38" s="1">
        <v>56</v>
      </c>
      <c r="C38" s="1">
        <v>2</v>
      </c>
    </row>
    <row r="39" spans="1:3" ht="18.75">
      <c r="A39" s="5" t="s">
        <v>72</v>
      </c>
      <c r="B39" s="1">
        <v>52.68</v>
      </c>
      <c r="C39" s="1">
        <v>2</v>
      </c>
    </row>
    <row r="40" spans="1:3" ht="18.75">
      <c r="A40" s="5" t="s">
        <v>85</v>
      </c>
      <c r="B40" s="1">
        <v>60</v>
      </c>
      <c r="C40" s="1">
        <v>2</v>
      </c>
    </row>
    <row r="41" spans="1:3" ht="18.75">
      <c r="A41" s="5" t="s">
        <v>80</v>
      </c>
      <c r="B41" s="1">
        <v>68</v>
      </c>
      <c r="C41" s="1">
        <v>1</v>
      </c>
    </row>
    <row r="42" spans="1:3" ht="18.75">
      <c r="A42" s="5" t="s">
        <v>27</v>
      </c>
      <c r="B42" s="1">
        <v>56</v>
      </c>
      <c r="C42" s="1">
        <v>1</v>
      </c>
    </row>
    <row r="43" spans="1:3" ht="18.75">
      <c r="A43" s="5" t="s">
        <v>84</v>
      </c>
      <c r="B43" s="1">
        <v>60</v>
      </c>
      <c r="C43" s="1">
        <v>2</v>
      </c>
    </row>
    <row r="44" spans="1:3" ht="18.75">
      <c r="A44" s="5" t="s">
        <v>81</v>
      </c>
      <c r="B44" s="1">
        <v>68</v>
      </c>
      <c r="C44" s="1">
        <v>2</v>
      </c>
    </row>
    <row r="45" spans="1:3" ht="18.75">
      <c r="A45" s="5" t="s">
        <v>82</v>
      </c>
      <c r="B45" s="1">
        <v>68</v>
      </c>
      <c r="C45" s="1">
        <v>2</v>
      </c>
    </row>
    <row r="46" spans="1:3" ht="18.75">
      <c r="A46" s="2" t="s">
        <v>47</v>
      </c>
      <c r="B46" s="1">
        <v>60</v>
      </c>
      <c r="C46" s="1">
        <v>1</v>
      </c>
    </row>
    <row r="47" spans="1:3" ht="18.75">
      <c r="A47" s="5" t="s">
        <v>71</v>
      </c>
      <c r="B47" s="1">
        <v>68</v>
      </c>
      <c r="C47" s="1">
        <v>1</v>
      </c>
    </row>
    <row r="48" spans="1:3" ht="18.75">
      <c r="A48" s="5" t="s">
        <v>115</v>
      </c>
      <c r="B48" s="1">
        <v>60</v>
      </c>
      <c r="C48" s="1">
        <v>1</v>
      </c>
    </row>
    <row r="49" spans="1:3" ht="18.75">
      <c r="A49" s="2" t="s">
        <v>116</v>
      </c>
      <c r="B49" s="1">
        <v>60</v>
      </c>
      <c r="C49" s="1">
        <v>1</v>
      </c>
    </row>
    <row r="50" spans="1:3" ht="18.75">
      <c r="A50" s="5" t="s">
        <v>11</v>
      </c>
      <c r="B50" s="1">
        <v>60</v>
      </c>
      <c r="C50" s="1">
        <v>1</v>
      </c>
    </row>
    <row r="51" spans="1:3" ht="18.75">
      <c r="A51" s="2" t="s">
        <v>114</v>
      </c>
      <c r="B51" s="1">
        <v>60</v>
      </c>
      <c r="C51" s="1">
        <v>1</v>
      </c>
    </row>
    <row r="52" spans="1:3" ht="18.75">
      <c r="A52" s="5" t="s">
        <v>129</v>
      </c>
      <c r="B52" s="1">
        <v>64</v>
      </c>
      <c r="C52" s="1">
        <v>1</v>
      </c>
    </row>
    <row r="53" spans="1:3" ht="18.75">
      <c r="A53" s="5" t="s">
        <v>70</v>
      </c>
      <c r="B53" s="1">
        <v>68</v>
      </c>
      <c r="C53" s="1">
        <v>1</v>
      </c>
    </row>
    <row r="54" spans="1:3" ht="18.75">
      <c r="A54" s="5" t="s">
        <v>53</v>
      </c>
      <c r="B54" s="1">
        <v>72</v>
      </c>
      <c r="C54" s="1">
        <v>1</v>
      </c>
    </row>
    <row r="55" spans="1:3" ht="18.75">
      <c r="A55" s="5" t="s">
        <v>113</v>
      </c>
      <c r="B55" s="1">
        <v>60</v>
      </c>
      <c r="C55" s="1">
        <v>1</v>
      </c>
    </row>
    <row r="56" spans="1:3" ht="18.75">
      <c r="A56" s="5" t="s">
        <v>7</v>
      </c>
      <c r="B56" s="1">
        <v>72</v>
      </c>
      <c r="C56" s="1">
        <v>1</v>
      </c>
    </row>
    <row r="57" spans="1:3" ht="18.75">
      <c r="A57" s="5" t="s">
        <v>52</v>
      </c>
      <c r="B57" s="1">
        <v>72</v>
      </c>
      <c r="C57" s="1">
        <v>1</v>
      </c>
    </row>
    <row r="58" spans="1:3" ht="18.75">
      <c r="A58" s="5" t="s">
        <v>108</v>
      </c>
      <c r="B58" s="1">
        <v>64</v>
      </c>
      <c r="C58" s="1">
        <v>1</v>
      </c>
    </row>
    <row r="59" spans="1:3" ht="18.75">
      <c r="A59" s="5" t="s">
        <v>130</v>
      </c>
      <c r="B59" s="1">
        <v>72</v>
      </c>
      <c r="C59" s="1">
        <v>1</v>
      </c>
    </row>
    <row r="60" spans="1:3" ht="18.75">
      <c r="A60" s="5" t="s">
        <v>63</v>
      </c>
      <c r="B60" s="1">
        <v>68</v>
      </c>
      <c r="C60" s="1">
        <v>2</v>
      </c>
    </row>
    <row r="61" spans="1:3" ht="18.75">
      <c r="A61" s="2" t="s">
        <v>34</v>
      </c>
      <c r="B61" s="1" t="s">
        <v>35</v>
      </c>
      <c r="C61" s="1">
        <v>1</v>
      </c>
    </row>
    <row r="62" spans="1:3" ht="18.75">
      <c r="A62" s="2" t="s">
        <v>45</v>
      </c>
      <c r="B62" s="1">
        <v>60</v>
      </c>
      <c r="C62" s="1">
        <v>1</v>
      </c>
    </row>
    <row r="63" spans="1:3" ht="18.75">
      <c r="A63" s="2" t="s">
        <v>79</v>
      </c>
      <c r="B63" s="1">
        <v>64</v>
      </c>
      <c r="C63" s="1">
        <v>1</v>
      </c>
    </row>
    <row r="64" spans="1:3" ht="18.75">
      <c r="A64" s="5" t="s">
        <v>124</v>
      </c>
      <c r="B64" s="1">
        <v>64</v>
      </c>
      <c r="C64" s="1">
        <v>1</v>
      </c>
    </row>
    <row r="65" spans="1:3" ht="18.75">
      <c r="A65" s="5" t="s">
        <v>37</v>
      </c>
      <c r="B65" s="1">
        <v>64</v>
      </c>
      <c r="C65" s="1">
        <v>1</v>
      </c>
    </row>
    <row r="66" spans="1:3" ht="18.75">
      <c r="A66" s="5" t="s">
        <v>126</v>
      </c>
      <c r="B66" s="1">
        <v>64</v>
      </c>
      <c r="C66" s="1">
        <v>1</v>
      </c>
    </row>
    <row r="67" spans="1:3" ht="18.75">
      <c r="A67" s="5" t="s">
        <v>76</v>
      </c>
      <c r="B67" s="1">
        <v>64</v>
      </c>
      <c r="C67" s="1">
        <v>1</v>
      </c>
    </row>
    <row r="68" spans="1:3" ht="18.75">
      <c r="A68" s="5" t="s">
        <v>88</v>
      </c>
      <c r="B68" s="1">
        <v>56</v>
      </c>
      <c r="C68" s="1">
        <v>5</v>
      </c>
    </row>
    <row r="69" spans="1:3" ht="18.75">
      <c r="A69" s="5" t="s">
        <v>77</v>
      </c>
      <c r="B69" s="1">
        <v>64</v>
      </c>
      <c r="C69" s="1">
        <v>1</v>
      </c>
    </row>
    <row r="70" spans="1:3" ht="18.75">
      <c r="A70" s="5" t="s">
        <v>16</v>
      </c>
      <c r="B70" s="1">
        <v>72</v>
      </c>
      <c r="C70" s="1">
        <v>1</v>
      </c>
    </row>
    <row r="71" spans="1:3" ht="18.75">
      <c r="A71" s="5" t="s">
        <v>121</v>
      </c>
      <c r="B71" s="1">
        <v>60</v>
      </c>
      <c r="C71" s="1">
        <v>1</v>
      </c>
    </row>
    <row r="72" spans="1:3" ht="18.75">
      <c r="A72" s="5" t="s">
        <v>62</v>
      </c>
      <c r="B72" s="1">
        <v>72</v>
      </c>
      <c r="C72" s="1">
        <v>1</v>
      </c>
    </row>
    <row r="73" spans="1:3" ht="18.75">
      <c r="A73" s="5" t="s">
        <v>54</v>
      </c>
      <c r="B73" s="1">
        <v>56</v>
      </c>
      <c r="C73" s="1">
        <v>1</v>
      </c>
    </row>
    <row r="74" spans="1:3" ht="18.75">
      <c r="A74" s="2" t="s">
        <v>125</v>
      </c>
      <c r="B74" s="1">
        <v>64</v>
      </c>
      <c r="C74" s="1">
        <v>1</v>
      </c>
    </row>
    <row r="75" spans="1:3" ht="18.75">
      <c r="A75" s="2" t="s">
        <v>17</v>
      </c>
      <c r="B75" s="1">
        <v>72</v>
      </c>
      <c r="C75" s="1">
        <v>1</v>
      </c>
    </row>
    <row r="76" spans="1:3" ht="18.75">
      <c r="A76" s="5" t="s">
        <v>57</v>
      </c>
      <c r="B76" s="1">
        <v>56</v>
      </c>
      <c r="C76" s="1">
        <v>2</v>
      </c>
    </row>
    <row r="77" spans="1:3" ht="18.75">
      <c r="A77" s="5" t="s">
        <v>91</v>
      </c>
      <c r="B77" s="1">
        <v>56</v>
      </c>
      <c r="C77" s="1">
        <v>1</v>
      </c>
    </row>
    <row r="78" spans="1:3" ht="18.75">
      <c r="A78" s="5" t="s">
        <v>56</v>
      </c>
      <c r="B78" s="1">
        <v>68</v>
      </c>
      <c r="C78" s="1">
        <v>1</v>
      </c>
    </row>
    <row r="79" spans="1:3" ht="18.75">
      <c r="A79" s="5" t="s">
        <v>107</v>
      </c>
      <c r="B79" s="1">
        <v>60</v>
      </c>
      <c r="C79" s="1">
        <v>1</v>
      </c>
    </row>
    <row r="80" spans="1:3" ht="18.75">
      <c r="A80" s="5" t="s">
        <v>60</v>
      </c>
      <c r="B80" s="1">
        <v>68</v>
      </c>
      <c r="C80" s="1">
        <v>1</v>
      </c>
    </row>
    <row r="81" spans="1:3" ht="18.75">
      <c r="A81" s="5" t="s">
        <v>64</v>
      </c>
      <c r="B81" s="1">
        <v>68</v>
      </c>
      <c r="C81" s="1">
        <v>3</v>
      </c>
    </row>
    <row r="82" spans="1:3" ht="18.75">
      <c r="A82" s="5" t="s">
        <v>41</v>
      </c>
      <c r="B82" s="1">
        <v>56</v>
      </c>
      <c r="C82" s="1">
        <v>1</v>
      </c>
    </row>
    <row r="83" spans="1:3" ht="18.75">
      <c r="A83" s="5" t="s">
        <v>127</v>
      </c>
      <c r="B83" s="1">
        <v>68</v>
      </c>
      <c r="C83" s="1">
        <v>1</v>
      </c>
    </row>
    <row r="84" spans="1:3" ht="18.75">
      <c r="A84" s="5" t="s">
        <v>28</v>
      </c>
      <c r="B84" s="1" t="s">
        <v>31</v>
      </c>
      <c r="C84" s="1">
        <v>4</v>
      </c>
    </row>
    <row r="85" spans="1:3" ht="18.75">
      <c r="A85" s="5" t="s">
        <v>36</v>
      </c>
      <c r="B85" s="1">
        <v>60</v>
      </c>
      <c r="C85" s="1">
        <v>1</v>
      </c>
    </row>
    <row r="86" spans="1:3" ht="18.75">
      <c r="A86" s="2" t="s">
        <v>38</v>
      </c>
      <c r="B86" s="1">
        <v>60</v>
      </c>
      <c r="C86" s="1">
        <v>1</v>
      </c>
    </row>
    <row r="87" spans="1:3" ht="18.75">
      <c r="A87" s="5" t="s">
        <v>24</v>
      </c>
      <c r="B87" s="1">
        <v>50</v>
      </c>
      <c r="C87" s="1">
        <v>1</v>
      </c>
    </row>
    <row r="88" spans="1:3" ht="18.75">
      <c r="A88" s="5" t="s">
        <v>65</v>
      </c>
      <c r="B88" s="1">
        <v>68</v>
      </c>
      <c r="C88" s="1">
        <v>1</v>
      </c>
    </row>
    <row r="89" spans="1:3" ht="18.75">
      <c r="A89" s="5" t="s">
        <v>102</v>
      </c>
      <c r="B89" s="1">
        <v>52</v>
      </c>
      <c r="C89" s="1">
        <v>1</v>
      </c>
    </row>
    <row r="90" spans="1:3" ht="18.75">
      <c r="A90" s="5" t="s">
        <v>32</v>
      </c>
      <c r="B90" s="1">
        <v>56</v>
      </c>
      <c r="C90" s="1">
        <v>2</v>
      </c>
    </row>
    <row r="91" spans="1:3" ht="18.75">
      <c r="A91" s="5" t="s">
        <v>19</v>
      </c>
      <c r="B91" s="1">
        <v>56</v>
      </c>
      <c r="C91" s="1">
        <v>1</v>
      </c>
    </row>
    <row r="92" spans="1:3" ht="18.75">
      <c r="A92" s="5" t="s">
        <v>58</v>
      </c>
      <c r="B92" s="1">
        <v>56</v>
      </c>
      <c r="C92" s="1">
        <v>2</v>
      </c>
    </row>
    <row r="93" spans="1:3" ht="18.75">
      <c r="A93" s="2" t="s">
        <v>39</v>
      </c>
      <c r="B93" s="1">
        <v>0</v>
      </c>
      <c r="C93" s="1">
        <v>1</v>
      </c>
    </row>
    <row r="94" spans="1:3" ht="18.75">
      <c r="A94" s="5" t="s">
        <v>97</v>
      </c>
      <c r="B94" s="1">
        <v>56</v>
      </c>
      <c r="C94" s="1">
        <v>1</v>
      </c>
    </row>
    <row r="95" spans="1:3" ht="18.75">
      <c r="A95" s="5" t="s">
        <v>18</v>
      </c>
      <c r="B95" s="1">
        <v>72</v>
      </c>
      <c r="C95" s="1">
        <v>1</v>
      </c>
    </row>
    <row r="96" spans="1:3" ht="18.75">
      <c r="A96" s="5" t="s">
        <v>96</v>
      </c>
      <c r="B96" s="1">
        <v>56</v>
      </c>
      <c r="C96" s="1">
        <v>1</v>
      </c>
    </row>
    <row r="97" spans="1:3" ht="18.75">
      <c r="A97" s="5" t="s">
        <v>98</v>
      </c>
      <c r="B97" s="1">
        <v>56</v>
      </c>
      <c r="C97" s="1">
        <v>1</v>
      </c>
    </row>
    <row r="98" spans="1:3" ht="18.75">
      <c r="A98" s="5" t="s">
        <v>122</v>
      </c>
      <c r="B98" s="1">
        <v>60</v>
      </c>
      <c r="C98" s="1">
        <v>1</v>
      </c>
    </row>
    <row r="99" spans="1:3" ht="18.75">
      <c r="A99" s="5" t="s">
        <v>66</v>
      </c>
      <c r="B99" s="1">
        <v>68</v>
      </c>
      <c r="C99" s="1">
        <v>1</v>
      </c>
    </row>
    <row r="100" spans="1:3" ht="18.75">
      <c r="A100" s="2"/>
      <c r="B100" s="1"/>
      <c r="C100" s="1"/>
    </row>
    <row r="101" spans="1:3" ht="18.75">
      <c r="A101" s="2"/>
      <c r="B101" s="1"/>
      <c r="C101" s="1"/>
    </row>
    <row r="102" spans="1:3" ht="18.75">
      <c r="A102" s="2"/>
      <c r="B102" s="1"/>
      <c r="C102" s="1"/>
    </row>
    <row r="103" spans="1:3" ht="18.75">
      <c r="A103" s="2"/>
      <c r="B103" s="1"/>
      <c r="C103" s="1"/>
    </row>
    <row r="104" spans="1:3" ht="18.75">
      <c r="A104" s="2"/>
      <c r="B104" s="1"/>
      <c r="C104" s="1"/>
    </row>
    <row r="105" spans="1:3" ht="18.75">
      <c r="A105" s="2"/>
      <c r="B105" s="1"/>
      <c r="C105" s="1"/>
    </row>
    <row r="106" spans="1:3" ht="18.75">
      <c r="A106" s="2"/>
      <c r="B106" s="1"/>
      <c r="C106" s="1"/>
    </row>
    <row r="107" spans="1:3" ht="18.75">
      <c r="A107" s="2"/>
      <c r="B107" s="1"/>
      <c r="C107" s="1"/>
    </row>
    <row r="108" spans="1:3" ht="18.75">
      <c r="A108" s="2"/>
      <c r="B108" s="1"/>
      <c r="C108" s="1"/>
    </row>
    <row r="109" spans="1:3" ht="18.75">
      <c r="A109" s="2"/>
      <c r="B109" s="1"/>
      <c r="C109" s="1"/>
    </row>
    <row r="110" spans="1:3" ht="18.75">
      <c r="A110" s="2"/>
      <c r="B110" s="1"/>
      <c r="C110" s="1"/>
    </row>
    <row r="111" spans="1:3" ht="18.75">
      <c r="A111" s="4"/>
      <c r="B111" s="1"/>
      <c r="C111" s="1"/>
    </row>
    <row r="112" spans="1:3" ht="18.75">
      <c r="A112" s="2"/>
      <c r="B112" s="1"/>
      <c r="C112" s="1"/>
    </row>
    <row r="113" spans="1:3" ht="18.75">
      <c r="A113" s="2"/>
      <c r="B113" s="1"/>
      <c r="C113" s="1"/>
    </row>
    <row r="114" spans="1:3" ht="18.75">
      <c r="A114" s="2"/>
      <c r="B114" s="1"/>
      <c r="C114" s="1"/>
    </row>
    <row r="115" spans="1:3" ht="18.75">
      <c r="A115" s="2"/>
      <c r="B115" s="1"/>
      <c r="C115" s="1"/>
    </row>
    <row r="116" spans="1:3" ht="18.75">
      <c r="A116" s="2"/>
      <c r="B116" s="1"/>
      <c r="C116" s="1"/>
    </row>
    <row r="117" spans="1:3" ht="18.75">
      <c r="A117" s="2"/>
      <c r="B117" s="1"/>
      <c r="C117" s="1"/>
    </row>
    <row r="118" spans="1:3" ht="18.75">
      <c r="A118" s="2"/>
      <c r="B118" s="1"/>
      <c r="C118" s="1"/>
    </row>
    <row r="119" spans="1:3" ht="18.75">
      <c r="A119" s="2"/>
      <c r="B119" s="1"/>
      <c r="C119" s="1"/>
    </row>
    <row r="120" spans="1:3" ht="18.75">
      <c r="A120" s="2"/>
      <c r="B120" s="1"/>
      <c r="C120" s="1"/>
    </row>
  </sheetData>
  <sortState ref="A1:C99">
    <sortCondition ref="A1:A99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2015-08-12T12:01:59Z</dcterms:modified>
</cp:coreProperties>
</file>