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980" windowHeight="858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I119" i="1" l="1"/>
  <c r="I180" i="1" l="1"/>
  <c r="I144" i="1"/>
  <c r="I60" i="1"/>
  <c r="G186" i="1" l="1"/>
  <c r="G182" i="1"/>
  <c r="G180" i="1"/>
  <c r="G177" i="1"/>
  <c r="G174" i="1"/>
  <c r="G164" i="1"/>
  <c r="H162" i="1"/>
  <c r="G162" i="1"/>
  <c r="H157" i="1"/>
  <c r="G157" i="1"/>
  <c r="G151" i="1"/>
  <c r="G144" i="1"/>
  <c r="G139" i="1"/>
  <c r="I139" i="1" s="1"/>
  <c r="G136" i="1"/>
  <c r="I136" i="1" s="1"/>
  <c r="G134" i="1"/>
  <c r="G131" i="1"/>
  <c r="G129" i="1"/>
  <c r="G124" i="1"/>
  <c r="G122" i="1"/>
  <c r="G119" i="1"/>
  <c r="G116" i="1"/>
  <c r="I116" i="1" s="1"/>
  <c r="G112" i="1"/>
  <c r="I112" i="1" s="1"/>
  <c r="G108" i="1"/>
  <c r="I108" i="1" s="1"/>
  <c r="G105" i="1"/>
  <c r="G102" i="1"/>
  <c r="I102" i="1" s="1"/>
  <c r="H99" i="1"/>
  <c r="I99" i="1" s="1"/>
  <c r="G99" i="1"/>
  <c r="G96" i="1"/>
  <c r="I96" i="1" s="1"/>
  <c r="G94" i="1"/>
  <c r="G91" i="1"/>
  <c r="I91" i="1" s="1"/>
  <c r="G84" i="1"/>
  <c r="I84" i="1" s="1"/>
  <c r="G81" i="1"/>
  <c r="G78" i="1"/>
  <c r="G70" i="1"/>
  <c r="G67" i="1"/>
  <c r="G65" i="1"/>
  <c r="G63" i="1"/>
  <c r="I63" i="1" s="1"/>
  <c r="G60" i="1"/>
  <c r="G55" i="1"/>
  <c r="I55" i="1" s="1"/>
  <c r="G53" i="1"/>
  <c r="I53" i="1" s="1"/>
  <c r="G49" i="1"/>
  <c r="I49" i="1" s="1"/>
  <c r="G36" i="1"/>
  <c r="I36" i="1" s="1"/>
  <c r="G29" i="1"/>
  <c r="G26" i="1"/>
  <c r="G23" i="1"/>
  <c r="G20" i="1"/>
  <c r="G13" i="1"/>
  <c r="G11" i="1"/>
  <c r="I11" i="1" s="1"/>
  <c r="G5" i="1"/>
  <c r="G3" i="1"/>
  <c r="I157" i="1" l="1"/>
  <c r="I162" i="1"/>
</calcChain>
</file>

<file path=xl/sharedStrings.xml><?xml version="1.0" encoding="utf-8"?>
<sst xmlns="http://schemas.openxmlformats.org/spreadsheetml/2006/main" count="649" uniqueCount="316">
  <si>
    <t>*СахаРа*</t>
  </si>
  <si>
    <t>Брюки дет.</t>
  </si>
  <si>
    <t>4502-6-1176</t>
  </si>
  <si>
    <t>мальчик</t>
  </si>
  <si>
    <t>р 60</t>
  </si>
  <si>
    <t>р. 56 бирюза/сирень</t>
  </si>
  <si>
    <t>девочка</t>
  </si>
  <si>
    <t>4506-6-1398</t>
  </si>
  <si>
    <t>4506-6-1398 Платье 52-60 (по 1 единице) 168,00 руб. (интерлок)</t>
  </si>
  <si>
    <t>2010Юлия</t>
  </si>
  <si>
    <t>Emmaline</t>
  </si>
  <si>
    <t>серый, синий</t>
  </si>
  <si>
    <t>6-1196</t>
  </si>
  <si>
    <t>брюки детские р-р 56</t>
  </si>
  <si>
    <t>темно-синий, серый, голубой</t>
  </si>
  <si>
    <t>6-163</t>
  </si>
  <si>
    <t>куртка р-р56</t>
  </si>
  <si>
    <t>голубой, синий,</t>
  </si>
  <si>
    <t>4503-6-1389</t>
  </si>
  <si>
    <t>Костюм мал.56 р-р</t>
  </si>
  <si>
    <t>серо-голубой ли темно-синий с серым</t>
  </si>
  <si>
    <t>4503-6-1418</t>
  </si>
  <si>
    <t>Костюм мал. 56 р-р</t>
  </si>
  <si>
    <t>4509-6-1433</t>
  </si>
  <si>
    <t>Куртка дев. 52 размер</t>
  </si>
  <si>
    <t>Fransujenka</t>
  </si>
  <si>
    <t>6-872</t>
  </si>
  <si>
    <t>джемпер дет., р-р 60</t>
  </si>
  <si>
    <t>hobby</t>
  </si>
  <si>
    <t>9-578</t>
  </si>
  <si>
    <t>Джемпер мал., меланж рр 60</t>
  </si>
  <si>
    <t>р-р 60</t>
  </si>
  <si>
    <t>6-622</t>
  </si>
  <si>
    <t>Пижама дет.,р-ры 56-68 (интерлок)(упаковано по 2 единицы)</t>
  </si>
  <si>
    <t>6-286</t>
  </si>
  <si>
    <t>Пижама дет., р-ры 56-68 (интерлок)(упаковано по 2 единице)</t>
  </si>
  <si>
    <t>по возм. не желтый,не  черный, не зеленый</t>
  </si>
  <si>
    <t>4503-6-1298</t>
  </si>
  <si>
    <t>костюм размер 60</t>
  </si>
  <si>
    <t>Брюки дет. размер 60</t>
  </si>
  <si>
    <t>4502-6-1176 Брюки дет. р-р 52</t>
  </si>
  <si>
    <t>Irdis</t>
  </si>
  <si>
    <t>6-878</t>
  </si>
  <si>
    <t>6-878 брюки дет., р-р64</t>
  </si>
  <si>
    <t>бирюзовый, р-р 64</t>
  </si>
  <si>
    <t>брюки дет.</t>
  </si>
  <si>
    <t>IRICHKINA</t>
  </si>
  <si>
    <t>красный, р-р 60</t>
  </si>
  <si>
    <t>6-591</t>
  </si>
  <si>
    <t>Сарафан</t>
  </si>
  <si>
    <t>JonyK</t>
  </si>
  <si>
    <t>розово-сиреневый</t>
  </si>
  <si>
    <t>6-1189</t>
  </si>
  <si>
    <t>Комплект дев. р-р 56</t>
  </si>
  <si>
    <t>4509-6-1125</t>
  </si>
  <si>
    <t>бордовый</t>
  </si>
  <si>
    <t>6-1447</t>
  </si>
  <si>
    <t>Комплект дев.(велюр\кашкорсе), р-р 56</t>
  </si>
  <si>
    <t>Пижама р-р 64</t>
  </si>
  <si>
    <t>Ksushk@</t>
  </si>
  <si>
    <t>6-231</t>
  </si>
  <si>
    <t>Ползунки р-р 52</t>
  </si>
  <si>
    <t>Хаки-голубой</t>
  </si>
  <si>
    <t>5-595</t>
  </si>
  <si>
    <t>Брюки 60 р-р</t>
  </si>
  <si>
    <t>6-1052</t>
  </si>
  <si>
    <t>Костюм 60 р-р</t>
  </si>
  <si>
    <t>6-731</t>
  </si>
  <si>
    <t>Пижама 64 р-р</t>
  </si>
  <si>
    <t>Бежевый</t>
  </si>
  <si>
    <t>9-538</t>
  </si>
  <si>
    <t>Джемпер дев 64 р-р</t>
  </si>
  <si>
    <t>6-1461</t>
  </si>
  <si>
    <t>Пижама дев., р-р 52 (80-86 рост)(упаковано по 2 единицы)</t>
  </si>
  <si>
    <t>leggero</t>
  </si>
  <si>
    <t>4509-6-1342</t>
  </si>
  <si>
    <t>Джемпер дев. кор.р. 52-60 (5) - 130р</t>
  </si>
  <si>
    <t>60 р-р</t>
  </si>
  <si>
    <t>6-250</t>
  </si>
  <si>
    <t>Джемпер дев., р-ры 56-72 (кашкорсе)(упаковано по 5 единиц)</t>
  </si>
  <si>
    <t>60 и 52 р-р</t>
  </si>
  <si>
    <t>6-125</t>
  </si>
  <si>
    <t>4509-6-125     Куртка дет 52-60 (1)</t>
  </si>
  <si>
    <t>брюки дет., р-ры 56-72 (интерлок)(упаковано по 1 единице)</t>
  </si>
  <si>
    <t>Фуфайка дев. 52 и 60</t>
  </si>
  <si>
    <t>4506-6-794</t>
  </si>
  <si>
    <t>Платье дет. 60</t>
  </si>
  <si>
    <t>4506-6-1124</t>
  </si>
  <si>
    <t>Платье 52 р-р</t>
  </si>
  <si>
    <t>Платье 60 р-р (интерлок)</t>
  </si>
  <si>
    <t>4503-6-1241</t>
  </si>
  <si>
    <t>р-р 60 Пижама дев. 56-60 (8)</t>
  </si>
  <si>
    <t>4503-6-1247</t>
  </si>
  <si>
    <t>пижама (5) 60 р-р</t>
  </si>
  <si>
    <t>6-1357</t>
  </si>
  <si>
    <t>Костюм дев.</t>
  </si>
  <si>
    <t>LenaDasha11</t>
  </si>
  <si>
    <t>размер 56 оранжевое</t>
  </si>
  <si>
    <t>Платье</t>
  </si>
  <si>
    <t>56 размер</t>
  </si>
  <si>
    <t>не жёлтый</t>
  </si>
  <si>
    <t>6-1298</t>
  </si>
  <si>
    <t>Артикул 6-1298 Костюм мал., р-р 60</t>
  </si>
  <si>
    <t>lesoleil</t>
  </si>
  <si>
    <t>56 р-р</t>
  </si>
  <si>
    <t>Платье  (интерлок)</t>
  </si>
  <si>
    <t>MARO</t>
  </si>
  <si>
    <t>64 р-р</t>
  </si>
  <si>
    <t>5-947</t>
  </si>
  <si>
    <t>брюки дев.брюки дев.</t>
  </si>
  <si>
    <t>брюки дев.(велюр)</t>
  </si>
  <si>
    <t>Платье дет.</t>
  </si>
  <si>
    <t>6-707</t>
  </si>
  <si>
    <t>пижама дев. 60р-р</t>
  </si>
  <si>
    <t>n@tu$ik</t>
  </si>
  <si>
    <t>6-1433</t>
  </si>
  <si>
    <t>Куртка дев., (флис) 64р-р</t>
  </si>
  <si>
    <t>Платье р.52</t>
  </si>
  <si>
    <t>Natasha)))</t>
  </si>
  <si>
    <t>6-1238</t>
  </si>
  <si>
    <t>Трусы дев. Размер 60</t>
  </si>
  <si>
    <t>Nnatalia</t>
  </si>
  <si>
    <t>размер 60</t>
  </si>
  <si>
    <t>брюки дет.,</t>
  </si>
  <si>
    <t>olga 1236</t>
  </si>
  <si>
    <t>6-1398</t>
  </si>
  <si>
    <t>платье дев.</t>
  </si>
  <si>
    <t>розовая</t>
  </si>
  <si>
    <t>olga_gus</t>
  </si>
  <si>
    <t>Костюм дев. р-р 52</t>
  </si>
  <si>
    <t>кроме голуюого, красного</t>
  </si>
  <si>
    <t>6-177</t>
  </si>
  <si>
    <t>Джемпер дет. р-р 56</t>
  </si>
  <si>
    <t>не голубые и не красные</t>
  </si>
  <si>
    <t>брюки дет., р-р 56</t>
  </si>
  <si>
    <t>Трусы дев. р-р 60</t>
  </si>
  <si>
    <t>любые</t>
  </si>
  <si>
    <t>6-737</t>
  </si>
  <si>
    <t>трусы дев. 56 р-р</t>
  </si>
  <si>
    <t>розовое либо сиреневое</t>
  </si>
  <si>
    <t>Платье 56 р-р</t>
  </si>
  <si>
    <t>р-р56</t>
  </si>
  <si>
    <t>4502-6-1230</t>
  </si>
  <si>
    <t>semkinamama</t>
  </si>
  <si>
    <t>бордовые, красные, розовые</t>
  </si>
  <si>
    <t>брюки размер 64</t>
  </si>
  <si>
    <t>SVETLANKA-NSK</t>
  </si>
  <si>
    <t>бордовые, розовые, фиолетовые</t>
  </si>
  <si>
    <t>брюки размер 68</t>
  </si>
  <si>
    <t>цв.сирен/роз</t>
  </si>
  <si>
    <t>Костюм дев.р.56</t>
  </si>
  <si>
    <t>TashaV</t>
  </si>
  <si>
    <t>цв. бел/персик</t>
  </si>
  <si>
    <t>6-1439</t>
  </si>
  <si>
    <t>Платье дев. р.56 (велюр)</t>
  </si>
  <si>
    <t>цв. роз/сирен</t>
  </si>
  <si>
    <t>Комплект дев. р.56 (велюр)</t>
  </si>
  <si>
    <t>цв.бирюза</t>
  </si>
  <si>
    <t>Брюки дев. р.56</t>
  </si>
  <si>
    <t>1-сирен, 2-желт</t>
  </si>
  <si>
    <t>Джемпер р.56</t>
  </si>
  <si>
    <t>6-1235</t>
  </si>
  <si>
    <t>Пижама дев. р.56</t>
  </si>
  <si>
    <t>48размер</t>
  </si>
  <si>
    <t>6-549</t>
  </si>
  <si>
    <t>6-549 Ползунки яс., р-ры 40-52 (интерлок)(упаковано по 5 единиц)</t>
  </si>
  <si>
    <t>vasilevna</t>
  </si>
  <si>
    <t>44размер</t>
  </si>
  <si>
    <t>6-546</t>
  </si>
  <si>
    <t>Кофточка ясл</t>
  </si>
  <si>
    <t>размер 56</t>
  </si>
  <si>
    <t>брюки дет., р-ры 56-72 (интерлок)(упаковано по 1 единице) - 178р</t>
  </si>
  <si>
    <t>XOlga</t>
  </si>
  <si>
    <t>6-1049</t>
  </si>
  <si>
    <t>куртка размер 64</t>
  </si>
  <si>
    <t>Алессия</t>
  </si>
  <si>
    <t>Брюки р-р 60</t>
  </si>
  <si>
    <t>р-р 56</t>
  </si>
  <si>
    <t>Брюки дет., р-ры 56</t>
  </si>
  <si>
    <t>Англичанка</t>
  </si>
  <si>
    <t>Брюки дет. 56 р-р</t>
  </si>
  <si>
    <t>уни</t>
  </si>
  <si>
    <t>6-937</t>
  </si>
  <si>
    <t>комплект д/новорожденного,8 пр., (шитьё)</t>
  </si>
  <si>
    <t>Анна_Вера</t>
  </si>
  <si>
    <t>синий</t>
  </si>
  <si>
    <t>Куртка дев., р-ры 52-64 (флис)(упаковано по 1 единице)  56 размер</t>
  </si>
  <si>
    <t>56 Р</t>
  </si>
  <si>
    <t>сарафан дет., р-ры 52-60 (велюр)(упаковано по 1 единице)</t>
  </si>
  <si>
    <t>АсенокС</t>
  </si>
  <si>
    <t>56размер</t>
  </si>
  <si>
    <t>Платье дев., р 56 (велюр)</t>
  </si>
  <si>
    <t>размер 52 малиновое</t>
  </si>
  <si>
    <t>Платье дет.52-60 (по 1 единице)</t>
  </si>
  <si>
    <t>Бирюза1</t>
  </si>
  <si>
    <t>размер 52 красный или розовый</t>
  </si>
  <si>
    <t>Сарафан дет., р-ры 52-60 (велюр)(упаковано по 1 единице)</t>
  </si>
  <si>
    <t>размер 52</t>
  </si>
  <si>
    <t>4509-6-546</t>
  </si>
  <si>
    <t>Кофточка ясл. 36-52 (5)</t>
  </si>
  <si>
    <t>60р бордо</t>
  </si>
  <si>
    <t>Платье дет. 52-60 (по 1 единице) - 195,00 руб.</t>
  </si>
  <si>
    <t>Вишенк@</t>
  </si>
  <si>
    <t>56 размер синии</t>
  </si>
  <si>
    <t>брюки дев., р-р 64 (велюр)(упаковано по 1 единице) - 201р</t>
  </si>
  <si>
    <t>60 размер</t>
  </si>
  <si>
    <t>6-1050А</t>
  </si>
  <si>
    <t>Платье дев., р-ры 56-68 (велюр)(упаковано по 1 единице) - 237р</t>
  </si>
  <si>
    <t>4502-6-1230 Брюки дет.(3) размер 56</t>
  </si>
  <si>
    <t>галина847</t>
  </si>
  <si>
    <t>4502-6-1176 Брюки дет. размер 56</t>
  </si>
  <si>
    <t>6-485</t>
  </si>
  <si>
    <t>Трусы мал., р-ры 56-68 (ластик)(упаковано по 5 единиц)</t>
  </si>
  <si>
    <t>Гермамика</t>
  </si>
  <si>
    <t>Брюки дет. 52-60 ( по 1 единице) 124,00 руб</t>
  </si>
  <si>
    <t>Е-ГОР</t>
  </si>
  <si>
    <t>6-1235	0	1	166</t>
  </si>
  <si>
    <t>Пижама дев., р-ры 56-68 (интерлок)(упаковано по 2 единицы)</t>
  </si>
  <si>
    <t>Зайка79</t>
  </si>
  <si>
    <t>брюки дет., р-ры 60 (интерлок)(упаковано по 1 единице)</t>
  </si>
  <si>
    <t>брюки дев., р-ры 60 (велюр)(упаковано по 1 единице)</t>
  </si>
  <si>
    <t>Трусы дев., р-ры 52-64 (ластик)(упаковано по 5 единиц) 60р</t>
  </si>
  <si>
    <t>красный</t>
  </si>
  <si>
    <t>сарафан р-р 56</t>
  </si>
  <si>
    <t>Златулька</t>
  </si>
  <si>
    <t>4503-6-459</t>
  </si>
  <si>
    <t>Гарнитур дет. 56-60 (11)	р-р 60</t>
  </si>
  <si>
    <t>Катя Мальцева</t>
  </si>
  <si>
    <t>6-893ф</t>
  </si>
  <si>
    <t>Костюм мал. (футер) р-р 56</t>
  </si>
  <si>
    <t>Брюки дет. 52-60</t>
  </si>
  <si>
    <t>Лана111</t>
  </si>
  <si>
    <t>Р-Р 56</t>
  </si>
  <si>
    <t>Брюки дет., р-ры 56-64 (футер)(упаковано по 1 единице)</t>
  </si>
  <si>
    <t>ЛЕМАНА</t>
  </si>
  <si>
    <t>Брюки дет. 52-60 ( по 1 единице)</t>
  </si>
  <si>
    <t>6-1260Б</t>
  </si>
  <si>
    <t>6-1260Б Джемпер дев</t>
  </si>
  <si>
    <t>ЛенОля</t>
  </si>
  <si>
    <t>с белым, 60 р-р</t>
  </si>
  <si>
    <t>6-1439 Платье дев</t>
  </si>
  <si>
    <t>4503-6-1241 Пижама дев</t>
  </si>
  <si>
    <t>6-731 пижама дев</t>
  </si>
  <si>
    <t>Роз.</t>
  </si>
  <si>
    <t>Джемпер, размер 60</t>
  </si>
  <si>
    <t>Ленусёнок</t>
  </si>
  <si>
    <t>Роз., красн., желт.</t>
  </si>
  <si>
    <t>6-1342</t>
  </si>
  <si>
    <t>6-732</t>
  </si>
  <si>
    <t>костюм</t>
  </si>
  <si>
    <t>размер 60, розов. или красн.</t>
  </si>
  <si>
    <t>брюки</t>
  </si>
  <si>
    <t>6-1247</t>
  </si>
  <si>
    <t>пижама</t>
  </si>
  <si>
    <t>6-1107</t>
  </si>
  <si>
    <t>майка+трусы</t>
  </si>
  <si>
    <t>цвет желательно фиолетовый</t>
  </si>
  <si>
    <t>Комплект дев., 64</t>
  </si>
  <si>
    <t>Лёля80</t>
  </si>
  <si>
    <t>желательно красный</t>
  </si>
  <si>
    <t>брюки дев., р-р 64</t>
  </si>
  <si>
    <t>6-865</t>
  </si>
  <si>
    <t>костюм дет., р-р 64</t>
  </si>
  <si>
    <t>желательно фиолетовый</t>
  </si>
  <si>
    <t>Платье дев., р-р 64</t>
  </si>
  <si>
    <t>цвет желательно красный или синий</t>
  </si>
  <si>
    <t>Куртка дев., р-р 64</t>
  </si>
  <si>
    <t>6-1260Б Джемпер дев., р-ры 56-60 (интерлок)(упаковано по 1 единице)</t>
  </si>
  <si>
    <t>Ма-ми</t>
  </si>
  <si>
    <t>сиреневый</t>
  </si>
  <si>
    <t>джемпер дет.,р-ры 52-60 (интерлок) р.56</t>
  </si>
  <si>
    <t>платье р56</t>
  </si>
  <si>
    <t>сиреновое без карманов</t>
  </si>
  <si>
    <t>Платье р 56</t>
  </si>
  <si>
    <t>трусы дев</t>
  </si>
  <si>
    <t>Мася2010</t>
  </si>
  <si>
    <t>6-407</t>
  </si>
  <si>
    <t>Трусы мал., р-ры 56</t>
  </si>
  <si>
    <t>Опера</t>
  </si>
  <si>
    <t>Трусы мал., р-ры 52</t>
  </si>
  <si>
    <t>Кофточка ясл., р-р52 (интерлок)(упаковано по 5 единиц) - 67р</t>
  </si>
  <si>
    <t>6-894</t>
  </si>
  <si>
    <t>Фуфайка дет., р-р 52 (упаковано по 5 единиц)</t>
  </si>
  <si>
    <t>Брюки дет. р-р52( по 1 единице)</t>
  </si>
  <si>
    <t>Костюм мал., р-р 52 (футер)(упаковано по 1 единице)</t>
  </si>
  <si>
    <t>6-878 брюки дет., р-р68 (интерлок)(упаковано по 1 единице)</t>
  </si>
  <si>
    <t>брюки дев., р-р 64 (велюр)(упаковано по 1 единице)</t>
  </si>
  <si>
    <t>трусы дев. (ластик) размер 68</t>
  </si>
  <si>
    <t>джемпер дет.</t>
  </si>
  <si>
    <t>Платиновая рыбка</t>
  </si>
  <si>
    <t>размер 68</t>
  </si>
  <si>
    <t>трусы дев.</t>
  </si>
  <si>
    <t>-</t>
  </si>
  <si>
    <t>6-1313</t>
  </si>
  <si>
    <t>6-1313 Комплект дев., р-ры 48-56 (велюр)(упаковано по 1 единице)</t>
  </si>
  <si>
    <t>Титуша-мамочка</t>
  </si>
  <si>
    <t>56 Р-Р</t>
  </si>
  <si>
    <t>6-1190</t>
  </si>
  <si>
    <t>6-1190 Комплект дев., р-ры 48-56 (интерлок)(упаковано по 1 единице)</t>
  </si>
  <si>
    <t>56р-р</t>
  </si>
  <si>
    <t>4502-6-1230 Брюки дет. 52-60 (3)</t>
  </si>
  <si>
    <t>титюха</t>
  </si>
  <si>
    <t>Трусы дев., р.60</t>
  </si>
  <si>
    <t>Юля.А.</t>
  </si>
  <si>
    <t>Джемпер дев, р.60</t>
  </si>
  <si>
    <t>роз/сирень</t>
  </si>
  <si>
    <t>Платье дев, р.60</t>
  </si>
  <si>
    <t>НИК</t>
  </si>
  <si>
    <t>ЗАКАЗ</t>
  </si>
  <si>
    <t>АРТ</t>
  </si>
  <si>
    <t>ПРИМЕЧАНИЕ</t>
  </si>
  <si>
    <t>К-ВО</t>
  </si>
  <si>
    <t>ЦЕНА</t>
  </si>
  <si>
    <t>ОПЛАЧЕНО</t>
  </si>
  <si>
    <t>ПЕРЕПЛАТА</t>
  </si>
  <si>
    <t>трусы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</si>
</sst>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1" fillId="0" borderId="0" xfId="0" applyFont="1"/>
    <xf numFmtId="0" fontId="1" fillId="0" borderId="0" xfId="0" applyFont="1" applyFill="1" applyProtection="1"/>
    <xf numFmtId="0" fontId="1" fillId="0" borderId="0" xfId="0" applyFont="1" applyFill="1"/>
    <xf numFmtId="0" fontId="0" fillId="0" borderId="1" xfId="0" applyFill="1" applyBorder="1" applyProtection="1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Border="1"/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Protection="1"/>
    <xf numFmtId="0" fontId="0" fillId="0" borderId="0" xfId="0" applyFill="1" applyBorder="1" applyProtection="1"/>
    <xf numFmtId="0" fontId="1" fillId="0" borderId="0" xfId="0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6"/>
  <sheetViews>
    <sheetView tabSelected="1" workbookViewId="0">
      <selection activeCell="J11" sqref="J11"/>
    </sheetView>
  </sheetViews>
  <sheetFormatPr defaultRowHeight="15" x14ac:dyDescent="0.25"/>
  <cols>
    <col min="1" max="1" width="18.140625" bestFit="1" customWidth="1"/>
    <col min="2" max="2" width="68.140625" bestFit="1" customWidth="1"/>
    <col min="3" max="3" width="11.42578125" bestFit="1" customWidth="1"/>
    <col min="5" max="5" width="20.85546875" customWidth="1"/>
    <col min="8" max="8" width="12.28515625" bestFit="1" customWidth="1"/>
    <col min="9" max="9" width="12.85546875" bestFit="1" customWidth="1"/>
  </cols>
  <sheetData>
    <row r="1" spans="1:9" s="11" customFormat="1" ht="15.75" x14ac:dyDescent="0.25">
      <c r="A1" s="11" t="s">
        <v>307</v>
      </c>
      <c r="B1" s="11" t="s">
        <v>308</v>
      </c>
      <c r="C1" s="11" t="s">
        <v>309</v>
      </c>
      <c r="E1" s="11" t="s">
        <v>310</v>
      </c>
      <c r="F1" s="11" t="s">
        <v>311</v>
      </c>
      <c r="G1" s="11" t="s">
        <v>312</v>
      </c>
      <c r="H1" s="11" t="s">
        <v>313</v>
      </c>
      <c r="I1" s="11" t="s">
        <v>314</v>
      </c>
    </row>
    <row r="2" spans="1:9" s="1" customForma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>
        <v>2</v>
      </c>
      <c r="G2" s="6">
        <v>247</v>
      </c>
    </row>
    <row r="3" spans="1:9" s="2" customFormat="1" x14ac:dyDescent="0.25">
      <c r="A3" s="7"/>
      <c r="B3" s="7"/>
      <c r="C3" s="7"/>
      <c r="D3" s="7"/>
      <c r="E3" s="7"/>
      <c r="F3" s="7"/>
      <c r="G3" s="12">
        <f>SUM(G2)</f>
        <v>247</v>
      </c>
      <c r="H3" s="5">
        <v>247</v>
      </c>
      <c r="I3" s="5">
        <v>0</v>
      </c>
    </row>
    <row r="4" spans="1:9" s="1" customFormat="1" x14ac:dyDescent="0.25">
      <c r="A4" s="6" t="s">
        <v>9</v>
      </c>
      <c r="B4" s="6" t="s">
        <v>8</v>
      </c>
      <c r="C4" s="6" t="s">
        <v>7</v>
      </c>
      <c r="D4" s="6" t="s">
        <v>6</v>
      </c>
      <c r="E4" s="6" t="s">
        <v>5</v>
      </c>
      <c r="F4" s="6">
        <v>1</v>
      </c>
      <c r="G4" s="6">
        <v>167</v>
      </c>
    </row>
    <row r="5" spans="1:9" s="1" customFormat="1" x14ac:dyDescent="0.25">
      <c r="A5" s="6"/>
      <c r="B5" s="6"/>
      <c r="C5" s="6"/>
      <c r="D5" s="6"/>
      <c r="E5" s="6"/>
      <c r="F5" s="6"/>
      <c r="G5" s="12">
        <f>SUM(G4)</f>
        <v>167</v>
      </c>
      <c r="H5" s="4">
        <v>167</v>
      </c>
      <c r="I5" s="4">
        <v>0</v>
      </c>
    </row>
    <row r="6" spans="1:9" s="1" customFormat="1" x14ac:dyDescent="0.25">
      <c r="A6" s="6" t="s">
        <v>10</v>
      </c>
      <c r="B6" s="6" t="s">
        <v>22</v>
      </c>
      <c r="C6" s="6" t="s">
        <v>21</v>
      </c>
      <c r="D6" s="6" t="s">
        <v>3</v>
      </c>
      <c r="E6" s="6" t="s">
        <v>20</v>
      </c>
      <c r="F6" s="6">
        <v>1</v>
      </c>
      <c r="G6" s="6">
        <v>420</v>
      </c>
    </row>
    <row r="7" spans="1:9" s="1" customFormat="1" x14ac:dyDescent="0.25">
      <c r="A7" s="6" t="s">
        <v>10</v>
      </c>
      <c r="B7" s="6" t="s">
        <v>19</v>
      </c>
      <c r="C7" s="6" t="s">
        <v>18</v>
      </c>
      <c r="D7" s="6" t="s">
        <v>3</v>
      </c>
      <c r="E7" s="6" t="s">
        <v>17</v>
      </c>
      <c r="F7" s="6">
        <v>1</v>
      </c>
      <c r="G7" s="6">
        <v>221</v>
      </c>
    </row>
    <row r="8" spans="1:9" s="1" customFormat="1" x14ac:dyDescent="0.25">
      <c r="A8" s="6" t="s">
        <v>10</v>
      </c>
      <c r="B8" s="6" t="s">
        <v>16</v>
      </c>
      <c r="C8" s="6" t="s">
        <v>15</v>
      </c>
      <c r="D8" s="6" t="s">
        <v>3</v>
      </c>
      <c r="E8" s="6" t="s">
        <v>14</v>
      </c>
      <c r="F8" s="6">
        <v>1</v>
      </c>
      <c r="G8" s="6">
        <v>276</v>
      </c>
    </row>
    <row r="9" spans="1:9" s="1" customFormat="1" x14ac:dyDescent="0.25">
      <c r="A9" s="6" t="s">
        <v>10</v>
      </c>
      <c r="B9" s="6" t="s">
        <v>315</v>
      </c>
      <c r="C9" s="6" t="s">
        <v>211</v>
      </c>
      <c r="D9" s="6" t="s">
        <v>3</v>
      </c>
      <c r="E9" s="6"/>
      <c r="F9" s="6">
        <v>5</v>
      </c>
      <c r="G9" s="6">
        <v>167</v>
      </c>
    </row>
    <row r="10" spans="1:9" s="1" customFormat="1" x14ac:dyDescent="0.25">
      <c r="A10" s="6" t="s">
        <v>10</v>
      </c>
      <c r="B10" s="6" t="s">
        <v>13</v>
      </c>
      <c r="C10" s="6" t="s">
        <v>12</v>
      </c>
      <c r="D10" s="6" t="s">
        <v>3</v>
      </c>
      <c r="E10" s="6" t="s">
        <v>11</v>
      </c>
      <c r="F10" s="6">
        <v>1</v>
      </c>
      <c r="G10" s="6">
        <v>149</v>
      </c>
    </row>
    <row r="11" spans="1:9" s="1" customFormat="1" x14ac:dyDescent="0.25">
      <c r="A11" s="6"/>
      <c r="B11" s="6"/>
      <c r="C11" s="6"/>
      <c r="D11" s="6"/>
      <c r="E11" s="6"/>
      <c r="F11" s="6"/>
      <c r="G11" s="12">
        <f>SUM(G6:G10)</f>
        <v>1233</v>
      </c>
      <c r="H11" s="4">
        <v>1233</v>
      </c>
      <c r="I11" s="4">
        <f>H11-G11</f>
        <v>0</v>
      </c>
    </row>
    <row r="12" spans="1:9" s="1" customFormat="1" x14ac:dyDescent="0.25">
      <c r="A12" s="6" t="s">
        <v>25</v>
      </c>
      <c r="B12" s="6" t="s">
        <v>24</v>
      </c>
      <c r="C12" s="6" t="s">
        <v>23</v>
      </c>
      <c r="D12" s="6" t="s">
        <v>6</v>
      </c>
      <c r="E12" s="6"/>
      <c r="F12" s="6">
        <v>1</v>
      </c>
      <c r="G12" s="6">
        <v>272</v>
      </c>
    </row>
    <row r="13" spans="1:9" s="1" customFormat="1" x14ac:dyDescent="0.25">
      <c r="A13" s="6"/>
      <c r="B13" s="6"/>
      <c r="C13" s="6"/>
      <c r="D13" s="6"/>
      <c r="E13" s="6"/>
      <c r="F13" s="6"/>
      <c r="G13" s="12">
        <f>SUM(G12)</f>
        <v>272</v>
      </c>
      <c r="H13" s="4">
        <v>272</v>
      </c>
      <c r="I13" s="4">
        <v>0</v>
      </c>
    </row>
    <row r="14" spans="1:9" s="1" customFormat="1" x14ac:dyDescent="0.25">
      <c r="A14" s="6" t="s">
        <v>28</v>
      </c>
      <c r="B14" s="6" t="s">
        <v>39</v>
      </c>
      <c r="C14" s="6" t="s">
        <v>2</v>
      </c>
      <c r="D14" s="6" t="s">
        <v>3</v>
      </c>
      <c r="E14" s="6" t="s">
        <v>36</v>
      </c>
      <c r="F14" s="6">
        <v>4</v>
      </c>
      <c r="G14" s="6">
        <v>493</v>
      </c>
    </row>
    <row r="15" spans="1:9" s="1" customFormat="1" x14ac:dyDescent="0.25">
      <c r="A15" s="6" t="s">
        <v>28</v>
      </c>
      <c r="B15" s="6" t="s">
        <v>38</v>
      </c>
      <c r="C15" s="6" t="s">
        <v>37</v>
      </c>
      <c r="D15" s="6" t="s">
        <v>3</v>
      </c>
      <c r="E15" s="6" t="s">
        <v>36</v>
      </c>
      <c r="F15" s="6">
        <v>4</v>
      </c>
      <c r="G15" s="6">
        <v>639</v>
      </c>
    </row>
    <row r="16" spans="1:9" s="1" customFormat="1" x14ac:dyDescent="0.25">
      <c r="A16" s="6" t="s">
        <v>28</v>
      </c>
      <c r="B16" s="6" t="s">
        <v>35</v>
      </c>
      <c r="C16" s="6" t="s">
        <v>34</v>
      </c>
      <c r="D16" s="6" t="s">
        <v>3</v>
      </c>
      <c r="E16" s="6" t="s">
        <v>31</v>
      </c>
      <c r="F16" s="6">
        <v>2</v>
      </c>
      <c r="G16" s="6">
        <v>316</v>
      </c>
    </row>
    <row r="17" spans="1:9" s="1" customFormat="1" x14ac:dyDescent="0.25">
      <c r="A17" s="6" t="s">
        <v>28</v>
      </c>
      <c r="B17" s="6" t="s">
        <v>33</v>
      </c>
      <c r="C17" s="6" t="s">
        <v>32</v>
      </c>
      <c r="D17" s="6" t="s">
        <v>3</v>
      </c>
      <c r="E17" s="6" t="s">
        <v>31</v>
      </c>
      <c r="F17" s="6">
        <v>2</v>
      </c>
      <c r="G17" s="6">
        <v>342</v>
      </c>
    </row>
    <row r="18" spans="1:9" s="1" customFormat="1" x14ac:dyDescent="0.25">
      <c r="A18" s="6" t="s">
        <v>28</v>
      </c>
      <c r="B18" s="6" t="s">
        <v>30</v>
      </c>
      <c r="C18" s="6" t="s">
        <v>29</v>
      </c>
      <c r="D18" s="6" t="s">
        <v>3</v>
      </c>
      <c r="E18" s="6"/>
      <c r="F18" s="6">
        <v>2</v>
      </c>
      <c r="G18" s="6">
        <v>257</v>
      </c>
    </row>
    <row r="19" spans="1:9" s="1" customFormat="1" x14ac:dyDescent="0.25">
      <c r="A19" s="6" t="s">
        <v>28</v>
      </c>
      <c r="B19" s="6" t="s">
        <v>27</v>
      </c>
      <c r="C19" s="6" t="s">
        <v>26</v>
      </c>
      <c r="D19" s="6" t="s">
        <v>3</v>
      </c>
      <c r="E19" s="6"/>
      <c r="F19" s="6">
        <v>5</v>
      </c>
      <c r="G19" s="6">
        <v>662</v>
      </c>
    </row>
    <row r="20" spans="1:9" s="1" customFormat="1" x14ac:dyDescent="0.25">
      <c r="A20" s="6"/>
      <c r="B20" s="6"/>
      <c r="C20" s="6"/>
      <c r="D20" s="6"/>
      <c r="E20" s="6"/>
      <c r="F20" s="6"/>
      <c r="G20" s="12">
        <f>SUM(G14:G19)</f>
        <v>2709</v>
      </c>
      <c r="H20" s="4">
        <v>2709</v>
      </c>
      <c r="I20" s="4">
        <v>0</v>
      </c>
    </row>
    <row r="21" spans="1:9" s="1" customFormat="1" x14ac:dyDescent="0.25">
      <c r="A21" s="6" t="s">
        <v>41</v>
      </c>
      <c r="B21" s="6" t="s">
        <v>43</v>
      </c>
      <c r="C21" s="6" t="s">
        <v>42</v>
      </c>
      <c r="D21" s="6" t="s">
        <v>6</v>
      </c>
      <c r="E21" s="6"/>
      <c r="F21" s="6">
        <v>1</v>
      </c>
      <c r="G21" s="6">
        <v>182</v>
      </c>
    </row>
    <row r="22" spans="1:9" s="1" customFormat="1" x14ac:dyDescent="0.25">
      <c r="A22" s="6" t="s">
        <v>41</v>
      </c>
      <c r="B22" s="6" t="s">
        <v>40</v>
      </c>
      <c r="C22" s="6" t="s">
        <v>2</v>
      </c>
      <c r="D22" s="6" t="s">
        <v>3</v>
      </c>
      <c r="E22" s="6"/>
      <c r="F22" s="6">
        <v>1</v>
      </c>
      <c r="G22" s="6">
        <v>124</v>
      </c>
    </row>
    <row r="23" spans="1:9" s="1" customFormat="1" x14ac:dyDescent="0.25">
      <c r="A23" s="6"/>
      <c r="B23" s="6"/>
      <c r="C23" s="6"/>
      <c r="D23" s="6"/>
      <c r="E23" s="6"/>
      <c r="F23" s="6"/>
      <c r="G23" s="12">
        <f>SUM(G21:G22)</f>
        <v>306</v>
      </c>
      <c r="H23" s="4">
        <v>306</v>
      </c>
      <c r="I23" s="4">
        <v>0</v>
      </c>
    </row>
    <row r="24" spans="1:9" s="1" customFormat="1" x14ac:dyDescent="0.25">
      <c r="A24" s="6" t="s">
        <v>46</v>
      </c>
      <c r="B24" s="6" t="s">
        <v>49</v>
      </c>
      <c r="C24" s="6" t="s">
        <v>48</v>
      </c>
      <c r="D24" s="6" t="s">
        <v>6</v>
      </c>
      <c r="E24" s="6" t="s">
        <v>47</v>
      </c>
      <c r="F24" s="6">
        <v>1</v>
      </c>
      <c r="G24" s="6">
        <v>177</v>
      </c>
    </row>
    <row r="25" spans="1:9" s="1" customFormat="1" x14ac:dyDescent="0.25">
      <c r="A25" s="6" t="s">
        <v>46</v>
      </c>
      <c r="B25" s="6" t="s">
        <v>45</v>
      </c>
      <c r="C25" s="6" t="s">
        <v>42</v>
      </c>
      <c r="D25" s="6" t="s">
        <v>6</v>
      </c>
      <c r="E25" s="6" t="s">
        <v>44</v>
      </c>
      <c r="F25" s="6">
        <v>1</v>
      </c>
      <c r="G25" s="6">
        <v>182</v>
      </c>
    </row>
    <row r="26" spans="1:9" s="2" customFormat="1" x14ac:dyDescent="0.25">
      <c r="A26" s="7"/>
      <c r="B26" s="7"/>
      <c r="C26" s="7"/>
      <c r="D26" s="7"/>
      <c r="E26" s="7"/>
      <c r="F26" s="7"/>
      <c r="G26" s="8">
        <f>SUM(G24:G25)</f>
        <v>359</v>
      </c>
      <c r="H26" s="5">
        <v>359</v>
      </c>
      <c r="I26" s="5">
        <v>0</v>
      </c>
    </row>
    <row r="27" spans="1:9" s="1" customFormat="1" x14ac:dyDescent="0.25">
      <c r="A27" s="6" t="s">
        <v>50</v>
      </c>
      <c r="B27" s="6" t="s">
        <v>57</v>
      </c>
      <c r="C27" s="6" t="s">
        <v>56</v>
      </c>
      <c r="D27" s="6" t="s">
        <v>6</v>
      </c>
      <c r="E27" s="6" t="s">
        <v>55</v>
      </c>
      <c r="F27" s="6">
        <v>1</v>
      </c>
      <c r="G27" s="6">
        <v>356</v>
      </c>
    </row>
    <row r="28" spans="1:9" s="1" customFormat="1" x14ac:dyDescent="0.25">
      <c r="A28" s="6" t="s">
        <v>50</v>
      </c>
      <c r="B28" s="6" t="s">
        <v>53</v>
      </c>
      <c r="C28" s="6" t="s">
        <v>52</v>
      </c>
      <c r="D28" s="6" t="s">
        <v>6</v>
      </c>
      <c r="E28" s="6" t="s">
        <v>51</v>
      </c>
      <c r="F28" s="6">
        <v>1</v>
      </c>
      <c r="G28" s="6">
        <v>442</v>
      </c>
    </row>
    <row r="29" spans="1:9" s="2" customFormat="1" x14ac:dyDescent="0.25">
      <c r="A29" s="7"/>
      <c r="B29" s="7"/>
      <c r="C29" s="7"/>
      <c r="D29" s="7"/>
      <c r="E29" s="7"/>
      <c r="F29" s="7"/>
      <c r="G29" s="8">
        <f>SUM(G27:G28)</f>
        <v>798</v>
      </c>
      <c r="H29" s="5">
        <v>798</v>
      </c>
      <c r="I29" s="5">
        <v>0</v>
      </c>
    </row>
    <row r="30" spans="1:9" s="1" customFormat="1" x14ac:dyDescent="0.25">
      <c r="A30" s="6" t="s">
        <v>59</v>
      </c>
      <c r="B30" s="6" t="s">
        <v>71</v>
      </c>
      <c r="C30" s="6" t="s">
        <v>70</v>
      </c>
      <c r="D30" s="6" t="s">
        <v>6</v>
      </c>
      <c r="E30" s="6" t="s">
        <v>69</v>
      </c>
      <c r="F30" s="6">
        <v>1</v>
      </c>
      <c r="G30" s="6">
        <v>199</v>
      </c>
    </row>
    <row r="31" spans="1:9" s="1" customFormat="1" x14ac:dyDescent="0.25">
      <c r="A31" s="6" t="s">
        <v>59</v>
      </c>
      <c r="B31" s="6" t="s">
        <v>68</v>
      </c>
      <c r="C31" s="6" t="s">
        <v>67</v>
      </c>
      <c r="D31" s="6" t="s">
        <v>6</v>
      </c>
      <c r="E31" s="6"/>
      <c r="F31" s="6">
        <v>1</v>
      </c>
      <c r="G31" s="6">
        <v>200</v>
      </c>
    </row>
    <row r="32" spans="1:9" s="1" customFormat="1" x14ac:dyDescent="0.25">
      <c r="A32" s="6" t="s">
        <v>59</v>
      </c>
      <c r="B32" s="6" t="s">
        <v>66</v>
      </c>
      <c r="C32" s="6" t="s">
        <v>65</v>
      </c>
      <c r="D32" s="6" t="s">
        <v>3</v>
      </c>
      <c r="E32" s="6" t="s">
        <v>62</v>
      </c>
      <c r="F32" s="6">
        <v>1</v>
      </c>
      <c r="G32" s="6">
        <v>364</v>
      </c>
    </row>
    <row r="33" spans="1:9" s="1" customFormat="1" x14ac:dyDescent="0.25">
      <c r="A33" s="6" t="s">
        <v>59</v>
      </c>
      <c r="B33" s="6" t="s">
        <v>64</v>
      </c>
      <c r="C33" s="6" t="s">
        <v>63</v>
      </c>
      <c r="D33" s="6" t="s">
        <v>3</v>
      </c>
      <c r="E33" s="6" t="s">
        <v>62</v>
      </c>
      <c r="F33" s="6">
        <v>1</v>
      </c>
      <c r="G33" s="6">
        <v>208</v>
      </c>
    </row>
    <row r="34" spans="1:9" s="1" customFormat="1" x14ac:dyDescent="0.25">
      <c r="A34" s="6" t="s">
        <v>59</v>
      </c>
      <c r="B34" s="6" t="s">
        <v>61</v>
      </c>
      <c r="C34" s="6" t="s">
        <v>60</v>
      </c>
      <c r="D34" s="6" t="s">
        <v>6</v>
      </c>
      <c r="E34" s="6"/>
      <c r="F34" s="6">
        <v>5</v>
      </c>
      <c r="G34" s="6">
        <v>293</v>
      </c>
    </row>
    <row r="35" spans="1:9" s="1" customFormat="1" x14ac:dyDescent="0.25">
      <c r="A35" s="6" t="s">
        <v>59</v>
      </c>
      <c r="B35" s="6" t="s">
        <v>58</v>
      </c>
      <c r="C35" s="6" t="s">
        <v>34</v>
      </c>
      <c r="D35" s="6" t="s">
        <v>3</v>
      </c>
      <c r="E35" s="6"/>
      <c r="F35" s="6">
        <v>2</v>
      </c>
      <c r="G35" s="6">
        <v>324</v>
      </c>
    </row>
    <row r="36" spans="1:9" s="2" customFormat="1" x14ac:dyDescent="0.25">
      <c r="A36" s="7"/>
      <c r="B36" s="7"/>
      <c r="C36" s="7"/>
      <c r="D36" s="7"/>
      <c r="E36" s="7"/>
      <c r="F36" s="7"/>
      <c r="G36" s="8">
        <f>SUM(G30:G35)</f>
        <v>1588</v>
      </c>
      <c r="H36" s="5">
        <v>1588</v>
      </c>
      <c r="I36" s="5">
        <f>H36-G36</f>
        <v>0</v>
      </c>
    </row>
    <row r="37" spans="1:9" s="1" customFormat="1" x14ac:dyDescent="0.25">
      <c r="A37" s="6" t="s">
        <v>74</v>
      </c>
      <c r="B37" s="6" t="s">
        <v>93</v>
      </c>
      <c r="C37" s="6" t="s">
        <v>92</v>
      </c>
      <c r="D37" s="6" t="s">
        <v>6</v>
      </c>
      <c r="E37" s="6"/>
      <c r="F37" s="6">
        <v>1</v>
      </c>
      <c r="G37" s="6">
        <v>217</v>
      </c>
    </row>
    <row r="38" spans="1:9" s="1" customFormat="1" x14ac:dyDescent="0.25">
      <c r="A38" s="6" t="s">
        <v>74</v>
      </c>
      <c r="B38" s="6" t="s">
        <v>91</v>
      </c>
      <c r="C38" s="6" t="s">
        <v>90</v>
      </c>
      <c r="D38" s="6" t="s">
        <v>6</v>
      </c>
      <c r="E38" s="6"/>
      <c r="F38" s="6">
        <v>1</v>
      </c>
      <c r="G38" s="6">
        <v>223</v>
      </c>
    </row>
    <row r="39" spans="1:9" s="1" customFormat="1" x14ac:dyDescent="0.25">
      <c r="A39" s="6" t="s">
        <v>74</v>
      </c>
      <c r="B39" s="6" t="s">
        <v>89</v>
      </c>
      <c r="C39" s="6" t="s">
        <v>7</v>
      </c>
      <c r="D39" s="6" t="s">
        <v>6</v>
      </c>
      <c r="E39" s="6"/>
      <c r="F39" s="6">
        <v>1</v>
      </c>
      <c r="G39" s="6">
        <v>167</v>
      </c>
    </row>
    <row r="40" spans="1:9" s="1" customFormat="1" x14ac:dyDescent="0.25">
      <c r="A40" s="6" t="s">
        <v>74</v>
      </c>
      <c r="B40" s="6" t="s">
        <v>88</v>
      </c>
      <c r="C40" s="6" t="s">
        <v>7</v>
      </c>
      <c r="D40" s="6" t="s">
        <v>6</v>
      </c>
      <c r="E40" s="6"/>
      <c r="F40" s="6">
        <v>1</v>
      </c>
      <c r="G40" s="6">
        <v>167</v>
      </c>
    </row>
    <row r="41" spans="1:9" s="1" customFormat="1" x14ac:dyDescent="0.25">
      <c r="A41" s="6" t="s">
        <v>74</v>
      </c>
      <c r="B41" s="6" t="s">
        <v>86</v>
      </c>
      <c r="C41" s="6" t="s">
        <v>87</v>
      </c>
      <c r="D41" s="6" t="s">
        <v>6</v>
      </c>
      <c r="E41" s="6"/>
      <c r="F41" s="6">
        <v>1</v>
      </c>
      <c r="G41" s="6">
        <v>193</v>
      </c>
    </row>
    <row r="42" spans="1:9" s="1" customFormat="1" x14ac:dyDescent="0.25">
      <c r="A42" s="6" t="s">
        <v>74</v>
      </c>
      <c r="B42" s="6" t="s">
        <v>86</v>
      </c>
      <c r="C42" s="6" t="s">
        <v>85</v>
      </c>
      <c r="D42" s="6" t="s">
        <v>6</v>
      </c>
      <c r="E42" s="6"/>
      <c r="F42" s="6">
        <v>1</v>
      </c>
      <c r="G42" s="6">
        <v>191</v>
      </c>
    </row>
    <row r="43" spans="1:9" s="1" customFormat="1" x14ac:dyDescent="0.25">
      <c r="A43" s="6" t="s">
        <v>74</v>
      </c>
      <c r="B43" s="6" t="s">
        <v>84</v>
      </c>
      <c r="C43" s="6" t="s">
        <v>54</v>
      </c>
      <c r="D43" s="6" t="s">
        <v>6</v>
      </c>
      <c r="E43" s="6">
        <v>52</v>
      </c>
      <c r="F43" s="6">
        <v>5</v>
      </c>
      <c r="G43" s="6">
        <v>485</v>
      </c>
    </row>
    <row r="44" spans="1:9" s="1" customFormat="1" x14ac:dyDescent="0.25">
      <c r="A44" s="6" t="s">
        <v>74</v>
      </c>
      <c r="B44" s="6" t="s">
        <v>83</v>
      </c>
      <c r="C44" s="6" t="s">
        <v>42</v>
      </c>
      <c r="D44" s="6" t="s">
        <v>6</v>
      </c>
      <c r="E44" s="6" t="s">
        <v>77</v>
      </c>
      <c r="F44" s="6">
        <v>1</v>
      </c>
      <c r="G44" s="6">
        <v>176</v>
      </c>
    </row>
    <row r="45" spans="1:9" s="1" customFormat="1" x14ac:dyDescent="0.25">
      <c r="A45" s="6" t="s">
        <v>74</v>
      </c>
      <c r="B45" s="6" t="s">
        <v>82</v>
      </c>
      <c r="C45" s="6" t="s">
        <v>81</v>
      </c>
      <c r="D45" s="6" t="s">
        <v>6</v>
      </c>
      <c r="E45" s="6" t="s">
        <v>80</v>
      </c>
      <c r="F45" s="6">
        <v>2</v>
      </c>
      <c r="G45" s="6">
        <v>435</v>
      </c>
    </row>
    <row r="46" spans="1:9" s="1" customFormat="1" x14ac:dyDescent="0.25">
      <c r="A46" s="6" t="s">
        <v>74</v>
      </c>
      <c r="B46" s="6" t="s">
        <v>79</v>
      </c>
      <c r="C46" s="6" t="s">
        <v>78</v>
      </c>
      <c r="D46" s="6" t="s">
        <v>6</v>
      </c>
      <c r="E46" s="6" t="s">
        <v>77</v>
      </c>
      <c r="F46" s="6">
        <v>4</v>
      </c>
      <c r="G46" s="6">
        <v>534</v>
      </c>
    </row>
    <row r="47" spans="1:9" s="1" customFormat="1" x14ac:dyDescent="0.25">
      <c r="A47" s="6" t="s">
        <v>74</v>
      </c>
      <c r="B47" s="6" t="s">
        <v>76</v>
      </c>
      <c r="C47" s="6" t="s">
        <v>75</v>
      </c>
      <c r="D47" s="6" t="s">
        <v>6</v>
      </c>
      <c r="E47" s="6">
        <v>60</v>
      </c>
      <c r="F47" s="6">
        <v>4</v>
      </c>
      <c r="G47" s="6">
        <v>514</v>
      </c>
    </row>
    <row r="48" spans="1:9" s="1" customFormat="1" x14ac:dyDescent="0.25">
      <c r="A48" s="6" t="s">
        <v>74</v>
      </c>
      <c r="B48" s="6" t="s">
        <v>73</v>
      </c>
      <c r="C48" s="6" t="s">
        <v>72</v>
      </c>
      <c r="D48" s="6" t="s">
        <v>6</v>
      </c>
      <c r="E48" s="6"/>
      <c r="F48" s="6">
        <v>1</v>
      </c>
      <c r="G48" s="6">
        <v>121</v>
      </c>
    </row>
    <row r="49" spans="1:9" x14ac:dyDescent="0.25">
      <c r="A49" s="9"/>
      <c r="B49" s="9"/>
      <c r="C49" s="9"/>
      <c r="D49" s="9"/>
      <c r="E49" s="9"/>
      <c r="F49" s="9"/>
      <c r="G49" s="10">
        <f>SUM(G37:G48)</f>
        <v>3423</v>
      </c>
      <c r="H49" s="3">
        <v>3425</v>
      </c>
      <c r="I49" s="3">
        <f>H49-G49</f>
        <v>2</v>
      </c>
    </row>
    <row r="50" spans="1:9" s="1" customFormat="1" x14ac:dyDescent="0.25">
      <c r="A50" s="6" t="s">
        <v>96</v>
      </c>
      <c r="B50" s="6" t="s">
        <v>98</v>
      </c>
      <c r="C50" s="6" t="s">
        <v>7</v>
      </c>
      <c r="D50" s="6" t="s">
        <v>6</v>
      </c>
      <c r="E50" s="6" t="s">
        <v>99</v>
      </c>
      <c r="F50" s="6">
        <v>1</v>
      </c>
      <c r="G50" s="6">
        <v>167</v>
      </c>
    </row>
    <row r="51" spans="1:9" s="1" customFormat="1" x14ac:dyDescent="0.25">
      <c r="A51" s="6" t="s">
        <v>96</v>
      </c>
      <c r="B51" s="6" t="s">
        <v>98</v>
      </c>
      <c r="C51" s="6" t="s">
        <v>87</v>
      </c>
      <c r="D51" s="6" t="s">
        <v>6</v>
      </c>
      <c r="E51" s="6" t="s">
        <v>97</v>
      </c>
      <c r="F51" s="6">
        <v>1</v>
      </c>
      <c r="G51" s="6">
        <v>193</v>
      </c>
    </row>
    <row r="52" spans="1:9" s="1" customFormat="1" x14ac:dyDescent="0.25">
      <c r="A52" s="6" t="s">
        <v>96</v>
      </c>
      <c r="B52" s="6" t="s">
        <v>95</v>
      </c>
      <c r="C52" s="6" t="s">
        <v>94</v>
      </c>
      <c r="D52" s="6" t="s">
        <v>6</v>
      </c>
      <c r="E52" s="6"/>
      <c r="F52" s="6">
        <v>1</v>
      </c>
      <c r="G52" s="6">
        <v>215</v>
      </c>
    </row>
    <row r="53" spans="1:9" x14ac:dyDescent="0.25">
      <c r="A53" s="9"/>
      <c r="B53" s="9"/>
      <c r="C53" s="9"/>
      <c r="D53" s="9"/>
      <c r="E53" s="9"/>
      <c r="F53" s="9"/>
      <c r="G53" s="10">
        <f>SUM(G50:G52)</f>
        <v>575</v>
      </c>
      <c r="H53" s="4">
        <v>586</v>
      </c>
      <c r="I53" s="3">
        <f>H53-G53</f>
        <v>11</v>
      </c>
    </row>
    <row r="54" spans="1:9" s="1" customFormat="1" x14ac:dyDescent="0.25">
      <c r="A54" s="6" t="s">
        <v>103</v>
      </c>
      <c r="B54" s="6" t="s">
        <v>102</v>
      </c>
      <c r="C54" s="6" t="s">
        <v>101</v>
      </c>
      <c r="D54" s="6" t="s">
        <v>3</v>
      </c>
      <c r="E54" s="6" t="s">
        <v>100</v>
      </c>
      <c r="F54" s="6">
        <v>1</v>
      </c>
      <c r="G54" s="6">
        <v>160</v>
      </c>
    </row>
    <row r="55" spans="1:9" x14ac:dyDescent="0.25">
      <c r="A55" s="9"/>
      <c r="B55" s="9"/>
      <c r="C55" s="9"/>
      <c r="D55" s="9"/>
      <c r="E55" s="9"/>
      <c r="F55" s="9"/>
      <c r="G55" s="10">
        <f>SUM(G54)</f>
        <v>160</v>
      </c>
      <c r="H55" s="3">
        <v>163</v>
      </c>
      <c r="I55" s="3">
        <f>H55-G55</f>
        <v>3</v>
      </c>
    </row>
    <row r="56" spans="1:9" s="1" customFormat="1" x14ac:dyDescent="0.25">
      <c r="A56" s="6" t="s">
        <v>106</v>
      </c>
      <c r="B56" s="6" t="s">
        <v>111</v>
      </c>
      <c r="C56" s="6" t="s">
        <v>87</v>
      </c>
      <c r="D56" s="6" t="s">
        <v>6</v>
      </c>
      <c r="E56" s="6" t="s">
        <v>104</v>
      </c>
      <c r="F56" s="6">
        <v>1</v>
      </c>
      <c r="G56" s="6">
        <v>193</v>
      </c>
    </row>
    <row r="57" spans="1:9" s="1" customFormat="1" x14ac:dyDescent="0.25">
      <c r="A57" s="6" t="s">
        <v>106</v>
      </c>
      <c r="B57" s="6" t="s">
        <v>110</v>
      </c>
      <c r="C57" s="6" t="s">
        <v>108</v>
      </c>
      <c r="D57" s="6" t="s">
        <v>6</v>
      </c>
      <c r="E57" s="6" t="s">
        <v>104</v>
      </c>
      <c r="F57" s="6">
        <v>1</v>
      </c>
      <c r="G57" s="6">
        <v>191</v>
      </c>
    </row>
    <row r="58" spans="1:9" s="1" customFormat="1" x14ac:dyDescent="0.25">
      <c r="A58" s="6" t="s">
        <v>106</v>
      </c>
      <c r="B58" s="6" t="s">
        <v>109</v>
      </c>
      <c r="C58" s="6" t="s">
        <v>108</v>
      </c>
      <c r="D58" s="6" t="s">
        <v>6</v>
      </c>
      <c r="E58" s="6" t="s">
        <v>107</v>
      </c>
      <c r="F58" s="6">
        <v>1</v>
      </c>
      <c r="G58" s="6">
        <v>199</v>
      </c>
    </row>
    <row r="59" spans="1:9" s="1" customFormat="1" x14ac:dyDescent="0.25">
      <c r="A59" s="6" t="s">
        <v>106</v>
      </c>
      <c r="B59" s="6" t="s">
        <v>105</v>
      </c>
      <c r="C59" s="6" t="s">
        <v>7</v>
      </c>
      <c r="D59" s="6" t="s">
        <v>6</v>
      </c>
      <c r="E59" s="6" t="s">
        <v>104</v>
      </c>
      <c r="F59" s="6">
        <v>1</v>
      </c>
      <c r="G59" s="6">
        <v>167</v>
      </c>
    </row>
    <row r="60" spans="1:9" x14ac:dyDescent="0.25">
      <c r="A60" s="9"/>
      <c r="B60" s="9"/>
      <c r="C60" s="9"/>
      <c r="D60" s="9"/>
      <c r="E60" s="9"/>
      <c r="F60" s="9"/>
      <c r="G60" s="10">
        <f>SUM(G56:G59)</f>
        <v>750</v>
      </c>
      <c r="H60" s="3">
        <v>753</v>
      </c>
      <c r="I60" s="3">
        <f>H60-G60</f>
        <v>3</v>
      </c>
    </row>
    <row r="61" spans="1:9" s="1" customFormat="1" x14ac:dyDescent="0.25">
      <c r="A61" s="6" t="s">
        <v>114</v>
      </c>
      <c r="B61" s="6" t="s">
        <v>116</v>
      </c>
      <c r="C61" s="6" t="s">
        <v>115</v>
      </c>
      <c r="D61" s="6" t="s">
        <v>6</v>
      </c>
      <c r="E61" s="6"/>
      <c r="F61" s="6">
        <v>1</v>
      </c>
      <c r="G61" s="6">
        <v>281</v>
      </c>
    </row>
    <row r="62" spans="1:9" s="1" customFormat="1" x14ac:dyDescent="0.25">
      <c r="A62" s="6" t="s">
        <v>114</v>
      </c>
      <c r="B62" s="6" t="s">
        <v>113</v>
      </c>
      <c r="C62" s="6" t="s">
        <v>112</v>
      </c>
      <c r="D62" s="6" t="s">
        <v>6</v>
      </c>
      <c r="E62" s="6"/>
      <c r="F62" s="6">
        <v>2</v>
      </c>
      <c r="G62" s="6">
        <v>314</v>
      </c>
    </row>
    <row r="63" spans="1:9" x14ac:dyDescent="0.25">
      <c r="A63" s="9"/>
      <c r="B63" s="9"/>
      <c r="C63" s="9"/>
      <c r="D63" s="9"/>
      <c r="E63" s="9"/>
      <c r="F63" s="9"/>
      <c r="G63" s="10">
        <f>SUM(G61:G62)</f>
        <v>595</v>
      </c>
      <c r="H63" s="3">
        <v>606</v>
      </c>
      <c r="I63" s="3">
        <f>H63-G63</f>
        <v>11</v>
      </c>
    </row>
    <row r="64" spans="1:9" s="1" customFormat="1" x14ac:dyDescent="0.25">
      <c r="A64" s="6" t="s">
        <v>118</v>
      </c>
      <c r="B64" s="6" t="s">
        <v>117</v>
      </c>
      <c r="C64" s="6" t="s">
        <v>7</v>
      </c>
      <c r="D64" s="6" t="s">
        <v>6</v>
      </c>
      <c r="E64" s="6"/>
      <c r="F64" s="6">
        <v>1</v>
      </c>
      <c r="G64" s="6">
        <v>167</v>
      </c>
    </row>
    <row r="65" spans="1:9" x14ac:dyDescent="0.25">
      <c r="A65" s="9"/>
      <c r="B65" s="9"/>
      <c r="C65" s="9"/>
      <c r="D65" s="9"/>
      <c r="E65" s="9"/>
      <c r="F65" s="9"/>
      <c r="G65" s="10">
        <f>SUM(G64)</f>
        <v>167</v>
      </c>
      <c r="H65" s="3">
        <v>167</v>
      </c>
      <c r="I65" s="3">
        <v>0</v>
      </c>
    </row>
    <row r="66" spans="1:9" s="1" customFormat="1" x14ac:dyDescent="0.25">
      <c r="A66" s="6" t="s">
        <v>121</v>
      </c>
      <c r="B66" s="6" t="s">
        <v>120</v>
      </c>
      <c r="C66" s="6" t="s">
        <v>119</v>
      </c>
      <c r="D66" s="6" t="s">
        <v>6</v>
      </c>
      <c r="E66" s="6"/>
      <c r="F66" s="6">
        <v>5</v>
      </c>
      <c r="G66" s="6">
        <v>167</v>
      </c>
    </row>
    <row r="67" spans="1:9" x14ac:dyDescent="0.25">
      <c r="A67" s="9"/>
      <c r="B67" s="9"/>
      <c r="C67" s="9"/>
      <c r="D67" s="9"/>
      <c r="E67" s="9"/>
      <c r="F67" s="9"/>
      <c r="G67" s="10">
        <f>SUM(G66)</f>
        <v>167</v>
      </c>
      <c r="H67" s="3">
        <v>167</v>
      </c>
      <c r="I67" s="3">
        <v>0</v>
      </c>
    </row>
    <row r="68" spans="1:9" s="1" customFormat="1" x14ac:dyDescent="0.25">
      <c r="A68" s="6" t="s">
        <v>124</v>
      </c>
      <c r="B68" s="6" t="s">
        <v>126</v>
      </c>
      <c r="C68" s="6" t="s">
        <v>125</v>
      </c>
      <c r="D68" s="6" t="s">
        <v>6</v>
      </c>
      <c r="E68" s="6" t="s">
        <v>122</v>
      </c>
      <c r="F68" s="6">
        <v>1</v>
      </c>
      <c r="G68" s="6">
        <v>167</v>
      </c>
    </row>
    <row r="69" spans="1:9" s="1" customFormat="1" x14ac:dyDescent="0.25">
      <c r="A69" s="6" t="s">
        <v>124</v>
      </c>
      <c r="B69" s="6" t="s">
        <v>123</v>
      </c>
      <c r="C69" s="6" t="s">
        <v>42</v>
      </c>
      <c r="D69" s="6" t="s">
        <v>6</v>
      </c>
      <c r="E69" s="6" t="s">
        <v>122</v>
      </c>
      <c r="F69" s="6">
        <v>1</v>
      </c>
      <c r="G69" s="6">
        <v>176</v>
      </c>
    </row>
    <row r="70" spans="1:9" x14ac:dyDescent="0.25">
      <c r="A70" s="9"/>
      <c r="B70" s="9"/>
      <c r="C70" s="9"/>
      <c r="D70" s="9"/>
      <c r="E70" s="9"/>
      <c r="F70" s="9"/>
      <c r="G70" s="10">
        <f>SUM(G68:G69)</f>
        <v>343</v>
      </c>
      <c r="H70" s="3">
        <v>343</v>
      </c>
      <c r="I70" s="3">
        <v>0</v>
      </c>
    </row>
    <row r="71" spans="1:9" s="1" customFormat="1" x14ac:dyDescent="0.25">
      <c r="A71" s="6" t="s">
        <v>128</v>
      </c>
      <c r="B71" s="6" t="s">
        <v>140</v>
      </c>
      <c r="C71" s="6" t="s">
        <v>7</v>
      </c>
      <c r="D71" s="6" t="s">
        <v>6</v>
      </c>
      <c r="E71" s="6" t="s">
        <v>139</v>
      </c>
      <c r="F71" s="6">
        <v>1</v>
      </c>
      <c r="G71" s="6">
        <v>167</v>
      </c>
    </row>
    <row r="72" spans="1:9" s="1" customFormat="1" x14ac:dyDescent="0.25">
      <c r="A72" s="6" t="s">
        <v>128</v>
      </c>
      <c r="B72" s="6" t="s">
        <v>138</v>
      </c>
      <c r="C72" s="6" t="s">
        <v>137</v>
      </c>
      <c r="D72" s="6" t="s">
        <v>6</v>
      </c>
      <c r="E72" s="6" t="s">
        <v>136</v>
      </c>
      <c r="F72" s="6">
        <v>3</v>
      </c>
      <c r="G72" s="6">
        <v>91</v>
      </c>
    </row>
    <row r="73" spans="1:9" s="1" customFormat="1" x14ac:dyDescent="0.25">
      <c r="A73" s="6" t="s">
        <v>128</v>
      </c>
      <c r="B73" s="6" t="s">
        <v>135</v>
      </c>
      <c r="C73" s="6" t="s">
        <v>119</v>
      </c>
      <c r="D73" s="6" t="s">
        <v>6</v>
      </c>
      <c r="E73" s="6"/>
      <c r="F73" s="6">
        <v>5</v>
      </c>
      <c r="G73" s="6">
        <v>167</v>
      </c>
    </row>
    <row r="74" spans="1:9" s="1" customFormat="1" x14ac:dyDescent="0.25">
      <c r="A74" s="6" t="s">
        <v>128</v>
      </c>
      <c r="B74" s="6" t="s">
        <v>134</v>
      </c>
      <c r="C74" s="6" t="s">
        <v>42</v>
      </c>
      <c r="D74" s="6" t="s">
        <v>6</v>
      </c>
      <c r="E74" s="6" t="s">
        <v>133</v>
      </c>
      <c r="F74" s="6">
        <v>1</v>
      </c>
      <c r="G74" s="6">
        <v>176</v>
      </c>
    </row>
    <row r="75" spans="1:9" s="1" customFormat="1" x14ac:dyDescent="0.25">
      <c r="A75" s="6" t="s">
        <v>128</v>
      </c>
      <c r="B75" s="6" t="s">
        <v>132</v>
      </c>
      <c r="C75" s="6" t="s">
        <v>131</v>
      </c>
      <c r="D75" s="6" t="s">
        <v>6</v>
      </c>
      <c r="E75" s="6" t="s">
        <v>130</v>
      </c>
      <c r="F75" s="6">
        <v>1</v>
      </c>
      <c r="G75" s="6">
        <v>120</v>
      </c>
    </row>
    <row r="76" spans="1:9" s="1" customFormat="1" x14ac:dyDescent="0.25">
      <c r="A76" s="6" t="s">
        <v>128</v>
      </c>
      <c r="B76" s="6" t="s">
        <v>129</v>
      </c>
      <c r="C76" s="6" t="s">
        <v>94</v>
      </c>
      <c r="D76" s="6" t="s">
        <v>6</v>
      </c>
      <c r="E76" s="6"/>
      <c r="F76" s="6">
        <v>1</v>
      </c>
      <c r="G76" s="6">
        <v>215</v>
      </c>
    </row>
    <row r="77" spans="1:9" s="1" customFormat="1" x14ac:dyDescent="0.25">
      <c r="A77" s="6" t="s">
        <v>128</v>
      </c>
      <c r="B77" s="6" t="s">
        <v>73</v>
      </c>
      <c r="C77" s="6" t="s">
        <v>72</v>
      </c>
      <c r="D77" s="6" t="s">
        <v>6</v>
      </c>
      <c r="E77" s="6" t="s">
        <v>127</v>
      </c>
      <c r="F77" s="6">
        <v>1</v>
      </c>
      <c r="G77" s="6">
        <v>121</v>
      </c>
    </row>
    <row r="78" spans="1:9" x14ac:dyDescent="0.25">
      <c r="A78" s="9"/>
      <c r="B78" s="9"/>
      <c r="C78" s="9"/>
      <c r="D78" s="9"/>
      <c r="E78" s="9"/>
      <c r="F78" s="9"/>
      <c r="G78" s="10">
        <f>SUM(G71:G77)</f>
        <v>1057</v>
      </c>
      <c r="H78" s="3">
        <v>1057</v>
      </c>
      <c r="I78" s="3">
        <v>0</v>
      </c>
    </row>
    <row r="79" spans="1:9" s="1" customFormat="1" x14ac:dyDescent="0.25">
      <c r="A79" s="6" t="s">
        <v>143</v>
      </c>
      <c r="B79" s="6" t="s">
        <v>1</v>
      </c>
      <c r="C79" s="6" t="s">
        <v>2</v>
      </c>
      <c r="D79" s="6" t="s">
        <v>3</v>
      </c>
      <c r="E79" s="6" t="s">
        <v>141</v>
      </c>
      <c r="F79" s="6">
        <v>1</v>
      </c>
      <c r="G79" s="6">
        <v>124</v>
      </c>
    </row>
    <row r="80" spans="1:9" s="1" customFormat="1" x14ac:dyDescent="0.25">
      <c r="A80" s="6" t="s">
        <v>143</v>
      </c>
      <c r="B80" s="6" t="s">
        <v>1</v>
      </c>
      <c r="C80" s="6" t="s">
        <v>142</v>
      </c>
      <c r="D80" s="6" t="s">
        <v>3</v>
      </c>
      <c r="E80" s="6" t="s">
        <v>141</v>
      </c>
      <c r="F80" s="6">
        <v>1</v>
      </c>
      <c r="G80" s="6">
        <v>154</v>
      </c>
    </row>
    <row r="81" spans="1:9" x14ac:dyDescent="0.25">
      <c r="A81" s="9"/>
      <c r="B81" s="9"/>
      <c r="C81" s="9"/>
      <c r="D81" s="9"/>
      <c r="E81" s="9"/>
      <c r="F81" s="9"/>
      <c r="G81" s="10">
        <f>SUM(G79:G80)</f>
        <v>278</v>
      </c>
      <c r="H81" s="3">
        <v>278</v>
      </c>
      <c r="I81" s="3">
        <v>0</v>
      </c>
    </row>
    <row r="82" spans="1:9" s="1" customFormat="1" x14ac:dyDescent="0.25">
      <c r="A82" s="6" t="s">
        <v>146</v>
      </c>
      <c r="B82" s="6" t="s">
        <v>148</v>
      </c>
      <c r="C82" s="6" t="s">
        <v>42</v>
      </c>
      <c r="D82" s="6" t="s">
        <v>6</v>
      </c>
      <c r="E82" s="6" t="s">
        <v>147</v>
      </c>
      <c r="F82" s="6">
        <v>1</v>
      </c>
      <c r="G82" s="6">
        <v>182</v>
      </c>
    </row>
    <row r="83" spans="1:9" s="1" customFormat="1" x14ac:dyDescent="0.25">
      <c r="A83" s="6" t="s">
        <v>146</v>
      </c>
      <c r="B83" s="6" t="s">
        <v>145</v>
      </c>
      <c r="C83" s="6" t="s">
        <v>42</v>
      </c>
      <c r="D83" s="6" t="s">
        <v>6</v>
      </c>
      <c r="E83" s="6" t="s">
        <v>144</v>
      </c>
      <c r="F83" s="6">
        <v>1</v>
      </c>
      <c r="G83" s="6">
        <v>182</v>
      </c>
    </row>
    <row r="84" spans="1:9" x14ac:dyDescent="0.25">
      <c r="A84" s="9"/>
      <c r="B84" s="9"/>
      <c r="C84" s="9"/>
      <c r="D84" s="9"/>
      <c r="E84" s="9"/>
      <c r="F84" s="9"/>
      <c r="G84" s="10">
        <f>SUM(G82:G83)</f>
        <v>364</v>
      </c>
      <c r="H84" s="3">
        <v>364</v>
      </c>
      <c r="I84" s="3">
        <f>H84-G84</f>
        <v>0</v>
      </c>
    </row>
    <row r="85" spans="1:9" s="1" customFormat="1" x14ac:dyDescent="0.25">
      <c r="A85" s="6" t="s">
        <v>151</v>
      </c>
      <c r="B85" s="6" t="s">
        <v>162</v>
      </c>
      <c r="C85" s="6" t="s">
        <v>161</v>
      </c>
      <c r="D85" s="6" t="s">
        <v>6</v>
      </c>
      <c r="E85" s="6"/>
      <c r="F85" s="6">
        <v>1</v>
      </c>
      <c r="G85" s="6">
        <v>210</v>
      </c>
    </row>
    <row r="86" spans="1:9" s="1" customFormat="1" x14ac:dyDescent="0.25">
      <c r="A86" s="6" t="s">
        <v>151</v>
      </c>
      <c r="B86" s="6" t="s">
        <v>160</v>
      </c>
      <c r="C86" s="6" t="s">
        <v>131</v>
      </c>
      <c r="D86" s="6" t="s">
        <v>6</v>
      </c>
      <c r="E86" s="6" t="s">
        <v>159</v>
      </c>
      <c r="F86" s="6">
        <v>2</v>
      </c>
      <c r="G86" s="6">
        <v>239</v>
      </c>
    </row>
    <row r="87" spans="1:9" s="1" customFormat="1" x14ac:dyDescent="0.25">
      <c r="A87" s="6" t="s">
        <v>151</v>
      </c>
      <c r="B87" s="6" t="s">
        <v>158</v>
      </c>
      <c r="C87" s="6" t="s">
        <v>42</v>
      </c>
      <c r="D87" s="6" t="s">
        <v>6</v>
      </c>
      <c r="E87" s="6" t="s">
        <v>157</v>
      </c>
      <c r="F87" s="6">
        <v>1</v>
      </c>
      <c r="G87" s="6">
        <v>146</v>
      </c>
    </row>
    <row r="88" spans="1:9" s="1" customFormat="1" x14ac:dyDescent="0.25">
      <c r="A88" s="6" t="s">
        <v>151</v>
      </c>
      <c r="B88" s="6" t="s">
        <v>156</v>
      </c>
      <c r="C88" s="6" t="s">
        <v>52</v>
      </c>
      <c r="D88" s="6" t="s">
        <v>6</v>
      </c>
      <c r="E88" s="6" t="s">
        <v>155</v>
      </c>
      <c r="F88" s="6">
        <v>1</v>
      </c>
      <c r="G88" s="6">
        <v>442</v>
      </c>
    </row>
    <row r="89" spans="1:9" s="1" customFormat="1" x14ac:dyDescent="0.25">
      <c r="A89" s="6" t="s">
        <v>151</v>
      </c>
      <c r="B89" s="6" t="s">
        <v>154</v>
      </c>
      <c r="C89" s="6" t="s">
        <v>153</v>
      </c>
      <c r="D89" s="6" t="s">
        <v>6</v>
      </c>
      <c r="E89" s="6" t="s">
        <v>152</v>
      </c>
      <c r="F89" s="6">
        <v>1</v>
      </c>
      <c r="G89" s="6">
        <v>261</v>
      </c>
    </row>
    <row r="90" spans="1:9" s="1" customFormat="1" x14ac:dyDescent="0.25">
      <c r="A90" s="6" t="s">
        <v>151</v>
      </c>
      <c r="B90" s="6" t="s">
        <v>150</v>
      </c>
      <c r="C90" s="6" t="s">
        <v>94</v>
      </c>
      <c r="D90" s="6" t="s">
        <v>6</v>
      </c>
      <c r="E90" s="6" t="s">
        <v>149</v>
      </c>
      <c r="F90" s="6">
        <v>1</v>
      </c>
      <c r="G90" s="6">
        <v>215</v>
      </c>
    </row>
    <row r="91" spans="1:9" x14ac:dyDescent="0.25">
      <c r="A91" s="9"/>
      <c r="B91" s="9"/>
      <c r="C91" s="9"/>
      <c r="D91" s="9"/>
      <c r="E91" s="9"/>
      <c r="F91" s="9"/>
      <c r="G91" s="10">
        <f>SUM(G85:G90)</f>
        <v>1513</v>
      </c>
      <c r="H91" s="3">
        <v>1573</v>
      </c>
      <c r="I91" s="3">
        <f>H91-G91</f>
        <v>60</v>
      </c>
    </row>
    <row r="92" spans="1:9" s="1" customFormat="1" x14ac:dyDescent="0.25">
      <c r="A92" s="6" t="s">
        <v>166</v>
      </c>
      <c r="B92" s="6" t="s">
        <v>169</v>
      </c>
      <c r="C92" s="6" t="s">
        <v>168</v>
      </c>
      <c r="D92" s="6" t="s">
        <v>6</v>
      </c>
      <c r="E92" s="6" t="s">
        <v>167</v>
      </c>
      <c r="F92" s="6">
        <v>5</v>
      </c>
      <c r="G92" s="6">
        <v>329</v>
      </c>
    </row>
    <row r="93" spans="1:9" s="1" customFormat="1" x14ac:dyDescent="0.25">
      <c r="A93" s="6" t="s">
        <v>166</v>
      </c>
      <c r="B93" s="6" t="s">
        <v>165</v>
      </c>
      <c r="C93" s="6" t="s">
        <v>164</v>
      </c>
      <c r="D93" s="6" t="s">
        <v>6</v>
      </c>
      <c r="E93" s="6" t="s">
        <v>163</v>
      </c>
      <c r="F93" s="6">
        <v>5</v>
      </c>
      <c r="G93" s="6">
        <v>450</v>
      </c>
    </row>
    <row r="94" spans="1:9" x14ac:dyDescent="0.25">
      <c r="A94" s="9"/>
      <c r="B94" s="9"/>
      <c r="C94" s="9"/>
      <c r="D94" s="9"/>
      <c r="E94" s="9"/>
      <c r="F94" s="9"/>
      <c r="G94" s="10">
        <f>SUM(G92:G93)</f>
        <v>779</v>
      </c>
      <c r="H94" s="3">
        <v>779</v>
      </c>
      <c r="I94" s="3">
        <v>0</v>
      </c>
    </row>
    <row r="95" spans="1:9" s="1" customFormat="1" x14ac:dyDescent="0.25">
      <c r="A95" s="6" t="s">
        <v>172</v>
      </c>
      <c r="B95" s="6" t="s">
        <v>171</v>
      </c>
      <c r="C95" s="6" t="s">
        <v>42</v>
      </c>
      <c r="D95" s="6" t="s">
        <v>6</v>
      </c>
      <c r="E95" s="6" t="s">
        <v>170</v>
      </c>
      <c r="F95" s="6">
        <v>1</v>
      </c>
      <c r="G95" s="6">
        <v>176</v>
      </c>
    </row>
    <row r="96" spans="1:9" x14ac:dyDescent="0.25">
      <c r="A96" s="9"/>
      <c r="B96" s="9"/>
      <c r="C96" s="9"/>
      <c r="D96" s="9"/>
      <c r="E96" s="9"/>
      <c r="F96" s="9"/>
      <c r="G96" s="10">
        <f>SUM(G95)</f>
        <v>176</v>
      </c>
      <c r="H96" s="5">
        <v>180</v>
      </c>
      <c r="I96" s="3">
        <f>H96-G96</f>
        <v>4</v>
      </c>
    </row>
    <row r="97" spans="1:9" s="1" customFormat="1" x14ac:dyDescent="0.25">
      <c r="A97" s="6" t="s">
        <v>175</v>
      </c>
      <c r="B97" s="6" t="s">
        <v>176</v>
      </c>
      <c r="C97" s="6" t="s">
        <v>2</v>
      </c>
      <c r="D97" s="6" t="s">
        <v>3</v>
      </c>
      <c r="E97" s="6"/>
      <c r="F97" s="6">
        <v>1</v>
      </c>
      <c r="G97" s="6">
        <v>124</v>
      </c>
    </row>
    <row r="98" spans="1:9" s="1" customFormat="1" x14ac:dyDescent="0.25">
      <c r="A98" s="6" t="s">
        <v>175</v>
      </c>
      <c r="B98" s="6" t="s">
        <v>174</v>
      </c>
      <c r="C98" s="6" t="s">
        <v>173</v>
      </c>
      <c r="D98" s="6" t="s">
        <v>3</v>
      </c>
      <c r="E98" s="6"/>
      <c r="F98" s="6">
        <v>1</v>
      </c>
      <c r="G98" s="6">
        <v>262</v>
      </c>
    </row>
    <row r="99" spans="1:9" x14ac:dyDescent="0.25">
      <c r="A99" s="9"/>
      <c r="B99" s="9"/>
      <c r="C99" s="9"/>
      <c r="D99" s="9"/>
      <c r="E99" s="9"/>
      <c r="F99" s="9"/>
      <c r="G99" s="10">
        <f>SUM(G97:G98)</f>
        <v>386</v>
      </c>
      <c r="H99" s="3">
        <f>126+267</f>
        <v>393</v>
      </c>
      <c r="I99" s="3">
        <f>H99-G99</f>
        <v>7</v>
      </c>
    </row>
    <row r="100" spans="1:9" s="1" customFormat="1" x14ac:dyDescent="0.25">
      <c r="A100" s="6" t="s">
        <v>179</v>
      </c>
      <c r="B100" s="6" t="s">
        <v>180</v>
      </c>
      <c r="C100" s="6" t="s">
        <v>2</v>
      </c>
      <c r="D100" s="6" t="s">
        <v>3</v>
      </c>
      <c r="E100" s="6" t="s">
        <v>177</v>
      </c>
      <c r="F100" s="6">
        <v>3</v>
      </c>
      <c r="G100" s="6">
        <v>370</v>
      </c>
    </row>
    <row r="101" spans="1:9" s="1" customFormat="1" x14ac:dyDescent="0.25">
      <c r="A101" s="6" t="s">
        <v>179</v>
      </c>
      <c r="B101" s="6" t="s">
        <v>178</v>
      </c>
      <c r="C101" s="6" t="s">
        <v>12</v>
      </c>
      <c r="D101" s="6" t="s">
        <v>3</v>
      </c>
      <c r="E101" s="6" t="s">
        <v>177</v>
      </c>
      <c r="F101" s="6">
        <v>1</v>
      </c>
      <c r="G101" s="6">
        <v>146</v>
      </c>
    </row>
    <row r="102" spans="1:9" x14ac:dyDescent="0.25">
      <c r="A102" s="9"/>
      <c r="B102" s="9"/>
      <c r="C102" s="9"/>
      <c r="D102" s="9"/>
      <c r="E102" s="9"/>
      <c r="F102" s="9"/>
      <c r="G102" s="10">
        <f>SUM(G100:G101)</f>
        <v>516</v>
      </c>
      <c r="H102" s="3">
        <v>516</v>
      </c>
      <c r="I102" s="3">
        <f>H102-G102</f>
        <v>0</v>
      </c>
    </row>
    <row r="103" spans="1:9" s="1" customFormat="1" x14ac:dyDescent="0.25">
      <c r="A103" s="6" t="s">
        <v>184</v>
      </c>
      <c r="B103" s="6" t="s">
        <v>186</v>
      </c>
      <c r="C103" s="6" t="s">
        <v>115</v>
      </c>
      <c r="D103" s="6" t="s">
        <v>6</v>
      </c>
      <c r="E103" s="6" t="s">
        <v>185</v>
      </c>
      <c r="F103" s="6">
        <v>1</v>
      </c>
      <c r="G103" s="6">
        <v>286</v>
      </c>
    </row>
    <row r="104" spans="1:9" s="1" customFormat="1" x14ac:dyDescent="0.25">
      <c r="A104" s="6" t="s">
        <v>184</v>
      </c>
      <c r="B104" s="6" t="s">
        <v>183</v>
      </c>
      <c r="C104" s="6" t="s">
        <v>182</v>
      </c>
      <c r="D104" s="6" t="s">
        <v>3</v>
      </c>
      <c r="E104" s="6" t="s">
        <v>181</v>
      </c>
      <c r="F104" s="6">
        <v>1</v>
      </c>
      <c r="G104" s="6">
        <v>821</v>
      </c>
    </row>
    <row r="105" spans="1:9" x14ac:dyDescent="0.25">
      <c r="A105" s="9"/>
      <c r="B105" s="9"/>
      <c r="C105" s="9"/>
      <c r="D105" s="9"/>
      <c r="E105" s="9"/>
      <c r="F105" s="9"/>
      <c r="G105" s="10">
        <f>SUM(G103:G104)</f>
        <v>1107</v>
      </c>
      <c r="H105" s="3">
        <v>1107</v>
      </c>
      <c r="I105" s="3">
        <v>0</v>
      </c>
    </row>
    <row r="106" spans="1:9" s="1" customFormat="1" x14ac:dyDescent="0.25">
      <c r="A106" s="6" t="s">
        <v>189</v>
      </c>
      <c r="B106" s="6" t="s">
        <v>191</v>
      </c>
      <c r="C106" s="6" t="s">
        <v>153</v>
      </c>
      <c r="D106" s="6" t="s">
        <v>6</v>
      </c>
      <c r="E106" s="6" t="s">
        <v>190</v>
      </c>
      <c r="F106" s="6">
        <v>1</v>
      </c>
      <c r="G106" s="6">
        <v>261</v>
      </c>
    </row>
    <row r="107" spans="1:9" s="1" customFormat="1" x14ac:dyDescent="0.25">
      <c r="A107" s="6" t="s">
        <v>189</v>
      </c>
      <c r="B107" s="6" t="s">
        <v>188</v>
      </c>
      <c r="C107" s="6" t="s">
        <v>48</v>
      </c>
      <c r="D107" s="6" t="s">
        <v>6</v>
      </c>
      <c r="E107" s="6" t="s">
        <v>187</v>
      </c>
      <c r="F107" s="6">
        <v>1</v>
      </c>
      <c r="G107" s="6">
        <v>180</v>
      </c>
    </row>
    <row r="108" spans="1:9" x14ac:dyDescent="0.25">
      <c r="A108" s="9"/>
      <c r="B108" s="9"/>
      <c r="C108" s="9"/>
      <c r="D108" s="9"/>
      <c r="E108" s="9"/>
      <c r="F108" s="9"/>
      <c r="G108" s="10">
        <f>SUM(G106:G107)</f>
        <v>441</v>
      </c>
      <c r="H108" s="3">
        <v>441</v>
      </c>
      <c r="I108" s="3">
        <f>H108-G108</f>
        <v>0</v>
      </c>
    </row>
    <row r="109" spans="1:9" s="1" customFormat="1" x14ac:dyDescent="0.25">
      <c r="A109" s="6" t="s">
        <v>194</v>
      </c>
      <c r="B109" s="6" t="s">
        <v>199</v>
      </c>
      <c r="C109" s="6" t="s">
        <v>198</v>
      </c>
      <c r="D109" s="6" t="s">
        <v>6</v>
      </c>
      <c r="E109" s="6" t="s">
        <v>197</v>
      </c>
      <c r="F109" s="6">
        <v>3</v>
      </c>
      <c r="G109" s="6">
        <v>197</v>
      </c>
    </row>
    <row r="110" spans="1:9" s="1" customFormat="1" x14ac:dyDescent="0.25">
      <c r="A110" s="6" t="s">
        <v>194</v>
      </c>
      <c r="B110" s="6" t="s">
        <v>196</v>
      </c>
      <c r="C110" s="6" t="s">
        <v>48</v>
      </c>
      <c r="D110" s="6" t="s">
        <v>6</v>
      </c>
      <c r="E110" s="6" t="s">
        <v>195</v>
      </c>
      <c r="F110" s="6">
        <v>1</v>
      </c>
      <c r="G110" s="6">
        <v>177</v>
      </c>
    </row>
    <row r="111" spans="1:9" s="1" customFormat="1" x14ac:dyDescent="0.25">
      <c r="A111" s="6" t="s">
        <v>194</v>
      </c>
      <c r="B111" s="6" t="s">
        <v>193</v>
      </c>
      <c r="C111" s="6" t="s">
        <v>85</v>
      </c>
      <c r="D111" s="6" t="s">
        <v>6</v>
      </c>
      <c r="E111" s="6" t="s">
        <v>192</v>
      </c>
      <c r="F111" s="6">
        <v>1</v>
      </c>
      <c r="G111" s="6">
        <v>191</v>
      </c>
    </row>
    <row r="112" spans="1:9" x14ac:dyDescent="0.25">
      <c r="A112" s="9"/>
      <c r="B112" s="9"/>
      <c r="C112" s="9"/>
      <c r="D112" s="9"/>
      <c r="E112" s="9"/>
      <c r="F112" s="9"/>
      <c r="G112" s="10">
        <f>SUM(G109:G111)</f>
        <v>565</v>
      </c>
      <c r="H112" s="3">
        <v>579</v>
      </c>
      <c r="I112" s="3">
        <f>H112-G112</f>
        <v>14</v>
      </c>
    </row>
    <row r="113" spans="1:9" s="1" customFormat="1" x14ac:dyDescent="0.25">
      <c r="A113" s="6" t="s">
        <v>202</v>
      </c>
      <c r="B113" s="6" t="s">
        <v>207</v>
      </c>
      <c r="C113" s="6" t="s">
        <v>206</v>
      </c>
      <c r="D113" s="6" t="s">
        <v>6</v>
      </c>
      <c r="E113" s="6" t="s">
        <v>205</v>
      </c>
      <c r="F113" s="6">
        <v>1</v>
      </c>
      <c r="G113" s="6">
        <v>226</v>
      </c>
    </row>
    <row r="114" spans="1:9" s="1" customFormat="1" x14ac:dyDescent="0.25">
      <c r="A114" s="6" t="s">
        <v>202</v>
      </c>
      <c r="B114" s="6" t="s">
        <v>204</v>
      </c>
      <c r="C114" s="6" t="s">
        <v>108</v>
      </c>
      <c r="D114" s="6" t="s">
        <v>6</v>
      </c>
      <c r="E114" s="6" t="s">
        <v>203</v>
      </c>
      <c r="F114" s="6">
        <v>1</v>
      </c>
      <c r="G114" s="6">
        <v>191</v>
      </c>
    </row>
    <row r="115" spans="1:9" s="1" customFormat="1" x14ac:dyDescent="0.25">
      <c r="A115" s="6" t="s">
        <v>202</v>
      </c>
      <c r="B115" s="6" t="s">
        <v>201</v>
      </c>
      <c r="C115" s="6" t="s">
        <v>87</v>
      </c>
      <c r="D115" s="6" t="s">
        <v>6</v>
      </c>
      <c r="E115" s="6" t="s">
        <v>200</v>
      </c>
      <c r="F115" s="6">
        <v>1</v>
      </c>
      <c r="G115" s="6">
        <v>193</v>
      </c>
    </row>
    <row r="116" spans="1:9" x14ac:dyDescent="0.25">
      <c r="A116" s="9"/>
      <c r="B116" s="9"/>
      <c r="C116" s="9"/>
      <c r="D116" s="9"/>
      <c r="E116" s="9"/>
      <c r="F116" s="9"/>
      <c r="G116" s="10">
        <f>SUM(G113:G115)</f>
        <v>610</v>
      </c>
      <c r="H116" s="3">
        <v>610</v>
      </c>
      <c r="I116" s="3">
        <f>H116-G116</f>
        <v>0</v>
      </c>
    </row>
    <row r="117" spans="1:9" s="1" customFormat="1" x14ac:dyDescent="0.25">
      <c r="A117" s="6" t="s">
        <v>209</v>
      </c>
      <c r="B117" s="6" t="s">
        <v>210</v>
      </c>
      <c r="C117" s="6" t="s">
        <v>2</v>
      </c>
      <c r="D117" s="6" t="s">
        <v>3</v>
      </c>
      <c r="E117" s="6"/>
      <c r="F117" s="6">
        <v>1</v>
      </c>
      <c r="G117" s="6">
        <v>124</v>
      </c>
    </row>
    <row r="118" spans="1:9" s="1" customFormat="1" x14ac:dyDescent="0.25">
      <c r="A118" s="6" t="s">
        <v>209</v>
      </c>
      <c r="B118" s="6" t="s">
        <v>208</v>
      </c>
      <c r="C118" s="6" t="s">
        <v>142</v>
      </c>
      <c r="D118" s="6" t="s">
        <v>3</v>
      </c>
      <c r="E118" s="6"/>
      <c r="F118" s="6">
        <v>1</v>
      </c>
      <c r="G118" s="6">
        <v>154</v>
      </c>
    </row>
    <row r="119" spans="1:9" x14ac:dyDescent="0.25">
      <c r="A119" s="7"/>
      <c r="B119" s="7"/>
      <c r="C119" s="7"/>
      <c r="D119" s="9"/>
      <c r="E119" s="9"/>
      <c r="F119" s="9"/>
      <c r="G119" s="10">
        <f>SUM(G117:G118)</f>
        <v>278</v>
      </c>
      <c r="H119" s="3">
        <v>300</v>
      </c>
      <c r="I119" s="3">
        <f>H119-G119</f>
        <v>22</v>
      </c>
    </row>
    <row r="120" spans="1:9" s="1" customFormat="1" x14ac:dyDescent="0.25">
      <c r="A120" s="6" t="s">
        <v>213</v>
      </c>
      <c r="B120" s="6" t="s">
        <v>214</v>
      </c>
      <c r="C120" s="6" t="s">
        <v>2</v>
      </c>
      <c r="D120" s="6" t="s">
        <v>3</v>
      </c>
      <c r="E120" s="6" t="s">
        <v>31</v>
      </c>
      <c r="F120" s="6">
        <v>2</v>
      </c>
      <c r="G120" s="6">
        <v>247</v>
      </c>
    </row>
    <row r="121" spans="1:9" s="1" customFormat="1" x14ac:dyDescent="0.25">
      <c r="A121" s="6" t="s">
        <v>213</v>
      </c>
      <c r="B121" s="6" t="s">
        <v>212</v>
      </c>
      <c r="C121" s="6" t="s">
        <v>211</v>
      </c>
      <c r="D121" s="6" t="s">
        <v>3</v>
      </c>
      <c r="E121" s="6" t="s">
        <v>31</v>
      </c>
      <c r="F121" s="6">
        <v>5</v>
      </c>
      <c r="G121" s="6">
        <v>162</v>
      </c>
    </row>
    <row r="122" spans="1:9" x14ac:dyDescent="0.25">
      <c r="A122" s="7"/>
      <c r="B122" s="7"/>
      <c r="C122" s="7"/>
      <c r="D122" s="9"/>
      <c r="E122" s="9"/>
      <c r="F122" s="9"/>
      <c r="G122" s="10">
        <f>SUM(G120:G121)</f>
        <v>409</v>
      </c>
      <c r="H122" s="3">
        <v>409</v>
      </c>
      <c r="I122" s="3">
        <v>0</v>
      </c>
    </row>
    <row r="123" spans="1:9" s="1" customFormat="1" x14ac:dyDescent="0.25">
      <c r="A123" s="6" t="s">
        <v>215</v>
      </c>
      <c r="B123" s="6" t="s">
        <v>1</v>
      </c>
      <c r="C123" s="6" t="s">
        <v>2</v>
      </c>
      <c r="D123" s="6" t="s">
        <v>3</v>
      </c>
      <c r="E123" s="6">
        <v>60</v>
      </c>
      <c r="F123" s="6">
        <v>1</v>
      </c>
      <c r="G123" s="6">
        <v>124</v>
      </c>
    </row>
    <row r="124" spans="1:9" x14ac:dyDescent="0.25">
      <c r="A124" s="7"/>
      <c r="B124" s="7"/>
      <c r="C124" s="7"/>
      <c r="D124" s="9"/>
      <c r="E124" s="9"/>
      <c r="F124" s="9"/>
      <c r="G124" s="10">
        <f>SUM(G123)</f>
        <v>124</v>
      </c>
      <c r="H124" s="3">
        <v>124</v>
      </c>
      <c r="I124" s="3">
        <v>0</v>
      </c>
    </row>
    <row r="125" spans="1:9" s="1" customFormat="1" x14ac:dyDescent="0.25">
      <c r="A125" s="6" t="s">
        <v>218</v>
      </c>
      <c r="B125" s="6" t="s">
        <v>221</v>
      </c>
      <c r="C125" s="6" t="s">
        <v>119</v>
      </c>
      <c r="D125" s="6" t="s">
        <v>6</v>
      </c>
      <c r="E125" s="6">
        <v>0</v>
      </c>
      <c r="F125" s="6">
        <v>5</v>
      </c>
      <c r="G125" s="6">
        <v>167</v>
      </c>
    </row>
    <row r="126" spans="1:9" s="1" customFormat="1" x14ac:dyDescent="0.25">
      <c r="A126" s="6" t="s">
        <v>218</v>
      </c>
      <c r="B126" s="6" t="s">
        <v>220</v>
      </c>
      <c r="C126" s="6" t="s">
        <v>108</v>
      </c>
      <c r="D126" s="6" t="s">
        <v>6</v>
      </c>
      <c r="E126" s="6">
        <v>0</v>
      </c>
      <c r="F126" s="6">
        <v>1</v>
      </c>
      <c r="G126" s="6">
        <v>191</v>
      </c>
    </row>
    <row r="127" spans="1:9" s="1" customFormat="1" x14ac:dyDescent="0.25">
      <c r="A127" s="6" t="s">
        <v>218</v>
      </c>
      <c r="B127" s="6" t="s">
        <v>219</v>
      </c>
      <c r="C127" s="6" t="s">
        <v>42</v>
      </c>
      <c r="D127" s="6" t="s">
        <v>6</v>
      </c>
      <c r="E127" s="6">
        <v>0</v>
      </c>
      <c r="F127" s="6">
        <v>1</v>
      </c>
      <c r="G127" s="6">
        <v>176</v>
      </c>
    </row>
    <row r="128" spans="1:9" s="1" customFormat="1" x14ac:dyDescent="0.25">
      <c r="A128" s="6" t="s">
        <v>218</v>
      </c>
      <c r="B128" s="6" t="s">
        <v>217</v>
      </c>
      <c r="C128" s="6" t="s">
        <v>216</v>
      </c>
      <c r="D128" s="6" t="s">
        <v>6</v>
      </c>
      <c r="E128" s="6" t="s">
        <v>104</v>
      </c>
      <c r="F128" s="6">
        <v>1</v>
      </c>
      <c r="G128" s="6">
        <v>210</v>
      </c>
    </row>
    <row r="129" spans="1:9" x14ac:dyDescent="0.25">
      <c r="A129" s="9"/>
      <c r="B129" s="9"/>
      <c r="C129" s="9"/>
      <c r="D129" s="9"/>
      <c r="E129" s="9"/>
      <c r="F129" s="9"/>
      <c r="G129" s="10">
        <f>SUM(G125:G128)</f>
        <v>744</v>
      </c>
      <c r="H129" s="3">
        <v>744</v>
      </c>
      <c r="I129" s="3">
        <v>0</v>
      </c>
    </row>
    <row r="130" spans="1:9" s="1" customFormat="1" x14ac:dyDescent="0.25">
      <c r="A130" s="6" t="s">
        <v>224</v>
      </c>
      <c r="B130" s="6" t="s">
        <v>223</v>
      </c>
      <c r="C130" s="6" t="s">
        <v>48</v>
      </c>
      <c r="D130" s="6" t="s">
        <v>6</v>
      </c>
      <c r="E130" s="6" t="s">
        <v>222</v>
      </c>
      <c r="F130" s="6">
        <v>1</v>
      </c>
      <c r="G130" s="6">
        <v>177</v>
      </c>
    </row>
    <row r="131" spans="1:9" x14ac:dyDescent="0.25">
      <c r="A131" s="9"/>
      <c r="B131" s="9"/>
      <c r="C131" s="9"/>
      <c r="D131" s="9"/>
      <c r="E131" s="9"/>
      <c r="F131" s="9"/>
      <c r="G131" s="10">
        <f>SUM(G130)</f>
        <v>177</v>
      </c>
      <c r="H131" s="3">
        <v>177</v>
      </c>
      <c r="I131" s="3">
        <v>0</v>
      </c>
    </row>
    <row r="132" spans="1:9" s="1" customFormat="1" x14ac:dyDescent="0.25">
      <c r="A132" s="6" t="s">
        <v>227</v>
      </c>
      <c r="B132" s="6" t="s">
        <v>229</v>
      </c>
      <c r="C132" s="6" t="s">
        <v>228</v>
      </c>
      <c r="D132" s="6" t="s">
        <v>3</v>
      </c>
      <c r="E132" s="6"/>
      <c r="F132" s="6">
        <v>1</v>
      </c>
      <c r="G132" s="6">
        <v>252</v>
      </c>
    </row>
    <row r="133" spans="1:9" s="1" customFormat="1" x14ac:dyDescent="0.25">
      <c r="A133" s="6" t="s">
        <v>227</v>
      </c>
      <c r="B133" s="6" t="s">
        <v>226</v>
      </c>
      <c r="C133" s="6" t="s">
        <v>225</v>
      </c>
      <c r="D133" s="6" t="s">
        <v>3</v>
      </c>
      <c r="E133" s="6"/>
      <c r="F133" s="6">
        <v>5</v>
      </c>
      <c r="G133" s="6">
        <v>394</v>
      </c>
      <c r="I133" s="13"/>
    </row>
    <row r="134" spans="1:9" x14ac:dyDescent="0.25">
      <c r="A134" s="9"/>
      <c r="B134" s="9"/>
      <c r="C134" s="9"/>
      <c r="D134" s="9"/>
      <c r="E134" s="9"/>
      <c r="F134" s="9"/>
      <c r="G134" s="10">
        <f>SUM(G132:G133)</f>
        <v>646</v>
      </c>
      <c r="H134" s="4">
        <v>646</v>
      </c>
      <c r="I134" s="14">
        <v>0</v>
      </c>
    </row>
    <row r="135" spans="1:9" s="1" customFormat="1" x14ac:dyDescent="0.25">
      <c r="A135" s="6" t="s">
        <v>231</v>
      </c>
      <c r="B135" s="6" t="s">
        <v>230</v>
      </c>
      <c r="C135" s="6" t="s">
        <v>2</v>
      </c>
      <c r="D135" s="6" t="s">
        <v>3</v>
      </c>
      <c r="E135" s="6" t="s">
        <v>31</v>
      </c>
      <c r="F135" s="6">
        <v>1</v>
      </c>
      <c r="G135" s="6">
        <v>124</v>
      </c>
    </row>
    <row r="136" spans="1:9" x14ac:dyDescent="0.25">
      <c r="A136" s="9"/>
      <c r="B136" s="9"/>
      <c r="C136" s="9"/>
      <c r="D136" s="9"/>
      <c r="E136" s="9"/>
      <c r="F136" s="9"/>
      <c r="G136" s="8">
        <f>SUM(G135)</f>
        <v>124</v>
      </c>
      <c r="H136" s="3">
        <v>126</v>
      </c>
      <c r="I136" s="3">
        <f>H136-G136</f>
        <v>2</v>
      </c>
    </row>
    <row r="137" spans="1:9" s="1" customFormat="1" x14ac:dyDescent="0.25">
      <c r="A137" s="6" t="s">
        <v>234</v>
      </c>
      <c r="B137" s="6" t="s">
        <v>235</v>
      </c>
      <c r="C137" s="6" t="s">
        <v>2</v>
      </c>
      <c r="D137" s="6" t="s">
        <v>3</v>
      </c>
      <c r="E137" s="6" t="s">
        <v>232</v>
      </c>
      <c r="F137" s="6">
        <v>2</v>
      </c>
      <c r="G137" s="6">
        <v>247</v>
      </c>
    </row>
    <row r="138" spans="1:9" s="1" customFormat="1" x14ac:dyDescent="0.25">
      <c r="A138" s="6" t="s">
        <v>234</v>
      </c>
      <c r="B138" s="6" t="s">
        <v>233</v>
      </c>
      <c r="C138" s="6" t="s">
        <v>12</v>
      </c>
      <c r="D138" s="6" t="s">
        <v>3</v>
      </c>
      <c r="E138" s="6" t="s">
        <v>232</v>
      </c>
      <c r="F138" s="6">
        <v>2</v>
      </c>
      <c r="G138" s="6">
        <v>291</v>
      </c>
    </row>
    <row r="139" spans="1:9" x14ac:dyDescent="0.25">
      <c r="A139" s="9"/>
      <c r="B139" s="9"/>
      <c r="C139" s="9"/>
      <c r="D139" s="9"/>
      <c r="E139" s="9"/>
      <c r="F139" s="9"/>
      <c r="G139" s="10">
        <f>SUM(G137:G138)</f>
        <v>538</v>
      </c>
      <c r="H139" s="3">
        <v>548</v>
      </c>
      <c r="I139" s="3">
        <f>H139-G139</f>
        <v>10</v>
      </c>
    </row>
    <row r="140" spans="1:9" s="1" customFormat="1" x14ac:dyDescent="0.25">
      <c r="A140" s="6" t="s">
        <v>238</v>
      </c>
      <c r="B140" s="6" t="s">
        <v>242</v>
      </c>
      <c r="C140" s="6" t="s">
        <v>67</v>
      </c>
      <c r="D140" s="6" t="s">
        <v>6</v>
      </c>
      <c r="E140" s="6" t="s">
        <v>107</v>
      </c>
      <c r="F140" s="6">
        <v>1</v>
      </c>
      <c r="G140" s="6">
        <v>200</v>
      </c>
    </row>
    <row r="141" spans="1:9" s="1" customFormat="1" x14ac:dyDescent="0.25">
      <c r="A141" s="6" t="s">
        <v>238</v>
      </c>
      <c r="B141" s="6" t="s">
        <v>241</v>
      </c>
      <c r="C141" s="6" t="s">
        <v>90</v>
      </c>
      <c r="D141" s="6" t="s">
        <v>6</v>
      </c>
      <c r="E141" s="6" t="s">
        <v>77</v>
      </c>
      <c r="F141" s="6">
        <v>1</v>
      </c>
      <c r="G141" s="6">
        <v>223</v>
      </c>
    </row>
    <row r="142" spans="1:9" s="1" customFormat="1" x14ac:dyDescent="0.25">
      <c r="A142" s="6" t="s">
        <v>238</v>
      </c>
      <c r="B142" s="6" t="s">
        <v>240</v>
      </c>
      <c r="C142" s="6" t="s">
        <v>153</v>
      </c>
      <c r="D142" s="6" t="s">
        <v>6</v>
      </c>
      <c r="E142" s="6" t="s">
        <v>239</v>
      </c>
      <c r="F142" s="6">
        <v>1</v>
      </c>
      <c r="G142" s="6">
        <v>261</v>
      </c>
    </row>
    <row r="143" spans="1:9" s="1" customFormat="1" x14ac:dyDescent="0.25">
      <c r="A143" s="6" t="s">
        <v>238</v>
      </c>
      <c r="B143" s="6" t="s">
        <v>237</v>
      </c>
      <c r="C143" s="6" t="s">
        <v>236</v>
      </c>
      <c r="D143" s="6" t="s">
        <v>6</v>
      </c>
      <c r="E143" s="6" t="s">
        <v>77</v>
      </c>
      <c r="F143" s="6">
        <v>1</v>
      </c>
      <c r="G143" s="6">
        <v>172</v>
      </c>
    </row>
    <row r="144" spans="1:9" x14ac:dyDescent="0.25">
      <c r="A144" s="9"/>
      <c r="B144" s="9"/>
      <c r="C144" s="9"/>
      <c r="D144" s="9"/>
      <c r="E144" s="9"/>
      <c r="F144" s="9"/>
      <c r="G144" s="10">
        <f>SUM(G140:G143)</f>
        <v>856</v>
      </c>
      <c r="H144" s="3">
        <v>870</v>
      </c>
      <c r="I144" s="3">
        <f>H144-G144</f>
        <v>14</v>
      </c>
    </row>
    <row r="145" spans="1:9" s="1" customFormat="1" x14ac:dyDescent="0.25">
      <c r="A145" s="6" t="s">
        <v>245</v>
      </c>
      <c r="B145" s="6" t="s">
        <v>255</v>
      </c>
      <c r="C145" s="6" t="s">
        <v>254</v>
      </c>
      <c r="D145" s="6" t="s">
        <v>6</v>
      </c>
      <c r="E145" s="6" t="s">
        <v>122</v>
      </c>
      <c r="F145" s="6">
        <v>5</v>
      </c>
      <c r="G145" s="6">
        <v>354</v>
      </c>
    </row>
    <row r="146" spans="1:9" s="1" customFormat="1" x14ac:dyDescent="0.25">
      <c r="A146" s="6" t="s">
        <v>245</v>
      </c>
      <c r="B146" s="6" t="s">
        <v>253</v>
      </c>
      <c r="C146" s="6" t="s">
        <v>252</v>
      </c>
      <c r="D146" s="6" t="s">
        <v>6</v>
      </c>
      <c r="E146" s="6" t="s">
        <v>122</v>
      </c>
      <c r="F146" s="6">
        <v>1</v>
      </c>
      <c r="G146" s="6">
        <v>217</v>
      </c>
    </row>
    <row r="147" spans="1:9" s="1" customFormat="1" x14ac:dyDescent="0.25">
      <c r="A147" s="6" t="s">
        <v>245</v>
      </c>
      <c r="B147" s="6" t="s">
        <v>251</v>
      </c>
      <c r="C147" s="6" t="s">
        <v>108</v>
      </c>
      <c r="D147" s="6" t="s">
        <v>6</v>
      </c>
      <c r="E147" s="6" t="s">
        <v>250</v>
      </c>
      <c r="F147" s="6">
        <v>1</v>
      </c>
      <c r="G147" s="6">
        <v>191</v>
      </c>
    </row>
    <row r="148" spans="1:9" s="1" customFormat="1" x14ac:dyDescent="0.25">
      <c r="A148" s="6" t="s">
        <v>245</v>
      </c>
      <c r="B148" s="6" t="s">
        <v>249</v>
      </c>
      <c r="C148" s="6" t="s">
        <v>248</v>
      </c>
      <c r="D148" s="6" t="s">
        <v>6</v>
      </c>
      <c r="E148" s="6" t="s">
        <v>122</v>
      </c>
      <c r="F148" s="6">
        <v>1</v>
      </c>
      <c r="G148" s="6">
        <v>409</v>
      </c>
    </row>
    <row r="149" spans="1:9" s="1" customFormat="1" x14ac:dyDescent="0.25">
      <c r="A149" s="6" t="s">
        <v>245</v>
      </c>
      <c r="B149" s="6" t="s">
        <v>244</v>
      </c>
      <c r="C149" s="6" t="s">
        <v>247</v>
      </c>
      <c r="D149" s="6" t="s">
        <v>6</v>
      </c>
      <c r="E149" s="6" t="s">
        <v>246</v>
      </c>
      <c r="F149" s="6">
        <v>1</v>
      </c>
      <c r="G149" s="6">
        <v>129</v>
      </c>
    </row>
    <row r="150" spans="1:9" s="1" customFormat="1" x14ac:dyDescent="0.25">
      <c r="A150" s="6" t="s">
        <v>245</v>
      </c>
      <c r="B150" s="6" t="s">
        <v>244</v>
      </c>
      <c r="C150" s="6" t="s">
        <v>78</v>
      </c>
      <c r="D150" s="6" t="s">
        <v>6</v>
      </c>
      <c r="E150" s="6" t="s">
        <v>243</v>
      </c>
      <c r="F150" s="6">
        <v>1</v>
      </c>
      <c r="G150" s="6">
        <v>134</v>
      </c>
    </row>
    <row r="151" spans="1:9" x14ac:dyDescent="0.25">
      <c r="A151" s="9"/>
      <c r="B151" s="9"/>
      <c r="C151" s="9"/>
      <c r="D151" s="9"/>
      <c r="E151" s="9"/>
      <c r="F151" s="9"/>
      <c r="G151" s="10">
        <f>SUM(G145:G150)</f>
        <v>1434</v>
      </c>
      <c r="H151" s="3">
        <v>1434</v>
      </c>
      <c r="I151" s="3">
        <v>0</v>
      </c>
    </row>
    <row r="152" spans="1:9" s="1" customFormat="1" x14ac:dyDescent="0.25">
      <c r="A152" s="6" t="s">
        <v>258</v>
      </c>
      <c r="B152" s="6" t="s">
        <v>266</v>
      </c>
      <c r="C152" s="6" t="s">
        <v>115</v>
      </c>
      <c r="D152" s="6" t="s">
        <v>6</v>
      </c>
      <c r="E152" s="6" t="s">
        <v>265</v>
      </c>
      <c r="F152" s="6">
        <v>1</v>
      </c>
      <c r="G152" s="6">
        <v>281</v>
      </c>
    </row>
    <row r="153" spans="1:9" s="1" customFormat="1" x14ac:dyDescent="0.25">
      <c r="A153" s="6" t="s">
        <v>258</v>
      </c>
      <c r="B153" s="6" t="s">
        <v>264</v>
      </c>
      <c r="C153" s="6" t="s">
        <v>206</v>
      </c>
      <c r="D153" s="6" t="s">
        <v>6</v>
      </c>
      <c r="E153" s="6" t="s">
        <v>263</v>
      </c>
      <c r="F153" s="6">
        <v>1</v>
      </c>
      <c r="G153" s="6">
        <v>235</v>
      </c>
    </row>
    <row r="154" spans="1:9" s="1" customFormat="1" x14ac:dyDescent="0.25">
      <c r="A154" s="6" t="s">
        <v>258</v>
      </c>
      <c r="B154" s="6" t="s">
        <v>262</v>
      </c>
      <c r="C154" s="6" t="s">
        <v>261</v>
      </c>
      <c r="D154" s="6" t="s">
        <v>6</v>
      </c>
      <c r="E154" s="6" t="s">
        <v>259</v>
      </c>
      <c r="F154" s="6">
        <v>1</v>
      </c>
      <c r="G154" s="6">
        <v>420</v>
      </c>
    </row>
    <row r="155" spans="1:9" s="1" customFormat="1" x14ac:dyDescent="0.25">
      <c r="A155" s="6" t="s">
        <v>258</v>
      </c>
      <c r="B155" s="6" t="s">
        <v>260</v>
      </c>
      <c r="C155" s="6" t="s">
        <v>108</v>
      </c>
      <c r="D155" s="6" t="s">
        <v>6</v>
      </c>
      <c r="E155" s="6" t="s">
        <v>259</v>
      </c>
      <c r="F155" s="6">
        <v>1</v>
      </c>
      <c r="G155" s="6">
        <v>199</v>
      </c>
    </row>
    <row r="156" spans="1:9" s="1" customFormat="1" x14ac:dyDescent="0.25">
      <c r="A156" s="6" t="s">
        <v>258</v>
      </c>
      <c r="B156" s="6" t="s">
        <v>257</v>
      </c>
      <c r="C156" s="6" t="s">
        <v>52</v>
      </c>
      <c r="D156" s="6" t="s">
        <v>6</v>
      </c>
      <c r="E156" s="6" t="s">
        <v>256</v>
      </c>
      <c r="F156" s="6">
        <v>1</v>
      </c>
      <c r="G156" s="6">
        <v>458</v>
      </c>
    </row>
    <row r="157" spans="1:9" x14ac:dyDescent="0.25">
      <c r="A157" s="9"/>
      <c r="B157" s="9"/>
      <c r="C157" s="9"/>
      <c r="D157" s="9"/>
      <c r="E157" s="9"/>
      <c r="F157" s="9"/>
      <c r="G157" s="10">
        <f>SUM(G152:G156)</f>
        <v>1593</v>
      </c>
      <c r="H157" s="5">
        <f>1158+500</f>
        <v>1658</v>
      </c>
      <c r="I157" s="3">
        <f>H157-G157</f>
        <v>65</v>
      </c>
    </row>
    <row r="158" spans="1:9" s="1" customFormat="1" x14ac:dyDescent="0.25">
      <c r="A158" s="6" t="s">
        <v>268</v>
      </c>
      <c r="B158" s="6" t="s">
        <v>273</v>
      </c>
      <c r="C158" s="6" t="s">
        <v>7</v>
      </c>
      <c r="D158" s="6" t="s">
        <v>6</v>
      </c>
      <c r="E158" s="6" t="s">
        <v>272</v>
      </c>
      <c r="F158" s="6">
        <v>1</v>
      </c>
      <c r="G158" s="6">
        <v>167</v>
      </c>
    </row>
    <row r="159" spans="1:9" s="1" customFormat="1" x14ac:dyDescent="0.25">
      <c r="A159" s="6" t="s">
        <v>268</v>
      </c>
      <c r="B159" s="6" t="s">
        <v>271</v>
      </c>
      <c r="C159" s="6" t="s">
        <v>87</v>
      </c>
      <c r="D159" s="6" t="s">
        <v>6</v>
      </c>
      <c r="E159" s="6"/>
      <c r="F159" s="6">
        <v>1</v>
      </c>
      <c r="G159" s="6">
        <v>193</v>
      </c>
    </row>
    <row r="160" spans="1:9" s="1" customFormat="1" x14ac:dyDescent="0.25">
      <c r="A160" s="6" t="s">
        <v>268</v>
      </c>
      <c r="B160" s="6" t="s">
        <v>270</v>
      </c>
      <c r="C160" s="6" t="s">
        <v>131</v>
      </c>
      <c r="D160" s="6" t="s">
        <v>6</v>
      </c>
      <c r="E160" s="6" t="s">
        <v>269</v>
      </c>
      <c r="F160" s="6">
        <v>1</v>
      </c>
      <c r="G160" s="6">
        <v>120</v>
      </c>
    </row>
    <row r="161" spans="1:9" s="1" customFormat="1" x14ac:dyDescent="0.25">
      <c r="A161" s="6" t="s">
        <v>268</v>
      </c>
      <c r="B161" s="6" t="s">
        <v>267</v>
      </c>
      <c r="C161" s="6" t="s">
        <v>236</v>
      </c>
      <c r="D161" s="6" t="s">
        <v>6</v>
      </c>
      <c r="E161" s="6"/>
      <c r="F161" s="6">
        <v>1</v>
      </c>
      <c r="G161" s="6">
        <v>172</v>
      </c>
    </row>
    <row r="162" spans="1:9" x14ac:dyDescent="0.25">
      <c r="A162" s="9"/>
      <c r="B162" s="9"/>
      <c r="C162" s="9"/>
      <c r="D162" s="9"/>
      <c r="E162" s="9"/>
      <c r="F162" s="9"/>
      <c r="G162" s="10">
        <f>SUM(G158:G161)</f>
        <v>652</v>
      </c>
      <c r="H162" s="3">
        <f>367+122+172</f>
        <v>661</v>
      </c>
      <c r="I162" s="3">
        <f>H162-G162</f>
        <v>9</v>
      </c>
    </row>
    <row r="163" spans="1:9" s="1" customFormat="1" x14ac:dyDescent="0.25">
      <c r="A163" s="6" t="s">
        <v>275</v>
      </c>
      <c r="B163" s="6" t="s">
        <v>274</v>
      </c>
      <c r="C163" s="6" t="s">
        <v>137</v>
      </c>
      <c r="D163" s="6" t="s">
        <v>6</v>
      </c>
      <c r="E163" s="6" t="s">
        <v>177</v>
      </c>
      <c r="F163" s="6">
        <v>2</v>
      </c>
      <c r="G163" s="6">
        <v>59</v>
      </c>
    </row>
    <row r="164" spans="1:9" x14ac:dyDescent="0.25">
      <c r="A164" s="9"/>
      <c r="B164" s="9"/>
      <c r="C164" s="9"/>
      <c r="D164" s="9"/>
      <c r="E164" s="9"/>
      <c r="F164" s="9"/>
      <c r="G164" s="10">
        <f>SUM(G163)</f>
        <v>59</v>
      </c>
      <c r="H164" s="3">
        <v>59</v>
      </c>
      <c r="I164" s="4">
        <v>0</v>
      </c>
    </row>
    <row r="165" spans="1:9" s="1" customFormat="1" x14ac:dyDescent="0.25">
      <c r="A165" s="6" t="s">
        <v>278</v>
      </c>
      <c r="B165" s="6" t="s">
        <v>287</v>
      </c>
      <c r="C165" s="6" t="s">
        <v>137</v>
      </c>
      <c r="D165" s="6" t="s">
        <v>6</v>
      </c>
      <c r="E165" s="6"/>
      <c r="F165" s="6">
        <v>5</v>
      </c>
      <c r="G165" s="6">
        <v>152</v>
      </c>
    </row>
    <row r="166" spans="1:9" s="1" customFormat="1" x14ac:dyDescent="0.25">
      <c r="A166" s="6" t="s">
        <v>278</v>
      </c>
      <c r="B166" s="6" t="s">
        <v>286</v>
      </c>
      <c r="C166" s="6" t="s">
        <v>108</v>
      </c>
      <c r="D166" s="6" t="s">
        <v>6</v>
      </c>
      <c r="E166" s="6"/>
      <c r="F166" s="6">
        <v>1</v>
      </c>
      <c r="G166" s="6">
        <v>199</v>
      </c>
    </row>
    <row r="167" spans="1:9" s="1" customFormat="1" x14ac:dyDescent="0.25">
      <c r="A167" s="6" t="s">
        <v>278</v>
      </c>
      <c r="B167" s="6" t="s">
        <v>285</v>
      </c>
      <c r="C167" s="6" t="s">
        <v>42</v>
      </c>
      <c r="D167" s="6" t="s">
        <v>6</v>
      </c>
      <c r="E167" s="6"/>
      <c r="F167" s="6">
        <v>1</v>
      </c>
      <c r="G167" s="6">
        <v>182</v>
      </c>
    </row>
    <row r="168" spans="1:9" s="1" customFormat="1" x14ac:dyDescent="0.25">
      <c r="A168" s="6" t="s">
        <v>278</v>
      </c>
      <c r="B168" s="6" t="s">
        <v>284</v>
      </c>
      <c r="C168" s="6" t="s">
        <v>228</v>
      </c>
      <c r="D168" s="6" t="s">
        <v>3</v>
      </c>
      <c r="E168" s="6"/>
      <c r="F168" s="6">
        <v>1</v>
      </c>
      <c r="G168" s="6">
        <v>252</v>
      </c>
    </row>
    <row r="169" spans="1:9" s="1" customFormat="1" x14ac:dyDescent="0.25">
      <c r="A169" s="6" t="s">
        <v>278</v>
      </c>
      <c r="B169" s="6" t="s">
        <v>283</v>
      </c>
      <c r="C169" s="6" t="s">
        <v>2</v>
      </c>
      <c r="D169" s="6" t="s">
        <v>3</v>
      </c>
      <c r="E169" s="6"/>
      <c r="F169" s="6">
        <v>1</v>
      </c>
      <c r="G169" s="6">
        <v>124</v>
      </c>
    </row>
    <row r="170" spans="1:9" s="1" customFormat="1" x14ac:dyDescent="0.25">
      <c r="A170" s="6" t="s">
        <v>278</v>
      </c>
      <c r="B170" s="6" t="s">
        <v>282</v>
      </c>
      <c r="C170" s="6" t="s">
        <v>281</v>
      </c>
      <c r="D170" s="6" t="s">
        <v>3</v>
      </c>
      <c r="E170" s="6"/>
      <c r="F170" s="6">
        <v>5</v>
      </c>
      <c r="G170" s="6">
        <v>167</v>
      </c>
    </row>
    <row r="171" spans="1:9" s="1" customFormat="1" x14ac:dyDescent="0.25">
      <c r="A171" s="6" t="s">
        <v>278</v>
      </c>
      <c r="B171" s="6" t="s">
        <v>280</v>
      </c>
      <c r="C171" s="6" t="s">
        <v>168</v>
      </c>
      <c r="D171" s="6" t="s">
        <v>3</v>
      </c>
      <c r="E171" s="6"/>
      <c r="F171" s="6">
        <v>2</v>
      </c>
      <c r="G171" s="6">
        <v>132</v>
      </c>
    </row>
    <row r="172" spans="1:9" s="1" customFormat="1" x14ac:dyDescent="0.25">
      <c r="A172" s="6" t="s">
        <v>278</v>
      </c>
      <c r="B172" s="6" t="s">
        <v>279</v>
      </c>
      <c r="C172" s="6" t="s">
        <v>276</v>
      </c>
      <c r="D172" s="6" t="s">
        <v>3</v>
      </c>
      <c r="E172" s="6"/>
      <c r="F172" s="6">
        <v>5</v>
      </c>
      <c r="G172" s="6">
        <v>167</v>
      </c>
    </row>
    <row r="173" spans="1:9" s="1" customFormat="1" x14ac:dyDescent="0.25">
      <c r="A173" s="6" t="s">
        <v>278</v>
      </c>
      <c r="B173" s="6" t="s">
        <v>277</v>
      </c>
      <c r="C173" s="6" t="s">
        <v>276</v>
      </c>
      <c r="D173" s="6" t="s">
        <v>3</v>
      </c>
      <c r="E173" s="6"/>
      <c r="F173" s="6">
        <v>5</v>
      </c>
      <c r="G173" s="6">
        <v>172</v>
      </c>
    </row>
    <row r="174" spans="1:9" x14ac:dyDescent="0.25">
      <c r="A174" s="9"/>
      <c r="B174" s="9"/>
      <c r="C174" s="9"/>
      <c r="D174" s="9"/>
      <c r="E174" s="9"/>
      <c r="F174" s="9"/>
      <c r="G174" s="10">
        <f>SUM(G165:G173)</f>
        <v>1547</v>
      </c>
      <c r="H174" s="3">
        <v>1547</v>
      </c>
      <c r="I174" s="3">
        <v>0</v>
      </c>
    </row>
    <row r="175" spans="1:9" s="1" customFormat="1" x14ac:dyDescent="0.25">
      <c r="A175" s="6" t="s">
        <v>289</v>
      </c>
      <c r="B175" s="6" t="s">
        <v>291</v>
      </c>
      <c r="C175" s="6" t="s">
        <v>137</v>
      </c>
      <c r="D175" s="6" t="s">
        <v>6</v>
      </c>
      <c r="E175" s="6" t="s">
        <v>290</v>
      </c>
      <c r="F175" s="6">
        <v>5</v>
      </c>
      <c r="G175" s="6">
        <v>152</v>
      </c>
    </row>
    <row r="176" spans="1:9" s="1" customFormat="1" x14ac:dyDescent="0.25">
      <c r="A176" s="6" t="s">
        <v>289</v>
      </c>
      <c r="B176" s="6" t="s">
        <v>288</v>
      </c>
      <c r="C176" s="6" t="s">
        <v>131</v>
      </c>
      <c r="D176" s="6" t="s">
        <v>6</v>
      </c>
      <c r="E176" s="6" t="s">
        <v>170</v>
      </c>
      <c r="F176" s="6">
        <v>1</v>
      </c>
      <c r="G176" s="6">
        <v>120</v>
      </c>
    </row>
    <row r="177" spans="1:9" x14ac:dyDescent="0.25">
      <c r="A177" s="9"/>
      <c r="B177" s="9"/>
      <c r="C177" s="9"/>
      <c r="D177" s="9"/>
      <c r="E177" s="9"/>
      <c r="F177" s="9"/>
      <c r="G177" s="10">
        <f>SUM(G175:G176)</f>
        <v>272</v>
      </c>
      <c r="H177" s="3">
        <v>272</v>
      </c>
      <c r="I177" s="3">
        <v>0</v>
      </c>
    </row>
    <row r="178" spans="1:9" s="1" customFormat="1" x14ac:dyDescent="0.25">
      <c r="A178" s="6" t="s">
        <v>295</v>
      </c>
      <c r="B178" s="6" t="s">
        <v>298</v>
      </c>
      <c r="C178" s="6" t="s">
        <v>297</v>
      </c>
      <c r="D178" s="6" t="s">
        <v>6</v>
      </c>
      <c r="E178" s="6" t="s">
        <v>296</v>
      </c>
      <c r="F178" s="6">
        <v>1</v>
      </c>
      <c r="G178" s="6">
        <v>216</v>
      </c>
    </row>
    <row r="179" spans="1:9" s="1" customFormat="1" x14ac:dyDescent="0.25">
      <c r="A179" s="6" t="s">
        <v>295</v>
      </c>
      <c r="B179" s="6" t="s">
        <v>294</v>
      </c>
      <c r="C179" s="6" t="s">
        <v>293</v>
      </c>
      <c r="D179" s="6" t="s">
        <v>6</v>
      </c>
      <c r="E179" s="6" t="s">
        <v>292</v>
      </c>
      <c r="F179" s="6">
        <v>1</v>
      </c>
      <c r="G179" s="6">
        <v>237</v>
      </c>
    </row>
    <row r="180" spans="1:9" x14ac:dyDescent="0.25">
      <c r="A180" s="9"/>
      <c r="B180" s="9"/>
      <c r="C180" s="9"/>
      <c r="D180" s="9"/>
      <c r="E180" s="9"/>
      <c r="F180" s="9"/>
      <c r="G180" s="10">
        <f>SUM(G178:G179)</f>
        <v>453</v>
      </c>
      <c r="H180" s="3">
        <v>463</v>
      </c>
      <c r="I180" s="3">
        <f>H180-G180</f>
        <v>10</v>
      </c>
    </row>
    <row r="181" spans="1:9" s="1" customFormat="1" x14ac:dyDescent="0.25">
      <c r="A181" s="6" t="s">
        <v>301</v>
      </c>
      <c r="B181" s="6" t="s">
        <v>300</v>
      </c>
      <c r="C181" s="6" t="s">
        <v>142</v>
      </c>
      <c r="D181" s="6" t="s">
        <v>3</v>
      </c>
      <c r="E181" s="6" t="s">
        <v>299</v>
      </c>
      <c r="F181" s="6">
        <v>1</v>
      </c>
      <c r="G181" s="6">
        <v>154</v>
      </c>
    </row>
    <row r="182" spans="1:9" x14ac:dyDescent="0.25">
      <c r="A182" s="9"/>
      <c r="B182" s="9"/>
      <c r="C182" s="9"/>
      <c r="D182" s="9"/>
      <c r="E182" s="9"/>
      <c r="F182" s="9"/>
      <c r="G182" s="10">
        <f>SUM(G181)</f>
        <v>154</v>
      </c>
      <c r="H182" s="3">
        <v>154</v>
      </c>
      <c r="I182" s="3">
        <v>0</v>
      </c>
    </row>
    <row r="183" spans="1:9" s="1" customFormat="1" x14ac:dyDescent="0.25">
      <c r="A183" s="6" t="s">
        <v>303</v>
      </c>
      <c r="B183" s="6" t="s">
        <v>306</v>
      </c>
      <c r="C183" s="6" t="s">
        <v>125</v>
      </c>
      <c r="D183" s="6" t="s">
        <v>6</v>
      </c>
      <c r="E183" s="6" t="s">
        <v>305</v>
      </c>
      <c r="F183" s="6">
        <v>1</v>
      </c>
      <c r="G183" s="6">
        <v>167</v>
      </c>
    </row>
    <row r="184" spans="1:9" s="1" customFormat="1" x14ac:dyDescent="0.25">
      <c r="A184" s="6" t="s">
        <v>303</v>
      </c>
      <c r="B184" s="6" t="s">
        <v>304</v>
      </c>
      <c r="C184" s="6" t="s">
        <v>236</v>
      </c>
      <c r="D184" s="6" t="s">
        <v>6</v>
      </c>
      <c r="E184" s="6"/>
      <c r="F184" s="6">
        <v>1</v>
      </c>
      <c r="G184" s="6">
        <v>172</v>
      </c>
    </row>
    <row r="185" spans="1:9" s="1" customFormat="1" x14ac:dyDescent="0.25">
      <c r="A185" s="6" t="s">
        <v>303</v>
      </c>
      <c r="B185" s="6" t="s">
        <v>302</v>
      </c>
      <c r="C185" s="6" t="s">
        <v>119</v>
      </c>
      <c r="D185" s="6" t="s">
        <v>6</v>
      </c>
      <c r="E185" s="6"/>
      <c r="F185" s="6">
        <v>5</v>
      </c>
      <c r="G185" s="6">
        <v>167</v>
      </c>
    </row>
    <row r="186" spans="1:9" x14ac:dyDescent="0.25">
      <c r="A186" s="9"/>
      <c r="B186" s="9"/>
      <c r="C186" s="9"/>
      <c r="D186" s="9"/>
      <c r="E186" s="9"/>
      <c r="F186" s="9"/>
      <c r="G186" s="10">
        <f>SUM(G183:G185)</f>
        <v>506</v>
      </c>
      <c r="H186" s="3">
        <v>506</v>
      </c>
      <c r="I186" s="3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2013-08-29T03:24:06Z</dcterms:created>
  <dcterms:modified xsi:type="dcterms:W3CDTF">2013-08-31T14:04:50Z</dcterms:modified>
</cp:coreProperties>
</file>