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50" yWindow="585" windowWidth="20775" windowHeight="1144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4" i="1"/>
  <c r="L5"/>
  <c r="L6"/>
  <c r="L7"/>
  <c r="L8"/>
  <c r="L10"/>
  <c r="L2"/>
  <c r="J10"/>
  <c r="J6"/>
  <c r="J7"/>
  <c r="J8"/>
  <c r="J5"/>
  <c r="J4"/>
  <c r="J2"/>
  <c r="I3"/>
  <c r="I4"/>
  <c r="I5"/>
  <c r="I6"/>
  <c r="I7"/>
  <c r="I8"/>
  <c r="I9"/>
  <c r="I10"/>
  <c r="I2"/>
  <c r="H2"/>
  <c r="E2"/>
  <c r="F2"/>
  <c r="G2"/>
  <c r="E3"/>
  <c r="G3"/>
  <c r="E4"/>
  <c r="G4"/>
  <c r="E5"/>
  <c r="G5"/>
  <c r="E6"/>
  <c r="G6"/>
  <c r="E7"/>
  <c r="G7"/>
  <c r="E8"/>
  <c r="G8"/>
  <c r="E9"/>
  <c r="G9"/>
  <c r="E10"/>
  <c r="G10"/>
  <c r="E11"/>
</calcChain>
</file>

<file path=xl/sharedStrings.xml><?xml version="1.0" encoding="utf-8"?>
<sst xmlns="http://schemas.openxmlformats.org/spreadsheetml/2006/main" count="28" uniqueCount="25">
  <si>
    <t>Магическая</t>
  </si>
  <si>
    <t>1249-1P</t>
  </si>
  <si>
    <t>Инюся</t>
  </si>
  <si>
    <t>ponch</t>
  </si>
  <si>
    <t>2537/2C</t>
  </si>
  <si>
    <t>Инеssка</t>
  </si>
  <si>
    <t>арт. 2633/3 Odeon light</t>
  </si>
  <si>
    <t>Natali208</t>
  </si>
  <si>
    <t>365013505 MW</t>
  </si>
  <si>
    <t>A7310PL-6BR</t>
  </si>
  <si>
    <t>олеся гензе</t>
  </si>
  <si>
    <t>{Katrin}</t>
  </si>
  <si>
    <t>CL530521</t>
  </si>
  <si>
    <t>CL530541</t>
  </si>
  <si>
    <t>ник</t>
  </si>
  <si>
    <t>к-во</t>
  </si>
  <si>
    <t>цена</t>
  </si>
  <si>
    <t>LSJ-0406-01</t>
  </si>
  <si>
    <t>итого</t>
  </si>
  <si>
    <t xml:space="preserve">сумма </t>
  </si>
  <si>
    <t>с орг</t>
  </si>
  <si>
    <t xml:space="preserve"> оплачено</t>
  </si>
  <si>
    <t>тр в кг</t>
  </si>
  <si>
    <t>тр</t>
  </si>
  <si>
    <t>долг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</si>
</sst>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1">
    <xf numFmtId="0" fontId="0" fillId="0" borderId="0"/>
  </cellStyleXfs>
  <cellXfs count="32"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1" fontId="1" fillId="3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1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1" fontId="1" fillId="0" borderId="1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  <xf numFmtId="1" fontId="3" fillId="3" borderId="1" xfId="0" applyNumberFormat="1" applyFont="1" applyFill="1" applyBorder="1" applyAlignment="1">
      <alignment wrapText="1"/>
    </xf>
    <xf numFmtId="1" fontId="3" fillId="0" borderId="1" xfId="0" applyNumberFormat="1" applyFont="1" applyFill="1" applyBorder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pane ySplit="1" topLeftCell="A2" activePane="bottomLeft" state="frozen"/>
      <selection pane="bottomLeft" activeCell="N8" sqref="N8"/>
    </sheetView>
  </sheetViews>
  <sheetFormatPr defaultColWidth="17.140625" defaultRowHeight="12.75" customHeight="1"/>
  <cols>
    <col min="1" max="1" width="13" customWidth="1"/>
    <col min="2" max="2" width="24.5703125" style="6" customWidth="1"/>
    <col min="3" max="3" width="5.85546875" customWidth="1"/>
    <col min="4" max="4" width="6.28515625" customWidth="1"/>
    <col min="5" max="5" width="9.42578125" customWidth="1"/>
    <col min="6" max="6" width="9.28515625" customWidth="1"/>
    <col min="7" max="7" width="8" customWidth="1"/>
    <col min="8" max="8" width="9.85546875" customWidth="1"/>
    <col min="9" max="9" width="8.140625" customWidth="1"/>
    <col min="10" max="10" width="8.42578125" customWidth="1"/>
    <col min="11" max="11" width="9.5703125" customWidth="1"/>
    <col min="12" max="12" width="17.140625" style="31"/>
  </cols>
  <sheetData>
    <row r="1" spans="1:12" ht="12.75" customHeight="1">
      <c r="A1" s="1" t="s">
        <v>14</v>
      </c>
      <c r="B1" s="4"/>
      <c r="C1" s="1" t="s">
        <v>15</v>
      </c>
      <c r="D1" s="1" t="s">
        <v>16</v>
      </c>
      <c r="E1" s="1" t="s">
        <v>18</v>
      </c>
      <c r="F1" s="1" t="s">
        <v>19</v>
      </c>
      <c r="G1" s="1" t="s">
        <v>20</v>
      </c>
      <c r="H1" s="7" t="s">
        <v>22</v>
      </c>
      <c r="I1" s="7" t="s">
        <v>23</v>
      </c>
      <c r="J1" s="7" t="s">
        <v>18</v>
      </c>
      <c r="K1" s="7" t="s">
        <v>21</v>
      </c>
      <c r="L1" s="28" t="s">
        <v>24</v>
      </c>
    </row>
    <row r="2" spans="1:12" s="3" customFormat="1" ht="18.75" customHeight="1">
      <c r="A2" s="8" t="s">
        <v>3</v>
      </c>
      <c r="B2" s="9" t="s">
        <v>4</v>
      </c>
      <c r="C2" s="8">
        <v>2</v>
      </c>
      <c r="D2" s="8">
        <v>1569</v>
      </c>
      <c r="E2" s="8">
        <f>C2*D2</f>
        <v>3138</v>
      </c>
      <c r="F2" s="8">
        <f>E2</f>
        <v>3138</v>
      </c>
      <c r="G2" s="10">
        <f>F2*1.1</f>
        <v>3451.8</v>
      </c>
      <c r="H2" s="11">
        <f>2.6*2</f>
        <v>5.2</v>
      </c>
      <c r="I2" s="11">
        <f>H2*81</f>
        <v>421.2</v>
      </c>
      <c r="J2" s="19">
        <f>I2+G2</f>
        <v>3873</v>
      </c>
      <c r="K2" s="11">
        <v>3452</v>
      </c>
      <c r="L2" s="29">
        <f>J2-K2</f>
        <v>421</v>
      </c>
    </row>
    <row r="3" spans="1:12" s="24" customFormat="1" ht="12.75" customHeight="1">
      <c r="A3" s="20" t="s">
        <v>5</v>
      </c>
      <c r="B3" s="21" t="s">
        <v>6</v>
      </c>
      <c r="C3" s="20">
        <v>1</v>
      </c>
      <c r="D3" s="20">
        <v>2958</v>
      </c>
      <c r="E3" s="20">
        <f t="shared" ref="E3:E11" si="0">C3*D3</f>
        <v>2958</v>
      </c>
      <c r="F3" s="20"/>
      <c r="G3" s="22">
        <f t="shared" ref="G3:G10" si="1">F3*1.1</f>
        <v>0</v>
      </c>
      <c r="H3" s="23">
        <v>3.5</v>
      </c>
      <c r="I3" s="23">
        <f t="shared" ref="I3:I10" si="2">H3*81</f>
        <v>283.5</v>
      </c>
      <c r="J3" s="23"/>
      <c r="K3" s="23"/>
      <c r="L3" s="30"/>
    </row>
    <row r="4" spans="1:12" s="24" customFormat="1" ht="12.75" customHeight="1">
      <c r="A4" s="20" t="s">
        <v>5</v>
      </c>
      <c r="B4" s="21">
        <v>369909</v>
      </c>
      <c r="C4" s="20">
        <v>7</v>
      </c>
      <c r="D4" s="20">
        <v>157</v>
      </c>
      <c r="E4" s="20">
        <f t="shared" si="0"/>
        <v>1099</v>
      </c>
      <c r="F4" s="20">
        <v>4057</v>
      </c>
      <c r="G4" s="22">
        <f t="shared" si="1"/>
        <v>4462.7000000000007</v>
      </c>
      <c r="H4" s="23">
        <v>1.4</v>
      </c>
      <c r="I4" s="23">
        <f t="shared" si="2"/>
        <v>113.39999999999999</v>
      </c>
      <c r="J4" s="25">
        <f>I4+I3+G4</f>
        <v>4859.6000000000004</v>
      </c>
      <c r="K4" s="23">
        <v>4463</v>
      </c>
      <c r="L4" s="30">
        <f t="shared" ref="L4:L10" si="3">J4-K4</f>
        <v>396.60000000000036</v>
      </c>
    </row>
    <row r="5" spans="1:12" s="3" customFormat="1" ht="12.75" customHeight="1">
      <c r="A5" s="8" t="s">
        <v>0</v>
      </c>
      <c r="B5" s="9" t="s">
        <v>1</v>
      </c>
      <c r="C5" s="8">
        <v>1</v>
      </c>
      <c r="D5" s="8">
        <v>4147</v>
      </c>
      <c r="E5" s="8">
        <f t="shared" si="0"/>
        <v>4147</v>
      </c>
      <c r="F5" s="8">
        <v>4147</v>
      </c>
      <c r="G5" s="10">
        <f t="shared" si="1"/>
        <v>4561.7000000000007</v>
      </c>
      <c r="H5" s="11">
        <v>3.5</v>
      </c>
      <c r="I5" s="11">
        <f t="shared" si="2"/>
        <v>283.5</v>
      </c>
      <c r="J5" s="19">
        <f>I5+G5</f>
        <v>4845.2000000000007</v>
      </c>
      <c r="K5" s="11">
        <v>4562</v>
      </c>
      <c r="L5" s="29">
        <f t="shared" si="3"/>
        <v>283.20000000000073</v>
      </c>
    </row>
    <row r="6" spans="1:12" s="24" customFormat="1" ht="21.75" customHeight="1">
      <c r="A6" s="20" t="s">
        <v>7</v>
      </c>
      <c r="B6" s="21" t="s">
        <v>8</v>
      </c>
      <c r="C6" s="20">
        <v>1</v>
      </c>
      <c r="D6" s="20">
        <v>1887</v>
      </c>
      <c r="E6" s="20">
        <f t="shared" si="0"/>
        <v>1887</v>
      </c>
      <c r="F6" s="20">
        <v>1887</v>
      </c>
      <c r="G6" s="22">
        <f t="shared" si="1"/>
        <v>2075.7000000000003</v>
      </c>
      <c r="H6" s="23">
        <v>1.8</v>
      </c>
      <c r="I6" s="23">
        <f t="shared" si="2"/>
        <v>145.80000000000001</v>
      </c>
      <c r="J6" s="25">
        <f>I6+G6</f>
        <v>2221.5000000000005</v>
      </c>
      <c r="K6" s="23">
        <v>2076</v>
      </c>
      <c r="L6" s="30">
        <f t="shared" si="3"/>
        <v>145.50000000000045</v>
      </c>
    </row>
    <row r="7" spans="1:12" s="3" customFormat="1" ht="24" customHeight="1" thickBot="1">
      <c r="A7" s="8" t="s">
        <v>2</v>
      </c>
      <c r="B7" s="9" t="s">
        <v>9</v>
      </c>
      <c r="C7" s="8">
        <v>1</v>
      </c>
      <c r="D7" s="8">
        <v>2617</v>
      </c>
      <c r="E7" s="8">
        <f t="shared" si="0"/>
        <v>2617</v>
      </c>
      <c r="F7" s="8">
        <v>2617</v>
      </c>
      <c r="G7" s="10">
        <f t="shared" si="1"/>
        <v>2878.7000000000003</v>
      </c>
      <c r="H7" s="11">
        <v>5.3</v>
      </c>
      <c r="I7" s="11">
        <f t="shared" si="2"/>
        <v>429.3</v>
      </c>
      <c r="J7" s="19">
        <f>I7+G7</f>
        <v>3308.0000000000005</v>
      </c>
      <c r="K7" s="11">
        <v>2879</v>
      </c>
      <c r="L7" s="29">
        <f t="shared" si="3"/>
        <v>429.00000000000045</v>
      </c>
    </row>
    <row r="8" spans="1:12" s="24" customFormat="1" ht="23.25" customHeight="1" thickBot="1">
      <c r="A8" s="26" t="s">
        <v>10</v>
      </c>
      <c r="B8" s="26" t="s">
        <v>17</v>
      </c>
      <c r="C8" s="27">
        <v>3</v>
      </c>
      <c r="D8" s="27">
        <v>863</v>
      </c>
      <c r="E8" s="20">
        <f t="shared" si="0"/>
        <v>2589</v>
      </c>
      <c r="F8" s="20">
        <v>2589</v>
      </c>
      <c r="G8" s="22">
        <f t="shared" si="1"/>
        <v>2847.9</v>
      </c>
      <c r="H8" s="23">
        <v>0.9</v>
      </c>
      <c r="I8" s="23">
        <f t="shared" si="2"/>
        <v>72.900000000000006</v>
      </c>
      <c r="J8" s="25">
        <f>I8+G8</f>
        <v>2920.8</v>
      </c>
      <c r="K8" s="23">
        <v>2848</v>
      </c>
      <c r="L8" s="30">
        <f t="shared" si="3"/>
        <v>72.800000000000182</v>
      </c>
    </row>
    <row r="9" spans="1:12" s="3" customFormat="1" ht="12.75" customHeight="1">
      <c r="A9" s="8" t="s">
        <v>11</v>
      </c>
      <c r="B9" s="9" t="s">
        <v>12</v>
      </c>
      <c r="C9" s="8">
        <v>1</v>
      </c>
      <c r="D9" s="8">
        <v>1154</v>
      </c>
      <c r="E9" s="8">
        <f t="shared" si="0"/>
        <v>1154</v>
      </c>
      <c r="F9" s="8"/>
      <c r="G9" s="10">
        <f t="shared" si="1"/>
        <v>0</v>
      </c>
      <c r="H9" s="11">
        <v>1.5</v>
      </c>
      <c r="I9" s="11">
        <f t="shared" si="2"/>
        <v>121.5</v>
      </c>
      <c r="J9" s="11"/>
      <c r="K9" s="11"/>
      <c r="L9" s="29"/>
    </row>
    <row r="10" spans="1:12" s="3" customFormat="1" ht="12.75" customHeight="1">
      <c r="A10" s="8" t="s">
        <v>11</v>
      </c>
      <c r="B10" s="9" t="s">
        <v>13</v>
      </c>
      <c r="C10" s="8">
        <v>1</v>
      </c>
      <c r="D10" s="8">
        <v>2248</v>
      </c>
      <c r="E10" s="8">
        <f t="shared" si="0"/>
        <v>2248</v>
      </c>
      <c r="F10" s="8">
        <v>3402</v>
      </c>
      <c r="G10" s="10">
        <f t="shared" si="1"/>
        <v>3742.2000000000003</v>
      </c>
      <c r="H10" s="11">
        <v>3</v>
      </c>
      <c r="I10" s="11">
        <f t="shared" si="2"/>
        <v>243</v>
      </c>
      <c r="J10" s="19">
        <f>I9+I10+G10</f>
        <v>4106.7000000000007</v>
      </c>
      <c r="K10" s="11">
        <v>3742</v>
      </c>
      <c r="L10" s="29">
        <f t="shared" si="3"/>
        <v>364.70000000000073</v>
      </c>
    </row>
    <row r="11" spans="1:12" ht="12.75" customHeight="1">
      <c r="A11" s="13"/>
      <c r="B11" s="15"/>
      <c r="C11" s="13"/>
      <c r="D11" s="13"/>
      <c r="E11" s="12">
        <f t="shared" si="0"/>
        <v>0</v>
      </c>
      <c r="F11" s="13"/>
      <c r="G11" s="13"/>
      <c r="H11" s="14"/>
      <c r="I11" s="14"/>
      <c r="J11" s="14"/>
      <c r="K11" s="14"/>
      <c r="L11" s="28"/>
    </row>
    <row r="12" spans="1:12" ht="12.75" customHeight="1">
      <c r="A12" s="13"/>
      <c r="B12" s="15"/>
      <c r="C12" s="13"/>
      <c r="D12" s="13"/>
      <c r="E12" s="13"/>
      <c r="F12" s="13"/>
      <c r="G12" s="13"/>
      <c r="H12" s="14"/>
      <c r="I12" s="14"/>
      <c r="J12" s="14"/>
      <c r="K12" s="14"/>
      <c r="L12" s="28"/>
    </row>
    <row r="13" spans="1:12" ht="12.75" customHeight="1">
      <c r="A13" s="16"/>
      <c r="B13" s="17"/>
      <c r="C13" s="16"/>
      <c r="D13" s="16"/>
      <c r="E13" s="16"/>
      <c r="F13" s="16"/>
      <c r="G13" s="16"/>
      <c r="H13" s="18"/>
      <c r="I13" s="18"/>
      <c r="J13" s="18"/>
      <c r="K13" s="18"/>
      <c r="L13" s="28"/>
    </row>
    <row r="14" spans="1:12" ht="12.75" customHeight="1">
      <c r="A14" s="16"/>
      <c r="B14" s="17"/>
      <c r="C14" s="16"/>
      <c r="D14" s="16"/>
      <c r="E14" s="16"/>
      <c r="F14" s="16"/>
      <c r="G14" s="16"/>
      <c r="H14" s="18"/>
      <c r="I14" s="18"/>
      <c r="J14" s="18"/>
      <c r="K14" s="18"/>
      <c r="L14" s="28"/>
    </row>
    <row r="15" spans="1:12" ht="12.75" customHeight="1">
      <c r="A15" s="16"/>
      <c r="B15" s="17"/>
      <c r="C15" s="16"/>
      <c r="D15" s="16"/>
      <c r="E15" s="16"/>
      <c r="F15" s="16"/>
      <c r="G15" s="16"/>
      <c r="H15" s="18"/>
      <c r="I15" s="18"/>
      <c r="J15" s="18"/>
      <c r="K15" s="18"/>
      <c r="L15" s="28"/>
    </row>
    <row r="16" spans="1:12" ht="12.75" customHeight="1">
      <c r="A16" s="1"/>
      <c r="B16" s="4"/>
      <c r="C16" s="1"/>
      <c r="D16" s="1"/>
      <c r="E16" s="1"/>
      <c r="F16" s="1"/>
      <c r="G16" s="1"/>
      <c r="H16" s="7"/>
      <c r="I16" s="7"/>
      <c r="J16" s="7"/>
      <c r="K16" s="7"/>
      <c r="L16" s="28"/>
    </row>
    <row r="17" spans="1:12" ht="12.75" customHeight="1">
      <c r="A17" s="1"/>
      <c r="B17" s="4"/>
      <c r="C17" s="1"/>
      <c r="D17" s="1"/>
      <c r="E17" s="1"/>
      <c r="F17" s="1"/>
      <c r="G17" s="1"/>
      <c r="H17" s="7"/>
      <c r="I17" s="7"/>
      <c r="J17" s="7"/>
      <c r="K17" s="7"/>
      <c r="L17" s="28"/>
    </row>
    <row r="18" spans="1:12" ht="12.75" customHeight="1">
      <c r="A18" s="1"/>
      <c r="B18" s="4"/>
      <c r="C18" s="1"/>
      <c r="D18" s="1"/>
      <c r="E18" s="1"/>
      <c r="F18" s="1"/>
      <c r="G18" s="1"/>
      <c r="H18" s="7"/>
      <c r="I18" s="7"/>
      <c r="J18" s="7"/>
      <c r="K18" s="7"/>
      <c r="L18" s="28"/>
    </row>
    <row r="19" spans="1:12" ht="12.75" customHeight="1">
      <c r="A19" s="2"/>
      <c r="B19" s="5"/>
      <c r="C19" s="2"/>
      <c r="D19" s="2"/>
      <c r="E19" s="2"/>
      <c r="F19" s="1"/>
      <c r="G19" s="1"/>
      <c r="H19" s="7"/>
      <c r="I19" s="7"/>
      <c r="J19" s="7"/>
      <c r="K19" s="7"/>
      <c r="L19" s="28"/>
    </row>
    <row r="20" spans="1:12" ht="12.75" customHeight="1">
      <c r="A20" s="2"/>
      <c r="B20" s="5"/>
      <c r="C20" s="2"/>
      <c r="D20" s="2"/>
      <c r="E20" s="2"/>
      <c r="F20" s="1"/>
      <c r="G20" s="1"/>
      <c r="H20" s="7"/>
      <c r="I20" s="7"/>
      <c r="J20" s="7"/>
      <c r="K20" s="7"/>
      <c r="L20" s="28"/>
    </row>
    <row r="21" spans="1:12" ht="12.75" customHeight="1">
      <c r="A21" s="2"/>
      <c r="B21" s="5"/>
      <c r="C21" s="2"/>
      <c r="D21" s="2"/>
      <c r="E21" s="2"/>
      <c r="F21" s="1"/>
      <c r="G21" s="1"/>
      <c r="H21" s="7"/>
      <c r="I21" s="7"/>
      <c r="J21" s="7"/>
      <c r="K21" s="7"/>
      <c r="L21" s="28"/>
    </row>
    <row r="22" spans="1:12" ht="12.75" customHeight="1">
      <c r="A22" s="2"/>
      <c r="B22" s="5"/>
      <c r="C22" s="2"/>
      <c r="D22" s="2"/>
      <c r="E22" s="2"/>
      <c r="F22" s="1"/>
      <c r="G22" s="1"/>
      <c r="H22" s="7"/>
      <c r="I22" s="7"/>
      <c r="J22" s="7"/>
      <c r="K22" s="7"/>
      <c r="L22" s="28"/>
    </row>
    <row r="23" spans="1:12" ht="12.75" customHeight="1">
      <c r="A23" s="2"/>
      <c r="B23" s="5"/>
      <c r="C23" s="2"/>
      <c r="D23" s="2"/>
      <c r="E23" s="2"/>
      <c r="F23" s="1"/>
      <c r="G23" s="1"/>
      <c r="H23" s="7"/>
      <c r="I23" s="7"/>
      <c r="J23" s="7"/>
      <c r="K23" s="7"/>
      <c r="L23" s="28"/>
    </row>
    <row r="24" spans="1:12" ht="12.75" customHeight="1">
      <c r="A24" s="2"/>
      <c r="B24" s="5"/>
      <c r="C24" s="2"/>
      <c r="D24" s="2"/>
      <c r="E24" s="2"/>
      <c r="F24" s="1"/>
      <c r="G24" s="1"/>
      <c r="H24" s="7"/>
      <c r="I24" s="7"/>
      <c r="J24" s="7"/>
      <c r="K24" s="7"/>
      <c r="L24" s="28"/>
    </row>
    <row r="25" spans="1:12" ht="12.75" customHeight="1">
      <c r="A25" s="2"/>
      <c r="B25" s="5"/>
      <c r="C25" s="2"/>
      <c r="D25" s="2"/>
      <c r="E25" s="2"/>
      <c r="F25" s="1"/>
      <c r="G25" s="1"/>
      <c r="H25" s="7"/>
      <c r="I25" s="7"/>
      <c r="J25" s="7"/>
      <c r="K25" s="7"/>
      <c r="L25" s="28"/>
    </row>
    <row r="26" spans="1:12" ht="12.75" customHeight="1">
      <c r="A26" s="2"/>
      <c r="B26" s="5"/>
      <c r="C26" s="2"/>
      <c r="D26" s="2"/>
      <c r="E26" s="2"/>
      <c r="F26" s="1"/>
      <c r="G26" s="1"/>
      <c r="H26" s="7"/>
      <c r="I26" s="7"/>
      <c r="J26" s="7"/>
      <c r="K26" s="7"/>
      <c r="L26" s="28"/>
    </row>
    <row r="27" spans="1:12" ht="12.75" customHeight="1">
      <c r="A27" s="2"/>
      <c r="B27" s="5"/>
      <c r="C27" s="2"/>
      <c r="D27" s="2"/>
      <c r="E27" s="2"/>
      <c r="F27" s="1"/>
      <c r="G27" s="1"/>
      <c r="H27" s="7"/>
      <c r="I27" s="7"/>
      <c r="J27" s="7"/>
      <c r="K27" s="7"/>
      <c r="L27" s="28"/>
    </row>
  </sheetData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cp:lastPrinted>2014-08-30T05:57:30Z</cp:lastPrinted>
  <dcterms:created xsi:type="dcterms:W3CDTF">2014-08-12T10:43:56Z</dcterms:created>
  <dcterms:modified xsi:type="dcterms:W3CDTF">2014-08-30T08:22:41Z</dcterms:modified>
</cp:coreProperties>
</file>