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02" i="1" l="1"/>
  <c r="N75" i="1"/>
  <c r="N70" i="1"/>
  <c r="N293" i="1"/>
  <c r="M259" i="1"/>
  <c r="M258" i="1"/>
  <c r="N258" i="1" s="1"/>
  <c r="M79" i="1"/>
  <c r="N79" i="1" s="1"/>
  <c r="M78" i="1"/>
  <c r="N78" i="1" s="1"/>
  <c r="M77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O322" i="1" s="1"/>
  <c r="N292" i="1"/>
  <c r="N291" i="1"/>
  <c r="N290" i="1"/>
  <c r="N289" i="1"/>
  <c r="N287" i="1"/>
  <c r="N286" i="1"/>
  <c r="N285" i="1"/>
  <c r="N284" i="1"/>
  <c r="N283" i="1"/>
  <c r="N282" i="1"/>
  <c r="N281" i="1"/>
  <c r="N280" i="1"/>
  <c r="N279" i="1"/>
  <c r="N278" i="1"/>
  <c r="N277" i="1"/>
  <c r="N275" i="1"/>
  <c r="N274" i="1"/>
  <c r="N272" i="1"/>
  <c r="N271" i="1"/>
  <c r="N270" i="1"/>
  <c r="N269" i="1"/>
  <c r="N267" i="1"/>
  <c r="N266" i="1"/>
  <c r="N265" i="1"/>
  <c r="N259" i="1"/>
  <c r="N257" i="1"/>
  <c r="N256" i="1"/>
  <c r="N255" i="1"/>
  <c r="N252" i="1"/>
  <c r="N251" i="1"/>
  <c r="N250" i="1"/>
  <c r="N247" i="1"/>
  <c r="N246" i="1"/>
  <c r="N245" i="1"/>
  <c r="N243" i="1"/>
  <c r="N242" i="1"/>
  <c r="N241" i="1"/>
  <c r="N240" i="1"/>
  <c r="N239" i="1"/>
  <c r="N238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O234" i="1" s="1"/>
  <c r="N216" i="1"/>
  <c r="N215" i="1"/>
  <c r="N213" i="1"/>
  <c r="N212" i="1"/>
  <c r="N211" i="1"/>
  <c r="N210" i="1"/>
  <c r="N209" i="1"/>
  <c r="N208" i="1"/>
  <c r="N207" i="1"/>
  <c r="N206" i="1"/>
  <c r="N201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O196" i="1" s="1"/>
  <c r="N175" i="1"/>
  <c r="N174" i="1"/>
  <c r="N173" i="1"/>
  <c r="N172" i="1"/>
  <c r="N171" i="1"/>
  <c r="N170" i="1"/>
  <c r="N168" i="1"/>
  <c r="N167" i="1"/>
  <c r="N166" i="1"/>
  <c r="N165" i="1"/>
  <c r="N164" i="1"/>
  <c r="N163" i="1"/>
  <c r="N162" i="1"/>
  <c r="N161" i="1"/>
  <c r="N160" i="1"/>
  <c r="N159" i="1"/>
  <c r="N153" i="1"/>
  <c r="N152" i="1"/>
  <c r="N151" i="1"/>
  <c r="N150" i="1"/>
  <c r="N149" i="1"/>
  <c r="N148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2" i="1"/>
  <c r="N111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1" i="1"/>
  <c r="N77" i="1"/>
  <c r="N76" i="1"/>
  <c r="N74" i="1"/>
  <c r="N73" i="1"/>
  <c r="N72" i="1"/>
  <c r="N71" i="1"/>
  <c r="N69" i="1"/>
  <c r="N68" i="1"/>
  <c r="N67" i="1"/>
  <c r="N66" i="1"/>
  <c r="N65" i="1"/>
  <c r="N63" i="1"/>
  <c r="N61" i="1"/>
  <c r="N60" i="1"/>
  <c r="N59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7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7" i="1"/>
  <c r="N6" i="1"/>
  <c r="N5" i="1"/>
  <c r="N4" i="1"/>
  <c r="N3" i="1"/>
  <c r="O7" i="1" s="1"/>
  <c r="M370" i="1"/>
  <c r="N370" i="1" s="1"/>
  <c r="M369" i="1"/>
  <c r="N369" i="1" s="1"/>
  <c r="M368" i="1"/>
  <c r="N368" i="1" s="1"/>
  <c r="M367" i="1"/>
  <c r="N367" i="1" s="1"/>
  <c r="M366" i="1"/>
  <c r="N366" i="1" s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7" i="1"/>
  <c r="M325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3" i="1"/>
  <c r="M292" i="1"/>
  <c r="M291" i="1"/>
  <c r="M290" i="1"/>
  <c r="M289" i="1"/>
  <c r="M288" i="1"/>
  <c r="N288" i="1" s="1"/>
  <c r="M287" i="1"/>
  <c r="M286" i="1"/>
  <c r="M285" i="1"/>
  <c r="M284" i="1"/>
  <c r="M283" i="1"/>
  <c r="M282" i="1"/>
  <c r="M281" i="1"/>
  <c r="M280" i="1"/>
  <c r="M279" i="1"/>
  <c r="M278" i="1"/>
  <c r="M277" i="1"/>
  <c r="M276" i="1"/>
  <c r="N276" i="1" s="1"/>
  <c r="M275" i="1"/>
  <c r="M274" i="1"/>
  <c r="M273" i="1"/>
  <c r="N273" i="1" s="1"/>
  <c r="M272" i="1"/>
  <c r="M271" i="1"/>
  <c r="M270" i="1"/>
  <c r="M269" i="1"/>
  <c r="M268" i="1"/>
  <c r="N268" i="1" s="1"/>
  <c r="M267" i="1"/>
  <c r="M266" i="1"/>
  <c r="M265" i="1"/>
  <c r="M262" i="1"/>
  <c r="N262" i="1" s="1"/>
  <c r="O262" i="1" s="1"/>
  <c r="M257" i="1"/>
  <c r="M256" i="1"/>
  <c r="M255" i="1"/>
  <c r="M55" i="1"/>
  <c r="M53" i="1"/>
  <c r="O363" i="1" l="1"/>
  <c r="O252" i="1"/>
  <c r="O202" i="1"/>
  <c r="O293" i="1"/>
  <c r="O370" i="1"/>
  <c r="O259" i="1"/>
  <c r="M175" i="1"/>
  <c r="M174" i="1"/>
  <c r="M173" i="1"/>
  <c r="M172" i="1"/>
  <c r="M171" i="1"/>
  <c r="M252" i="1"/>
  <c r="M251" i="1"/>
  <c r="M250" i="1"/>
  <c r="M247" i="1"/>
  <c r="M246" i="1"/>
  <c r="M245" i="1"/>
  <c r="M244" i="1"/>
  <c r="N244" i="1" s="1"/>
  <c r="O247" i="1" s="1"/>
  <c r="M243" i="1"/>
  <c r="M242" i="1"/>
  <c r="M241" i="1"/>
  <c r="M240" i="1"/>
  <c r="M239" i="1"/>
  <c r="M238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16" i="1"/>
  <c r="M215" i="1"/>
  <c r="M214" i="1"/>
  <c r="N214" i="1" s="1"/>
  <c r="O216" i="1" s="1"/>
  <c r="M213" i="1"/>
  <c r="M212" i="1"/>
  <c r="M211" i="1"/>
  <c r="M210" i="1"/>
  <c r="M209" i="1"/>
  <c r="M208" i="1"/>
  <c r="M207" i="1"/>
  <c r="M206" i="1"/>
  <c r="M202" i="1"/>
  <c r="M201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69" i="1"/>
  <c r="N169" i="1" s="1"/>
  <c r="M168" i="1"/>
  <c r="M167" i="1"/>
  <c r="M166" i="1"/>
  <c r="M165" i="1"/>
  <c r="M164" i="1"/>
  <c r="M163" i="1"/>
  <c r="M162" i="1"/>
  <c r="M161" i="1"/>
  <c r="M160" i="1"/>
  <c r="M159" i="1"/>
  <c r="M158" i="1"/>
  <c r="N158" i="1" s="1"/>
  <c r="M153" i="1"/>
  <c r="M152" i="1"/>
  <c r="M151" i="1"/>
  <c r="M150" i="1"/>
  <c r="M149" i="1"/>
  <c r="M148" i="1"/>
  <c r="M147" i="1"/>
  <c r="N147" i="1" s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N113" i="1" s="1"/>
  <c r="O153" i="1" s="1"/>
  <c r="M112" i="1"/>
  <c r="M111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N92" i="1" s="1"/>
  <c r="M91" i="1"/>
  <c r="M90" i="1"/>
  <c r="N90" i="1" s="1"/>
  <c r="M89" i="1"/>
  <c r="N89" i="1" s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N64" i="1" s="1"/>
  <c r="M63" i="1"/>
  <c r="M62" i="1"/>
  <c r="N62" i="1" s="1"/>
  <c r="M61" i="1"/>
  <c r="M60" i="1"/>
  <c r="M59" i="1"/>
  <c r="M52" i="1"/>
  <c r="M50" i="1"/>
  <c r="M48" i="1"/>
  <c r="M46" i="1"/>
  <c r="M44" i="1"/>
  <c r="M42" i="1"/>
  <c r="M40" i="1"/>
  <c r="M38" i="1"/>
  <c r="M36" i="1"/>
  <c r="M34" i="1"/>
  <c r="M32" i="1"/>
  <c r="M30" i="1"/>
  <c r="M28" i="1"/>
  <c r="N28" i="1" s="1"/>
  <c r="M26" i="1"/>
  <c r="N26" i="1" s="1"/>
  <c r="M24" i="1"/>
  <c r="M22" i="1"/>
  <c r="M20" i="1"/>
  <c r="M18" i="1"/>
  <c r="M16" i="1"/>
  <c r="M14" i="1"/>
  <c r="N14" i="1" s="1"/>
  <c r="M13" i="1"/>
  <c r="M11" i="1"/>
  <c r="N11" i="1" s="1"/>
  <c r="M4" i="1"/>
  <c r="M5" i="1"/>
  <c r="M6" i="1"/>
  <c r="M7" i="1"/>
  <c r="M3" i="1"/>
  <c r="O175" i="1" l="1"/>
  <c r="O79" i="1"/>
  <c r="O55" i="1"/>
  <c r="O108" i="1"/>
</calcChain>
</file>

<file path=xl/sharedStrings.xml><?xml version="1.0" encoding="utf-8"?>
<sst xmlns="http://schemas.openxmlformats.org/spreadsheetml/2006/main" count="320" uniqueCount="307">
  <si>
    <t>NataLibra</t>
  </si>
  <si>
    <t>Основа для броши маленькая, металл, размер - 20*5 мм, цвет - старая бронза 4.00 руб. - 30 шт.</t>
  </si>
  <si>
    <t>Основа для заколки с большой овальной площадкой, длина заколки - 67 мм, размер площадки - 25*17 мм, цвет - старая бронза 10.00 руб. - 10 шт</t>
  </si>
  <si>
    <t>Основа для заколки с круглой площадкой, длина заколки - 47 мм, размер площадки - 13 мм, цвет - старая бронза 12.00 руб. - 10 шт</t>
  </si>
  <si>
    <t>Основа для заколки с круглой сетчатой площадкой, длина заколки - 41 мм, диаметр площадки - 28 мм. цвет - старая бронза 13.00 руб. 10 шт</t>
  </si>
  <si>
    <t>Бусина деревянная, диаметр - 20 мм, цвет - белый - 20 шт</t>
  </si>
  <si>
    <t>Запасливый хомячок</t>
  </si>
  <si>
    <t>Бусина-цветок голубая с зеленой сердцевиной . клуазонне, размер - 18 мм,</t>
  </si>
  <si>
    <t>25.00 руб. 2 шт</t>
  </si>
  <si>
    <t>Бусина деревянная, диаметр - 20 мм, цвет - белый 10шт</t>
  </si>
  <si>
    <t>Перо цесарки, размер - 5-6 см, цвет - светло-фиолетовый</t>
  </si>
  <si>
    <t>12.00 руб. 1 набор (4 пера)</t>
  </si>
  <si>
    <t>Пин с колечком, размер - 35 мм, цвет - никель</t>
  </si>
  <si>
    <t>6.00 руб. 2 уп (по 10 шт в уп)</t>
  </si>
  <si>
    <t>Шапочка для бусины "Филигрань", металл, размер - 29*24 мм, цвет - золото</t>
  </si>
  <si>
    <t>16.00 руб. 1 уп (2шт)</t>
  </si>
  <si>
    <t>Шапочка для бусины "Филигрань", металл, размер - 29*24 мм, цвет - темная бронза</t>
  </si>
  <si>
    <t>Клипсы с круглой площадкой, диаметр площадки - 14 мм, цвет -старая бронза</t>
  </si>
  <si>
    <t>18.00 руб. 1 уп (2шт)</t>
  </si>
  <si>
    <t>Швензы с шариком, размер - 18 мм, цвет - старая бронза</t>
  </si>
  <si>
    <t>3.00 руб. 1 уп (2шт)</t>
  </si>
  <si>
    <t>Подвеска "Большая сова", тибетское серебро, размер - 58*38 мм, цвет - старое серебро</t>
  </si>
  <si>
    <t>28.00 руб. 2шт</t>
  </si>
  <si>
    <t>Подвеска "Олень", тибетское серебро, размер - 24*19 мм, цвет - старое серебро</t>
  </si>
  <si>
    <t>9.00 руб. 2</t>
  </si>
  <si>
    <t>Подвеска "Пирожное", тибетское серебро, размер - 12 мм, цвет - старое серебро</t>
  </si>
  <si>
    <t>7.00 руб. 3 шт</t>
  </si>
  <si>
    <t>Подвеска "Сапожок маленький", металл, размер - 15 мм, цвет - старое серебро</t>
  </si>
  <si>
    <t>5.00 руб. 2шт</t>
  </si>
  <si>
    <t>Стразы акриловые клеевые, размер - 1,5 мм (очень мелкие), цвет - янтарь</t>
  </si>
  <si>
    <t>2.00 руб 1уп</t>
  </si>
  <si>
    <t>Цепочка отрезком, металл, развер звена - 2*3 мм, цвет - черный никель</t>
  </si>
  <si>
    <t>10.00 руб. 2 отрезка (90 см)</t>
  </si>
  <si>
    <t>Цепочка отрезком, металл, размер звена - 2*3 мм, цвет - золото</t>
  </si>
  <si>
    <t>12.00 руб. 2 отрезка (90см)</t>
  </si>
  <si>
    <t>Шнур вощеный, диаметр - 1 мм, цвет - бежевый</t>
  </si>
  <si>
    <t>2.00 руб. 5м</t>
  </si>
  <si>
    <t>Шнур вощеный, диаметр - 1 мм, цвет - коричневый</t>
  </si>
  <si>
    <t>Подвеска "Стул", металл, размер - 10*22 мм, цвет - старая бронза</t>
  </si>
  <si>
    <t xml:space="preserve">12.00 руб. </t>
  </si>
  <si>
    <t>Т@нюшк@</t>
  </si>
  <si>
    <t>Пин с шариковой головкой, длина - 50 мм, диаметр головки - 1,5 мм, цвет - бронза 5шт</t>
  </si>
  <si>
    <t>Пин со шляпкой, размер - 38 мм, цвет - бронза 5шт</t>
  </si>
  <si>
    <t>Пин со шляпкой, размер - 40 мм., цвет - никель 10шт</t>
  </si>
  <si>
    <t>Тогл "Виноградный лист", тибетское серебро, размер тогла - 37 мм, размер палочки - 25 мм., цвет - серебро 2шт</t>
  </si>
  <si>
    <t>Тогл "Завиток", тибетское серебро, размер тогла - 17 мм, размер палочки - 25 мм, цвет - старое серебро 2шт</t>
  </si>
  <si>
    <t>Тогл "Стрекоза", металл, размер тогла - 29*11 мм, размер палочки - 22*19 мм, цвет - старая бронза 2шт</t>
  </si>
  <si>
    <t>Держатель для замочка закрытый, материал - тибетское серебро, размер - 26*9 мм, цвет - старое серебро2шт</t>
  </si>
  <si>
    <t>Швензы французские, нержавеющая сталь (304 Stainless Steel), размер - 13*19 мм, цвет - никель) 2шт</t>
  </si>
  <si>
    <t>Подвеска "Бабочка", металл, размер - 18*15 мм, цвет - серебро 6шт</t>
  </si>
  <si>
    <t>Подвеска "Объемная стрекоза", тибетское серебро, размер - 48*30 мм, цвет - старое серебро 3шт</t>
  </si>
  <si>
    <t>Основа для кольца с 6 кольцами, металл,размер кольца - 18 мм (регулируется), цвет - светлый никель 4шт</t>
  </si>
  <si>
    <t>Бусина-биконус, размер - 4 мм, цвет - светло-синий 40шт</t>
  </si>
  <si>
    <t>Бусина-биконус, размер - 4 мм, цвет - прозрачный 40шт</t>
  </si>
  <si>
    <t xml:space="preserve">Бусина акриловая, капля, размер - 10*7*7 мм, цвет - красный 20шт </t>
  </si>
  <si>
    <t>Коннектор "Ветка в рамке", металл, размер - 36*15 мм, цвет - старая бронза 1шт</t>
  </si>
  <si>
    <t>Швензы, Sterling Silver на серебре 925 пробы, размер - 14*19 мм, цвет - серебро 2шт(2пары)</t>
  </si>
  <si>
    <t>Шнур кожаный, диаметр - 1,5 мм, цвет - черный 3м</t>
  </si>
  <si>
    <t>Основа для заколки с круглой сетчатой площадкой, длина заколки - 41 мм, диаметр площадки - 28 мм. цвет - старая бронза 5шт</t>
  </si>
  <si>
    <t>martiny</t>
  </si>
  <si>
    <t>Перо страуса, размер - 15-20 см., цвет - черный Цена: 36.00 руб. Артикул: 1356 Цен за набор из 2 перьев 1 набор</t>
  </si>
  <si>
    <t>Перо цесарки, размер - 5-6 см, цвет - серый Цена: 12.00 руб. ID производителя: 1432</t>
  </si>
  <si>
    <t>Цена за набор из 4 перьев 1 набор</t>
  </si>
  <si>
    <t>Перо петуха, черное, размер - 5-7 см Цена: 12.00 руб. Артикул: 556 Цена за набор из 4 перьев 1 набор</t>
  </si>
  <si>
    <t>Перо петуха, сине-зеленое, размер - 5-8 см Цена: 12.00 руб. Артикул: 637 Цена за набор из 4 перьев 2 набора</t>
  </si>
  <si>
    <t>Пин с фигурной головкой, тибетское серебро, размер - 52 мм, размер головки - 8 мм, цвет - старое серебро Цена: 5.00 руб. Артикул: 326 4 шт</t>
  </si>
  <si>
    <t>ин с колечком, размер - 32 мм, цвет - черный никель Цена: 5.00 руб. Артикул: 1216</t>
  </si>
  <si>
    <t>Цена за упак (10 шт.) 1 набор</t>
  </si>
  <si>
    <t>Штифт, размер - 8*4 мм, цвет - медь Цена: 5.00 руб. Артикул: 928 Цена за упак. (10 шт) 1 набор</t>
  </si>
  <si>
    <t>Швензы-петли, латунь, размер - 14*33 мм Цена: 6.00 руб. Артикул: 732 Цена за пару (2 шт) 4 пары</t>
  </si>
  <si>
    <t>Швензы с шариком, размер - 18 мм, цвет - старая бронза Цена: 3.00 руб.</t>
  </si>
  <si>
    <t>Артикул: 333 Цена за пару ( 2 шт) 10 пар</t>
  </si>
  <si>
    <t>Швензы с шариком, металл, размер - 18 мм, цвет - светлый никель Цена: 3.00 руб.</t>
  </si>
  <si>
    <t>Артикул: 866 Цена за пару (2 шт) 10 пар</t>
  </si>
  <si>
    <t>Бейл с петлей простой, металл, размер - 12*5 мм, цвет - старая бронза арт 1187 цена 5 руб мне 4 шт</t>
  </si>
  <si>
    <t>Камея "Портрет женщины", каучук, размер - 20 мм 9.00 руб. Артикул: 1252 2шт</t>
  </si>
  <si>
    <t>Камея "Черная роза", каучук, размер - 41*30 мм Цена: 15.00 руб. Артикул: 1255 1шт</t>
  </si>
  <si>
    <t>Основа для кольца с площадкой, металл, размер кольца - 16 мм (регулируется), цвет - светлый никель 12.00 руб. 2шт</t>
  </si>
  <si>
    <t>Основа для кольца "Любовь", металл, диаметр кольца - 17 мм (регулируется), размре площадки - 11 мм, цвет - светлое серебро 7.00 руб. 2шт</t>
  </si>
  <si>
    <t>Пуговица "Париж", дерево, размер - 20 мм 3.00 руб. 2шт</t>
  </si>
  <si>
    <t>Наконечник "Ажурный", металл, размер - 42*8 мм, цвет - медь</t>
  </si>
  <si>
    <t>15.00 руб. 1 уп (2шт)</t>
  </si>
  <si>
    <t>Стразы, размер - 4 мм, цвет - черный</t>
  </si>
  <si>
    <t>2.00 руб 5шт</t>
  </si>
  <si>
    <t>Бусина стеклянная, приплюснутая, граненая,размер - 6*4 мм, цвет - черный с металлическим блеском</t>
  </si>
  <si>
    <t>2.00 руб. 10 шт</t>
  </si>
  <si>
    <t>Ленука</t>
  </si>
  <si>
    <t>Тогл "Медный цветок", тибетское серебро, размер - 13*22 мм, размер палочки - 21 мм, цвает - медь</t>
  </si>
  <si>
    <t>14.00 руб. 1 шт</t>
  </si>
  <si>
    <t>Тогл "Виноградный лист", тибетское серебро, размер тогла - 37 мм, размер палочки - 25 мм., цвет - серебро</t>
  </si>
  <si>
    <t>18.00 руб. 1шт</t>
  </si>
  <si>
    <t>Тогл крученый, тибетское серебро, размер тогла - 13*17 мм, размер палочки - 24 мм, цвет - старое серебро</t>
  </si>
  <si>
    <t>10.00 руб. 1 шт</t>
  </si>
  <si>
    <t>Подвеска "Бабочка с ажурными крыльями", тибетское серебро, размер - 20 мм, цвет -старое серебро</t>
  </si>
  <si>
    <t>8.00 руб. 1 шт</t>
  </si>
  <si>
    <t>Подвеска "Бабочка", металл, размер - 18*15 мм, цвет - серебро</t>
  </si>
  <si>
    <t>8.00 руб.2шт</t>
  </si>
  <si>
    <t>Подвеска "Карусель", металл, размер - 10*20 мм, цвет - старое серебро</t>
  </si>
  <si>
    <t>22.00 руб. 1 шт</t>
  </si>
  <si>
    <t>Подвеска "Серебряная совушка", материал - тибетское серебро, размер - 22*15 мм, цвет - старое серебро 1шт</t>
  </si>
  <si>
    <t>Подвеска "Пчелка", тибетское серебро, размер - 21*16 мм, цвет - старое серебро</t>
  </si>
  <si>
    <t>7.00 руб. 2 шт</t>
  </si>
  <si>
    <t>7.00 ру 2шт</t>
  </si>
  <si>
    <t>Подвеска "Тортик", тибетское серебро, размер - 15*10 мм, цвет - старое серебро</t>
  </si>
  <si>
    <t>7.00 руб. 2шт</t>
  </si>
  <si>
    <t>Подвеска-коннектор "Узорчатый лист", металл, размер - 21*14 мм. цвет - светлое серебро</t>
  </si>
  <si>
    <t>9.00 руб. 2шт</t>
  </si>
  <si>
    <t>Подвеска "Эйфелева башня". тибетское серебро, размер - 32*12 мм, цвет - серебро</t>
  </si>
  <si>
    <t>10.00 руб.1шт</t>
  </si>
  <si>
    <t>Подвеска "Ключик фигурный", тибетское серебро, размер - 30*19 мм, цвет - старое серебро</t>
  </si>
  <si>
    <t>7.00 руб.2шт</t>
  </si>
  <si>
    <t>12.00 руб. 1шт</t>
  </si>
  <si>
    <t>Подвеска "Сундучок", металл, размер - 11*10 мм, цвет - старая бронза</t>
  </si>
  <si>
    <t>9.00 руб.1шт</t>
  </si>
  <si>
    <t>Подвеска "Бронзовая клетка", металл, размер - 12*17 мм, цвет - старая бронза</t>
  </si>
  <si>
    <t>15.00 руб. 1шт</t>
  </si>
  <si>
    <t>Подвеска-коннектор "Узорчатый лист", металл, размер - 21*14 мм. цвет - старая бронза</t>
  </si>
  <si>
    <t>9.00 ру 1шт</t>
  </si>
  <si>
    <t>Подвеска "Бронзовая карусель", размер - 19*10 мм, цвет -старая бронза</t>
  </si>
  <si>
    <t>22.00 руб.1 шт</t>
  </si>
  <si>
    <t>Основа для часов "Бесконечность", кварц, 2 петли, размер - 24*30 мм, цвет корпуса - старое серебро</t>
  </si>
  <si>
    <t>160.00 руб. 1шт</t>
  </si>
  <si>
    <t>Цепь крупная, размер звена - 6*8 мм, цвет - старое серебро</t>
  </si>
  <si>
    <t>28.00 руб. 1 шт</t>
  </si>
  <si>
    <t>Колечки для бус одинарные, 3 мм, цвет - медь</t>
  </si>
  <si>
    <t>10.00 руб. 1 уп</t>
  </si>
  <si>
    <t>Колечки для бус одинарные, размер - 5 мм, цвет - бронза</t>
  </si>
  <si>
    <t>10.00 руб. 1уп</t>
  </si>
  <si>
    <t>crystal tear</t>
  </si>
  <si>
    <t>1) Подвеска "Олень", тибетское серебро, размер - 24*19 мм, цвет - старое серебро</t>
  </si>
  <si>
    <t>9.00 руб. Артикул: 959 1 шт.</t>
  </si>
  <si>
    <t>2) Ободок, металл, диаметр - 127 мм (регулируется), ширина ободка - 3 мм, цвет - никель Цена: 27.00 руб. Артикул: 423 1 шт</t>
  </si>
  <si>
    <t>3) Подвеска "Облака", металл, размер - 27*25 мм, цвет - старая бронза Цена: 7.00 руб. Артикул: 1225 2 шт.</t>
  </si>
  <si>
    <t>4) Подвеска стеклянная "Бабочка", размер - 15*12 мм, толщина - 8 мм, цвет - бензин Цена: 9.00 руб. Артикул: 1205 2 шт.</t>
  </si>
  <si>
    <t>5) Подвеска стеклянная граненая "Морская звезда", размер - 15 мм, толщина - 7 мм, цвет - черный Цена: 12.00 руб. Артикул: 1390 2 шт.</t>
  </si>
  <si>
    <t>6) Швензы с шариком, размер - 18 мм, цвет - старая бронза Цена: 3.00 руб. Артикул: 333 1 пара</t>
  </si>
  <si>
    <t>7) Швензы французские, размер - 10*15 мм, металл, цвет - светлый никель Цена: 10.00 руб. Артикул: 704 1 пара</t>
  </si>
  <si>
    <t>8) Швензы, Sterling Silver на серебре 925 пробы, размер - 14*19 мм, цвет - серебро Цена: 60.00 руб. Артикул: 1194 1 пара</t>
  </si>
  <si>
    <t>9) Колечки для бус одинарные, размер - 5 мм, цвет - бронза Цена: 10.00 руб. Артикул: 778 1 упак.</t>
  </si>
  <si>
    <t>10) Подвеска "Бронзовая елочка", материал - тибетское серебро, размер - 18*9 мм, цвет - старая бронза Цена: 8.00 руб. Артикул: 1000 1 шт.</t>
  </si>
  <si>
    <t>11) Подвеска "Варежки". тибетское серебро, размер - 24*20 мм, цвет - старое серебро Цена: 8.00 руб. Артикул: 960 1 шт</t>
  </si>
  <si>
    <t>TLesya</t>
  </si>
  <si>
    <t>Швензы с шариком, металл, размер - 18 мм, цвет - светлый никель 3.00 руб.</t>
  </si>
  <si>
    <t>10шт</t>
  </si>
  <si>
    <t>Швенза-серп, металл, размер - 15 мм, цвет - золото 3.00 руб.</t>
  </si>
  <si>
    <t>10 шт</t>
  </si>
  <si>
    <t>Швензы-гвоздики, металл. размер площадки - 6 мм, цвет - светлый никель 6.00 руб.</t>
  </si>
  <si>
    <t>Основа для сережек с площадкой форме сердца, металл, размер площадки - 14*13 мм, цвет -старая бронза 13.00 руб.</t>
  </si>
  <si>
    <t>3 шт</t>
  </si>
  <si>
    <t>аглушки для швенз металлические, размер - 4*5 мм, цвет - светлый никель 1.00 руб.</t>
  </si>
  <si>
    <t>10 пар</t>
  </si>
  <si>
    <t>Стразы акриловые клеевые, размер - 2 мм, цвет - серебристый Цена за упак (5 шт.) 2.00 руб.</t>
  </si>
  <si>
    <t>3 уп</t>
  </si>
  <si>
    <t>Стразы, размер - 4 мм, цвет - черный 2.00 руб.</t>
  </si>
  <si>
    <t>Шнур с замком и органзой, диаметр - 45 см, цвет - черный 16.00 руб.</t>
  </si>
  <si>
    <t xml:space="preserve">4 шт </t>
  </si>
  <si>
    <t>Natusikk</t>
  </si>
  <si>
    <t>Пуговица-подвеска "Голубая бабочка", дерево, размер - 15 мм. 6шт</t>
  </si>
  <si>
    <t>Подвеска "Снеговик", тибетское серебро. размер - 25*13 мм, цвет - старое серебро 5 шт</t>
  </si>
  <si>
    <t>Лариска2402</t>
  </si>
  <si>
    <t>8.00 руб.- 2шт</t>
  </si>
  <si>
    <t>Подвеска "Бабочка с узорными крыльями", тибетское серебро, размер - 15*12 мм, цвет - старое серебро</t>
  </si>
  <si>
    <t>4.00 руб. - 2 шт</t>
  </si>
  <si>
    <t>8.00 руб. - 2 шт</t>
  </si>
  <si>
    <t>Подвеска-коннектор большая "Серебряная бабочка", 36*48 мм, цвет - старое серебро</t>
  </si>
  <si>
    <t>28.00 руб. - 1 шт</t>
  </si>
  <si>
    <t>Шнур кожаный, диаметр - 1,5 мм, цвет - черный</t>
  </si>
  <si>
    <t>15.00 руб. - 2 метра</t>
  </si>
  <si>
    <t>Бусина деревянная, диаметр - 20 мм, цвет - белый</t>
  </si>
  <si>
    <t xml:space="preserve">4.00 руб. - 8 шт </t>
  </si>
  <si>
    <t>СветUля</t>
  </si>
  <si>
    <t>Подвеска "Бабочка", металл, размер - 18*15 мм, цвет - серебро 8.00 руб. 5шт</t>
  </si>
  <si>
    <t>Подвеска "Большая стрекоза", металл, размер - 64*35 мм, цвет - старое серебро 20.00 руб. - 3шт</t>
  </si>
  <si>
    <t>28.00 руб. - 3шт</t>
  </si>
  <si>
    <t>Подвеска "Птичка", металл, размер - 28*15 мм, цвет - старое серебро 8.00 руб. - 3 шт</t>
  </si>
  <si>
    <t>Подвеска "Серебряная совушка", материал - тибетское серебро, размер - 22*15 мм, цвет - старое серебро 8.00 руб. - 3шт</t>
  </si>
  <si>
    <t>Подвеска "Стрекоза", тибетское серебро, размер - 18*15 мм, цвет - серебро 5.00 руб. - 5шт</t>
  </si>
  <si>
    <t>Подвеска "Эйфелева башня 3D", тибетское серебро, размер - 13*5 мм, цвет - старое серебро 3.00 руб. - 5шт</t>
  </si>
  <si>
    <t>Подвеска "Эйфелева башня". тибетское серебро, размер - 32*12 мм, цвет - серебро 10.00 руб. - 3шт</t>
  </si>
  <si>
    <t>Подвеска "Ангел маленький", тибетское серебро, размер - 20*5 мм, цвет - серебро 4.00 руб. - 3шт</t>
  </si>
  <si>
    <t>Подвеска "Бронзовый павлин", металл, размер - 61*22 мм., цвет - старая бронза 38.00 руб. - 2шт</t>
  </si>
  <si>
    <t>Камея "Портрет женщины", каучук, размер - 20 мм 9.00 р - 10шт</t>
  </si>
  <si>
    <t>Пуговица "Париж", дерево, размер - 20 мм 3.00 руб. - 10 шт</t>
  </si>
  <si>
    <t>Шнур вощеный, диаметр - 1 мм, цвет - бежевый 2.00 руб. 10м</t>
  </si>
  <si>
    <t>Лучезара</t>
  </si>
  <si>
    <t>Пин с колечком, размер - 35 мм, цвет – никель Цена: 6.00 руб. Артикул: 539 Цена за упак (10 шт) – 1 уп.</t>
  </si>
  <si>
    <t>Пин со шляпкой, размер - 40 мм., цвет – никель Цена: 6.00 руб. Артикул: 1118 Цена за упак. (10 шт.) – 1 уп.</t>
  </si>
  <si>
    <t>Колечки для бус одинарные, размер - 3 мм, цвет – серебро Цена: 8.00 руб. Артикул: 957 Цена за упак (20 шт) – 1 уп.</t>
  </si>
  <si>
    <t>Каллот, размер - 4 мм, цвет - светлый никель Цена: 3.00 руб. Артикул: 786 Цена за упак (10 шт) – 2 уп</t>
  </si>
  <si>
    <t>Швензы с шариком, металл, размер - 18 мм, цвет - светлый никель Цена: 3.00 руб. Артикул: 866 Цена за пару (2 шт) – 2 пары</t>
  </si>
  <si>
    <t>Бусина стеклянная приплюснутая, размер - 8*6 мм, цвет – прозрачный Цена: 3.00 руб. Артикул: 310 Цена за 1 шт – 30 шт</t>
  </si>
  <si>
    <t>Жемчуг искусственный, бусина круглая гладкая, размер - 6 мм, цвет - слоновая кость Цена: 2.00 руб. Артикул: 1305, 20 шт.</t>
  </si>
  <si>
    <t>Замок магнитный, круглый, размер - 10*16 мм, цвет – никель Цена: 15.00 руб. Артикул: 1053 Цена за 1 шт. – 2 шт</t>
  </si>
  <si>
    <t>Тогл квадратный, металл, размер тогла - 20*13 мм, размер палочки - 24 мм, цвет - светлое серебро Цена: 24.00 руб. Артикул: 1063 Цена за 1 шт. – 1 шт</t>
  </si>
  <si>
    <t>Шапочка для бусины "Четырехлистник", тибетское серебро, размер - 6 мм, цвет - старое серебро Цена: 10.00 руб. Артикул: 674 Цена за упак. (10 шт.) – 1 уп.</t>
  </si>
  <si>
    <t>Тамара М.</t>
  </si>
  <si>
    <t>Основа для заколки с круглой сетчатой площадкой, длина заколки - 41 мм, диаметр площадки - 28 мм. цвет - старая бронза 13.00 руб. 20 шт</t>
  </si>
  <si>
    <t>Шпилька-"невидимка" с круглой площадкой, длина - 52 мм, диаметр площадки - 8 мм, цвет - старая бронза 5.00 руб. 20шт</t>
  </si>
  <si>
    <t>Основа для заколки с круглой площадкой, длина заколки - 47 мм, размер площадки - 13 мм, цвет - старая бронза 12.00 руб. 20 шт</t>
  </si>
  <si>
    <t>Камея "Бабочка", каучук, размер - 13*18 мм 2</t>
  </si>
  <si>
    <t>Цена</t>
  </si>
  <si>
    <t>Кол-во</t>
  </si>
  <si>
    <t>Сумма</t>
  </si>
  <si>
    <t>Бусина "битое стекло", размер - 8 мм, цвет - голубой турмалин Цена: 3.00 руб. Артикул: 1080 2 шт.</t>
  </si>
  <si>
    <t>Бусина "битое стекло", размер - 8 мм, цвет - зеленый Цена: 2.00 руб. Артикул: 1054 2 шт.</t>
  </si>
  <si>
    <t>Бусина "битое стекло", размер - 8 мм. цвет - голубой Цена: 2.00 руб. Артикул: 1017 2 шт</t>
  </si>
  <si>
    <t>Бусина "битое стекло", размер - 8 мм. цвет - красный Цена: 2.00 руб. Артикул: 349 2 шт</t>
  </si>
  <si>
    <t>Рондель металлический с зелеными стразами, размер - 11*6 мм, цвет - старое серебро Цена: 15.00 руб. Артикул: 1083 1 шт.</t>
  </si>
  <si>
    <t>нямка</t>
  </si>
  <si>
    <t>Шнур вощеный, диаметр - 1 мм, цвет - бежевый- 2р. - 10 метров</t>
  </si>
  <si>
    <t>Бусина деревянная, диаметр - 20 мм, цвет - белый 4р. - 20 штук</t>
  </si>
  <si>
    <t>Рамка простая, тибетское серебро, размер - 25*18 мм. цвет - старое серебро - 12р. -1 шт</t>
  </si>
  <si>
    <t>Бусина акриловая, круглая, граненая, размер - 8 мм, цвет - голубой - 20шт</t>
  </si>
  <si>
    <t>Бусина акриловая, полупрозрачная, куб с гранями, размер - 7*7 мм, цвет -оранжевый - 10 шт</t>
  </si>
  <si>
    <t>Наташа ННФ</t>
  </si>
  <si>
    <t xml:space="preserve">Бусина деревянная, диаметр - 20 мм, цвет - белый </t>
  </si>
  <si>
    <t xml:space="preserve">Основа для серег с прямоугольной площадкой, общий размер - 35*23 мм, размер площадки - 16*16 мм, цвет - старая бронза 2пары </t>
  </si>
  <si>
    <t xml:space="preserve">Основа для сережек "Ажурный винтаж", металл, размер площадки - 10*14 мм, цвет - старая бронза </t>
  </si>
  <si>
    <t xml:space="preserve">Сеттинг прямоугольный, тибетское серебро, размер - 29*18 мм (размер рабочей площадки - 21*14 мм), цвет - старая бронза </t>
  </si>
  <si>
    <t>Елена2607</t>
  </si>
  <si>
    <t>1).Бирюза мозаичная, бусина-пандора стайл, размер - 14*8 мм Цена: 24.00 руб.Артикул: 812,1 шт.</t>
  </si>
  <si>
    <t>2) Лэмпворк, бусина с черно-белой спиралью, размер - 15 мм,Цена: 16.00 руб.Артикул: 504 ,1шт.,</t>
  </si>
  <si>
    <t>3)Лэмпворк, бусина фиолетовая с розовым, размер - 14 мм,Цена: 16.00 руб.Артикул: 411,1шт.,</t>
  </si>
  <si>
    <t>4)Бусина-цветок красная с зеленой сердцевиной . клуазонне, размер - 18 мм,Цена: 25.00 руб.Артикул: 915.,2 шт.,</t>
  </si>
  <si>
    <t>5)Соединитель для цепочки с узором-орнаментом, общий размер - 26 мм, диаметр кольца - 16 мм, цвет - старое серебро,Цена: 12.00 руб.Арт,1250,3шт</t>
  </si>
  <si>
    <t>6)Тогл "Большая петля", тибетское серебро, размер тогла - 16*38 мм, размер колечка - 8 мм, цвет - старое серебро,Цена: 20.00 руб.Артикул: 1276,2 шт.,</t>
  </si>
  <si>
    <t>7)Основа для сережек с площадкой форме сердца, металл, размер площадки - 14*13 мм, цвет -старая бронза,Цена: 13.00 руб.Артикул: 1299,2 пары,</t>
  </si>
  <si>
    <t>8)Подвеска "Объемная стрекоза", тибетское серебро, размер - 48*30 мм, цвет - старое серебро,Цена: 30.00 руб,.Артикул: 1395, 2 шт.</t>
  </si>
  <si>
    <t>9)Подвеска "Ключик простой". тибетское серебро, размер - 23*10 мм, цвет - серебро,Цена: 5.00 руб.Артикул: 362,4 шт.,</t>
  </si>
  <si>
    <t>10)Подвеска стеклянная граненая "Морская звезда", размер - 15 мм, толщина - 7 мм, цвет - черный,Цена: 12.00 руб.Артикул: 1390, 4 шт.</t>
  </si>
  <si>
    <t>11)Подвеска стеклянная "Сердце", размер - 14 мм, толщина - 8 мм, цвет - прозрачный,Цена: 8.00 руб.Артикул: 1200,4 шт.,</t>
  </si>
  <si>
    <t>12)Основа для закладки "Бронзовая русалка", металл, размер - 12,5 см, цвет - старая бронза,Цена: 45.00 руб.,Артикул: 1232, 4 шт.</t>
  </si>
  <si>
    <t>13)Цепь крупная, размер звена - 6*8 мм, цвет - старое серебро,Цена:28.00руб.Артикул:759,4отрезка,</t>
  </si>
  <si>
    <t>14)Колпачок для колье маленький, металл, размер - 6*4 мм, цвет - светлое серебро,Цена: 1.00 руб.,Артикул: 1073, 20 шт.</t>
  </si>
  <si>
    <t>15)Пин с шариковой головкой, длина - 50 мм, диаметр головки - 1,5 мм, цвет - бронза,Цена: 12.00 руб.Артикул: 980, 5 упаковок,</t>
  </si>
  <si>
    <t>16)Шапочка для бусины "Таблетка", металл, размер - 13 мм, цвет - старая бронза,Цена: 35.00 руб.,Артикул: 1429, 3 упак.</t>
  </si>
  <si>
    <t>17)Подвеска "Фотоаппарат", тибетское серебро, размер - 23*21 мм, цвет - старая бронза,Цена: 15.00 руб.Артикул: 756, 2 шт.</t>
  </si>
  <si>
    <t>18)Подвеска объемная "Цветочная лампа", металл,размер - 29*20 мм, цвет - старая бронза,Цена: 36.00 руб.Артикул: 1085,2 шт.</t>
  </si>
  <si>
    <t>19)Подвеска "Стул", металл, размер - 10*22 мм, цвет - старая бронза,Цена: 12.00 руб,Артикул: 924, 4 шт.</t>
  </si>
  <si>
    <t>20)Подвеска "Сундучок", металл, размер - 11*10 мм, цвет - старая бронза,Цена: 9.00 руб.Артикул: 1058, 2 шт.</t>
  </si>
  <si>
    <t>21)Подвеска "Шлепанцы". тибетское серебро, размер - 10*23 мм, цвет - старая бронза,Цена: 6.00 руб.Артикул: 565,4шт.</t>
  </si>
  <si>
    <t>22)Подвеска "Бронзовая клетка", металл, размер - 12*17 мм цвет - старая бронза,Цена: 15.00 руб.Артикул: 274,2шт.</t>
  </si>
  <si>
    <t>23)Рамочка для бусины круглая, с зубчиками, тибетское серебро, размер - 13 мм, 2 отверстия, цвет - старая бронза,Цена: 7.00 руб.Артикул: 770,8 шт.,</t>
  </si>
  <si>
    <t>24)Рамка, металл, размер - 22*19 мм, цвет - старая бронза,Цена: 12.00 руб.Артикул: 528,4 шт.</t>
  </si>
  <si>
    <t>25)Колечки для бус одинарные, размер - 5 мм, цвет -бронза,Цена10.00руб.Артикул: 778,2 уп.</t>
  </si>
  <si>
    <t>26)Колпачок для колье, большой, металл, размер - 10*11 мм цвет - старая бронза,Цена: 3.00 руб.Артикул:1072,10 шт.</t>
  </si>
  <si>
    <t>27)Кримпы, размер - 2 мм, цвет бронза,Цена:5.00руб.Артикул: 1137, 6 уп.</t>
  </si>
  <si>
    <t>28)Шарик металлический, размер - 4 мм, цвет - старая бронза,Цена: 2.00 руб.Артикул: 1234,40 шт.</t>
  </si>
  <si>
    <t>29)"Сахарная" бусина, размер - 10 мм., цвет - бронза,Цена: 5.00 руб.Артикул: 1172,10 шт.</t>
  </si>
  <si>
    <t>fyokla5</t>
  </si>
  <si>
    <t>Пин со шляпкой, размер - 32 мм, цвет - золото 5.00 руб. 3 пачек</t>
  </si>
  <si>
    <t>Подвеска "Большой лист", тибетское серебро. размер - 13*30 мм, цвет - серебро 7.00 руб. 5 штук</t>
  </si>
  <si>
    <t>Основа для кольца с 6 кольцами, металл,размер кольца - 18 мм (регулируется), цвет - светлый никель 15.00 руб 1штука</t>
  </si>
  <si>
    <t>Основа для кольца с цельной площадкой, размер - 17 мм (регулируется), размер площадки - 6 мм, цвет - никель 18.00 руб. 1штука</t>
  </si>
  <si>
    <t>Основа для кольца с цельной площадкой, размер - 17 мм (регулируется), размер площадки - 8,6 мм, цвет - золото 18.00 руб. 1штука</t>
  </si>
  <si>
    <t>Ободок, металл, диаметр - 122 мм., ширина - 6 мм, цвет - черный 27.00 руб. 3 штуки</t>
  </si>
  <si>
    <t>Основа для броши маленькая, металл, размер - 20*5 мм, цвет - старая бронза 4.00 руб. 4 штуки</t>
  </si>
  <si>
    <t>Цепочка отрезком, металл, развер звена - 2*3 мм, цвет - черный никель 10.00 руб. 1 штука</t>
  </si>
  <si>
    <t>Цепочка отрезком, металл, развер звена - 2*3 мм, цвет - светлое серебро 12.00 руб. 1 штука</t>
  </si>
  <si>
    <t>Цепочка отрезком, металл, размер звена - 2*3 мм, цвет - золото 12.00 руб. 1 штука</t>
  </si>
  <si>
    <t>Шнур с замком и органзой, диаметр - 45 см, цвет - черный 16.00 руб. 3 шт</t>
  </si>
  <si>
    <t>Колечки для бус, размер - 5 мм., цвет - золото 10.00 руб. 2 упаковки</t>
  </si>
  <si>
    <t>Булавка на 5 петель, металл, размер - 60*18 мм, цвет - светлое серебро 18.00 руб. 2 штука</t>
  </si>
  <si>
    <t>Шпилька-"невидимка" с круглой площадкой, длина - 52 мм, диаметр площадки - 8 мм, цвет - старая бронза 5.00 руб. 2 штуки</t>
  </si>
  <si>
    <t>Основа для заколки с большой овальной площадкой, длина заколки - 67 мм, размер площадки - 25*17 мм, цвет - старая бронза 10.00 руб. 2 штуки</t>
  </si>
  <si>
    <t>Подвеска "Эйфелева башня 3D", тибетское серебро, размер - 13*5 мм, цвет - старое серебро 3.00 руб. 4 штуки</t>
  </si>
  <si>
    <t>Подвеска "Рыбка", тибетское серебро, размер - 14*7,5 мм, цвет - серебро 4.00 руб. 4 штуки</t>
  </si>
  <si>
    <t>Подвеска "Ангел маленький", тибетское серебро, размер - 20*5 мм, цвет - серебро 4.00 руб. 4 штуки</t>
  </si>
  <si>
    <t>Подвеска "Жираф", тибетское серебро, размер - 26*10 мм, цвет - серебро 6.00 руб. 2 штуки</t>
  </si>
  <si>
    <t>Подвеска "Бабочка с узорными крыльями", тибетское серебро, размер - 15*12 мм, цвет - старое серебро 4.00 руб. 5 штук</t>
  </si>
  <si>
    <t>Подвеска "Елочка", тибетское серебро, размер - 18*9 мм, цвет - серебро 6.00 руб. 3 штуки</t>
  </si>
  <si>
    <t>Подвеска "Стрекоза", тибетское серебро, размер - 18*15 мм, цвет - серебро 5.00 руб. 3 штуки</t>
  </si>
  <si>
    <t>Тогл "Завиток", тибетское серебро, размер тогла - 17 мм, размер палочки - 25 мм, цвет - старое серебро 15.00 руб. 1штука</t>
  </si>
  <si>
    <t>Тогл крученый, тибетское серебро, размер тогла - 13*17 мм, размер палочки - 24 мм, цвет - старое серебро 10.00 руб. 1штука</t>
  </si>
  <si>
    <t>Тогл "Бронзовая роза". тибетское серебро, размер тогла - 18 мм, размер палочки - 24 мм, цвет - старая бронза 12.00 руб. 1 штука</t>
  </si>
  <si>
    <t>Пин с фигурной головкой, тибетское серебро, размер - 52 мм, размер головки - 8 мм, цвет - старое серебро 5.00 руб. 5 упаковок</t>
  </si>
  <si>
    <t>Пин с шариковой головкой, длина - 50 мм, диаметр головки - 1,5 мм, цвет - бронза 12.00 руб. 3 упаковки</t>
  </si>
  <si>
    <t>Okami</t>
  </si>
  <si>
    <t>Подвеска "Believe", металл, размер - 15*9 мм., цвет - серебро 5.00 руб. 5 шт</t>
  </si>
  <si>
    <t>Подвеска "Бабочка с ажурными крыльями", тибетское серебро, размер - 20 мм, цвет -старое серебро 8.00 руб. 3шт</t>
  </si>
  <si>
    <t>Подвеска "Бабочка с узорными крыльями", тибетское серебро, размер - 15*12 мм, цвет - старое серебро 4.00 руб. 5шт</t>
  </si>
  <si>
    <t>Подвеска "Пирожное", тибетское серебро, размер - 12 мм, цвет - старое серебро 7.00 руб. 3шт</t>
  </si>
  <si>
    <t>Подвеска "Тыква", металл, размер - 24*25 мм, цвет - серебро 7.00 руб. 5шт</t>
  </si>
  <si>
    <t>Подвеска "Фонарь", размер - 20*10 мм, цвет - старое серебро 7.00 руб. 3шт</t>
  </si>
  <si>
    <t>Подвеска "Дракон", материал - тибетское серебро, размер - 53*31 мм, цвет - старое серебро 15.00 руб. 2шт</t>
  </si>
  <si>
    <t>Подвеска "Елочка", тибетское серебро, размер - 18*9 мм, цвет - серебро 6.00 руб. 4шт</t>
  </si>
  <si>
    <t>Подвеска "Серебряная совушка", материал - тибетское серебро, размер - 22*15 мм, цвет - старое серебро 8.00 руб. 3шт</t>
  </si>
  <si>
    <t>Подвеска "Бронзовая елочка", материал - тибетское серебро, размер - 18*9 мм, цвет - старая бронза 8.00 руб. 3шт</t>
  </si>
  <si>
    <t>Подвеска "Зонтик", тибетское серебро, размер - 22*18 мм, цвет - медь 5.00 руб. 5шт</t>
  </si>
  <si>
    <t>Соединитель для цепочки с узором-орнаментом, общий размер - 26 мм, диаметр кольца - 16 мм, цвет - старое серебро 12.00 руб. 3шт</t>
  </si>
  <si>
    <t>Тогл "Завиток", тибетское серебро, размер тогла - 17 мм, размер палочки - 25 мм, цвет - старое серебро 15.00 руб. 2шт</t>
  </si>
  <si>
    <t>Замок-лобстер простой, металл, размер - 10 мм, цвет - старое серебро 4.00 руб. 5шт</t>
  </si>
  <si>
    <t>Бейл большой "Завиток", тибетское серебро, размер - 20*154 мм, цвет - никель 7.00 руб. 2шт</t>
  </si>
  <si>
    <t>Бейл большой, тибетское серебро. размер - 13*12*8 мм, цвет - старая медь 7.00 руб. 2шт</t>
  </si>
  <si>
    <t>Коннектор "Спираль в круге", металл, размер - 37*23 мм, цвет - старая бронза 14.00 руб. 1 шт</t>
  </si>
  <si>
    <t>Коннектор "Узорная бабочка", металл, размер - 30*26, цвет - старая бронза 11.00 руб. 1шт</t>
  </si>
  <si>
    <t>Зажим-пружинка, размер - 9*4 мм, цвет - медь 2.00 руб. 4шт</t>
  </si>
  <si>
    <t xml:space="preserve">Зажим для колье, размер - 7*4 мм, цвет - светлый никель 1.00 руб. 10шт </t>
  </si>
  <si>
    <t>Швензы с шариком, размер - 18 мм, цвет - светлый никель</t>
  </si>
  <si>
    <t>KseniTa</t>
  </si>
  <si>
    <t>Шпилька-"невидимка" с круглой площадкой, длина - 52 мм, диаметр площадки - 8 мм, цвет - старая бронза 20шт</t>
  </si>
  <si>
    <t>Основа для заколки с круглой площадкой, длина заколки - 47 мм, размер площадки - 13 мм, цвет - старая бронза 10шт</t>
  </si>
  <si>
    <t>Ободок, металл, диаметр - 127 мм (регулируется), ширина ободка - 3 мм, цвет - никель 10шт</t>
  </si>
  <si>
    <t>Ободок, металл, диаметр - 122 мм., ширина - 6 мм, цвет - черный 10шт</t>
  </si>
  <si>
    <t>Цена со скидкой</t>
  </si>
  <si>
    <t>Итого</t>
  </si>
  <si>
    <t>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</si>
</sst>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3" fillId="0" borderId="0" xfId="0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736830&amp;postdays=0&amp;postorder=asc&amp;start=15" TargetMode="External"/><Relationship Id="rId13" Type="http://schemas.openxmlformats.org/officeDocument/2006/relationships/hyperlink" Target="http://forum.sibmama.ru/viewtopic.php?t=736830&amp;postdays=0&amp;postorder=asc&amp;start=45" TargetMode="External"/><Relationship Id="rId18" Type="http://schemas.openxmlformats.org/officeDocument/2006/relationships/hyperlink" Target="http://forum.sibmama.ru/viewtopic.php?t=736830&amp;postdays=0&amp;postorder=asc&amp;start=60" TargetMode="External"/><Relationship Id="rId3" Type="http://schemas.openxmlformats.org/officeDocument/2006/relationships/hyperlink" Target="http://forum.sibmama.ru/viewtopic.php?t=736830&amp;postdays=0&amp;postorder=asc&amp;start=0" TargetMode="External"/><Relationship Id="rId7" Type="http://schemas.openxmlformats.org/officeDocument/2006/relationships/hyperlink" Target="http://forum.sibmama.ru/viewtopic.php?t=736830&amp;postdays=0&amp;postorder=asc&amp;start=15" TargetMode="External"/><Relationship Id="rId12" Type="http://schemas.openxmlformats.org/officeDocument/2006/relationships/hyperlink" Target="http://forum.sibmama.ru/viewtopic.php?p=33419957" TargetMode="External"/><Relationship Id="rId17" Type="http://schemas.openxmlformats.org/officeDocument/2006/relationships/hyperlink" Target="http://forum.sibmama.ru/viewtopic.php?t=736830&amp;postdays=0&amp;postorder=asc&amp;start=60" TargetMode="External"/><Relationship Id="rId2" Type="http://schemas.openxmlformats.org/officeDocument/2006/relationships/hyperlink" Target="http://forum.sibmama.ru/viewtopic.php?t=736830&amp;postdays=0&amp;postorder=asc&amp;start=0" TargetMode="External"/><Relationship Id="rId16" Type="http://schemas.openxmlformats.org/officeDocument/2006/relationships/hyperlink" Target="http://forum.sibmama.ru/viewtopic.php?t=736830&amp;postdays=0&amp;postorder=asc&amp;start=60" TargetMode="External"/><Relationship Id="rId1" Type="http://schemas.openxmlformats.org/officeDocument/2006/relationships/hyperlink" Target="http://forum.sibmama.ru/viewtopic.php?t=736830&amp;postdays=0&amp;postorder=asc&amp;start=0" TargetMode="External"/><Relationship Id="rId6" Type="http://schemas.openxmlformats.org/officeDocument/2006/relationships/hyperlink" Target="http://forum.sibmama.ru/viewtopic.php?t=736830&amp;postdays=0&amp;postorder=asc&amp;start=15" TargetMode="External"/><Relationship Id="rId11" Type="http://schemas.openxmlformats.org/officeDocument/2006/relationships/hyperlink" Target="http://forum.sibmama.ru/viewtopic.php?t=736830&amp;postdays=0&amp;postorder=asc&amp;start=30" TargetMode="External"/><Relationship Id="rId5" Type="http://schemas.openxmlformats.org/officeDocument/2006/relationships/hyperlink" Target="http://forum.sibmama.ru/viewtopic.php?t=736830&amp;postdays=0&amp;postorder=asc&amp;start=15" TargetMode="External"/><Relationship Id="rId15" Type="http://schemas.openxmlformats.org/officeDocument/2006/relationships/hyperlink" Target="http://forum.sibmama.ru/viewtopic.php?t=736830&amp;postdays=0&amp;postorder=asc&amp;start=60" TargetMode="External"/><Relationship Id="rId10" Type="http://schemas.openxmlformats.org/officeDocument/2006/relationships/hyperlink" Target="http://forum.sibmama.ru/viewtopic.php?t=736830&amp;postdays=0&amp;postorder=asc&amp;start=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forum.sibmama.ru/viewtopic.php?t=736830&amp;postdays=0&amp;postorder=asc&amp;start=0" TargetMode="External"/><Relationship Id="rId9" Type="http://schemas.openxmlformats.org/officeDocument/2006/relationships/hyperlink" Target="http://forum.sibmama.ru/viewtopic.php?t=736830&amp;postdays=0&amp;postorder=asc&amp;start=15" TargetMode="External"/><Relationship Id="rId14" Type="http://schemas.openxmlformats.org/officeDocument/2006/relationships/hyperlink" Target="http://forum.sibmama.ru/viewtopic.php?t=736830&amp;postdays=0&amp;postorder=asc&amp;start=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0"/>
  <sheetViews>
    <sheetView tabSelected="1" workbookViewId="0">
      <selection activeCell="B1" sqref="B1"/>
    </sheetView>
  </sheetViews>
  <sheetFormatPr defaultRowHeight="15" x14ac:dyDescent="0.25"/>
  <sheetData>
    <row r="1" spans="1:15" x14ac:dyDescent="0.25">
      <c r="A1" s="3" t="s">
        <v>306</v>
      </c>
      <c r="B1">
        <v>0.27</v>
      </c>
      <c r="K1" t="s">
        <v>200</v>
      </c>
      <c r="L1" t="s">
        <v>201</v>
      </c>
      <c r="M1" t="s">
        <v>202</v>
      </c>
      <c r="N1" t="s">
        <v>304</v>
      </c>
      <c r="O1" t="s">
        <v>305</v>
      </c>
    </row>
    <row r="2" spans="1:15" x14ac:dyDescent="0.25">
      <c r="A2" s="1" t="s">
        <v>0</v>
      </c>
    </row>
    <row r="3" spans="1:15" x14ac:dyDescent="0.25">
      <c r="A3" t="s">
        <v>1</v>
      </c>
      <c r="K3">
        <v>4</v>
      </c>
      <c r="L3">
        <v>30</v>
      </c>
      <c r="M3">
        <f>K3*L3</f>
        <v>120</v>
      </c>
      <c r="N3">
        <f>M3*(1-$B$1)</f>
        <v>87.6</v>
      </c>
    </row>
    <row r="4" spans="1:15" x14ac:dyDescent="0.25">
      <c r="A4" t="s">
        <v>2</v>
      </c>
      <c r="K4">
        <v>10</v>
      </c>
      <c r="L4">
        <v>10</v>
      </c>
      <c r="M4">
        <f t="shared" ref="M4:M7" si="0">K4*L4</f>
        <v>100</v>
      </c>
      <c r="N4">
        <f t="shared" ref="N4:N7" si="1">M4*(1-$B$1)</f>
        <v>73</v>
      </c>
    </row>
    <row r="5" spans="1:15" x14ac:dyDescent="0.25">
      <c r="A5" t="s">
        <v>3</v>
      </c>
      <c r="K5">
        <v>12</v>
      </c>
      <c r="L5">
        <v>10</v>
      </c>
      <c r="M5">
        <f t="shared" si="0"/>
        <v>120</v>
      </c>
      <c r="N5">
        <f t="shared" si="1"/>
        <v>87.6</v>
      </c>
    </row>
    <row r="6" spans="1:15" x14ac:dyDescent="0.25">
      <c r="A6" t="s">
        <v>4</v>
      </c>
      <c r="K6">
        <v>13</v>
      </c>
      <c r="L6">
        <v>10</v>
      </c>
      <c r="M6">
        <f t="shared" si="0"/>
        <v>130</v>
      </c>
      <c r="N6">
        <f t="shared" si="1"/>
        <v>94.899999999999991</v>
      </c>
    </row>
    <row r="7" spans="1:15" x14ac:dyDescent="0.25">
      <c r="A7" t="s">
        <v>5</v>
      </c>
      <c r="K7">
        <v>4</v>
      </c>
      <c r="L7">
        <v>20</v>
      </c>
      <c r="M7">
        <f t="shared" si="0"/>
        <v>80</v>
      </c>
      <c r="N7">
        <f t="shared" si="1"/>
        <v>58.4</v>
      </c>
      <c r="O7">
        <f>SUM(N3:N7)</f>
        <v>401.49999999999994</v>
      </c>
    </row>
    <row r="10" spans="1:15" x14ac:dyDescent="0.25">
      <c r="A10" s="1" t="s">
        <v>6</v>
      </c>
    </row>
    <row r="11" spans="1:15" x14ac:dyDescent="0.25">
      <c r="A11" s="6" t="s">
        <v>7</v>
      </c>
      <c r="K11">
        <v>25</v>
      </c>
      <c r="L11" s="6">
        <v>0</v>
      </c>
      <c r="M11">
        <f t="shared" ref="M11" si="2">K11*L11</f>
        <v>0</v>
      </c>
      <c r="N11">
        <f t="shared" ref="N11:N56" si="3">M11*(1-$B$1)</f>
        <v>0</v>
      </c>
    </row>
    <row r="12" spans="1:15" x14ac:dyDescent="0.25">
      <c r="A12" t="s">
        <v>8</v>
      </c>
      <c r="N12">
        <f t="shared" si="3"/>
        <v>0</v>
      </c>
    </row>
    <row r="13" spans="1:15" x14ac:dyDescent="0.25">
      <c r="A13" t="s">
        <v>9</v>
      </c>
      <c r="K13">
        <v>4</v>
      </c>
      <c r="L13">
        <v>10</v>
      </c>
      <c r="M13">
        <f>K13*L13</f>
        <v>40</v>
      </c>
      <c r="N13">
        <f t="shared" si="3"/>
        <v>29.2</v>
      </c>
    </row>
    <row r="14" spans="1:15" x14ac:dyDescent="0.25">
      <c r="A14" s="6" t="s">
        <v>10</v>
      </c>
      <c r="K14">
        <v>12</v>
      </c>
      <c r="L14" s="6">
        <v>0</v>
      </c>
      <c r="M14">
        <f t="shared" ref="M14:M26" si="4">K14*L14</f>
        <v>0</v>
      </c>
      <c r="N14">
        <f t="shared" si="3"/>
        <v>0</v>
      </c>
    </row>
    <row r="15" spans="1:15" x14ac:dyDescent="0.25">
      <c r="A15" t="s">
        <v>11</v>
      </c>
      <c r="N15">
        <f t="shared" si="3"/>
        <v>0</v>
      </c>
    </row>
    <row r="16" spans="1:15" x14ac:dyDescent="0.25">
      <c r="A16" t="s">
        <v>12</v>
      </c>
      <c r="K16">
        <v>6</v>
      </c>
      <c r="L16">
        <v>2</v>
      </c>
      <c r="M16">
        <f t="shared" si="4"/>
        <v>12</v>
      </c>
      <c r="N16">
        <f t="shared" si="3"/>
        <v>8.76</v>
      </c>
    </row>
    <row r="17" spans="1:14" x14ac:dyDescent="0.25">
      <c r="A17" t="s">
        <v>13</v>
      </c>
      <c r="N17">
        <f t="shared" si="3"/>
        <v>0</v>
      </c>
    </row>
    <row r="18" spans="1:14" x14ac:dyDescent="0.25">
      <c r="A18" t="s">
        <v>14</v>
      </c>
      <c r="K18">
        <v>16</v>
      </c>
      <c r="L18">
        <v>2</v>
      </c>
      <c r="M18">
        <f t="shared" si="4"/>
        <v>32</v>
      </c>
      <c r="N18">
        <f t="shared" si="3"/>
        <v>23.36</v>
      </c>
    </row>
    <row r="19" spans="1:14" x14ac:dyDescent="0.25">
      <c r="A19" t="s">
        <v>15</v>
      </c>
      <c r="N19">
        <f t="shared" si="3"/>
        <v>0</v>
      </c>
    </row>
    <row r="20" spans="1:14" x14ac:dyDescent="0.25">
      <c r="A20" t="s">
        <v>16</v>
      </c>
      <c r="K20">
        <v>16</v>
      </c>
      <c r="L20">
        <v>2</v>
      </c>
      <c r="M20">
        <f t="shared" si="4"/>
        <v>32</v>
      </c>
      <c r="N20">
        <f t="shared" si="3"/>
        <v>23.36</v>
      </c>
    </row>
    <row r="21" spans="1:14" x14ac:dyDescent="0.25">
      <c r="A21" t="s">
        <v>15</v>
      </c>
      <c r="N21">
        <f t="shared" si="3"/>
        <v>0</v>
      </c>
    </row>
    <row r="22" spans="1:14" x14ac:dyDescent="0.25">
      <c r="A22" t="s">
        <v>17</v>
      </c>
      <c r="K22">
        <v>18</v>
      </c>
      <c r="L22">
        <v>2</v>
      </c>
      <c r="M22">
        <f t="shared" si="4"/>
        <v>36</v>
      </c>
      <c r="N22">
        <f t="shared" si="3"/>
        <v>26.28</v>
      </c>
    </row>
    <row r="23" spans="1:14" x14ac:dyDescent="0.25">
      <c r="A23" t="s">
        <v>18</v>
      </c>
      <c r="N23">
        <f t="shared" si="3"/>
        <v>0</v>
      </c>
    </row>
    <row r="24" spans="1:14" x14ac:dyDescent="0.25">
      <c r="A24" t="s">
        <v>19</v>
      </c>
      <c r="K24">
        <v>3</v>
      </c>
      <c r="L24">
        <v>4</v>
      </c>
      <c r="M24">
        <f t="shared" si="4"/>
        <v>12</v>
      </c>
      <c r="N24">
        <f t="shared" si="3"/>
        <v>8.76</v>
      </c>
    </row>
    <row r="25" spans="1:14" x14ac:dyDescent="0.25">
      <c r="A25" t="s">
        <v>20</v>
      </c>
      <c r="N25">
        <f t="shared" si="3"/>
        <v>0</v>
      </c>
    </row>
    <row r="26" spans="1:14" x14ac:dyDescent="0.25">
      <c r="A26" s="6" t="s">
        <v>21</v>
      </c>
      <c r="K26">
        <v>28</v>
      </c>
      <c r="L26" s="6">
        <v>0</v>
      </c>
      <c r="M26">
        <f t="shared" si="4"/>
        <v>0</v>
      </c>
      <c r="N26">
        <f t="shared" si="3"/>
        <v>0</v>
      </c>
    </row>
    <row r="27" spans="1:14" x14ac:dyDescent="0.25">
      <c r="A27" t="s">
        <v>22</v>
      </c>
      <c r="N27">
        <f t="shared" si="3"/>
        <v>0</v>
      </c>
    </row>
    <row r="28" spans="1:14" x14ac:dyDescent="0.25">
      <c r="A28" s="6" t="s">
        <v>23</v>
      </c>
      <c r="K28">
        <v>9</v>
      </c>
      <c r="L28" s="6">
        <v>0</v>
      </c>
      <c r="M28">
        <f>K28*L28</f>
        <v>0</v>
      </c>
      <c r="N28">
        <f t="shared" si="3"/>
        <v>0</v>
      </c>
    </row>
    <row r="29" spans="1:14" x14ac:dyDescent="0.25">
      <c r="A29" t="s">
        <v>24</v>
      </c>
      <c r="N29">
        <f t="shared" si="3"/>
        <v>0</v>
      </c>
    </row>
    <row r="30" spans="1:14" x14ac:dyDescent="0.25">
      <c r="A30" t="s">
        <v>25</v>
      </c>
      <c r="K30">
        <v>7</v>
      </c>
      <c r="L30">
        <v>3</v>
      </c>
      <c r="M30">
        <f>K30*L30</f>
        <v>21</v>
      </c>
      <c r="N30">
        <f t="shared" si="3"/>
        <v>15.33</v>
      </c>
    </row>
    <row r="31" spans="1:14" x14ac:dyDescent="0.25">
      <c r="A31" t="s">
        <v>26</v>
      </c>
      <c r="N31">
        <f t="shared" si="3"/>
        <v>0</v>
      </c>
    </row>
    <row r="32" spans="1:14" x14ac:dyDescent="0.25">
      <c r="A32" t="s">
        <v>27</v>
      </c>
      <c r="K32">
        <v>5</v>
      </c>
      <c r="L32">
        <v>2</v>
      </c>
      <c r="M32">
        <f>K32*L32</f>
        <v>10</v>
      </c>
      <c r="N32">
        <f t="shared" si="3"/>
        <v>7.3</v>
      </c>
    </row>
    <row r="33" spans="1:14" x14ac:dyDescent="0.25">
      <c r="A33" t="s">
        <v>28</v>
      </c>
      <c r="N33">
        <f t="shared" si="3"/>
        <v>0</v>
      </c>
    </row>
    <row r="34" spans="1:14" x14ac:dyDescent="0.25">
      <c r="A34" t="s">
        <v>29</v>
      </c>
      <c r="K34">
        <v>2</v>
      </c>
      <c r="L34">
        <v>1</v>
      </c>
      <c r="M34">
        <f>K34*L34</f>
        <v>2</v>
      </c>
      <c r="N34">
        <f t="shared" si="3"/>
        <v>1.46</v>
      </c>
    </row>
    <row r="35" spans="1:14" x14ac:dyDescent="0.25">
      <c r="A35" t="s">
        <v>30</v>
      </c>
      <c r="N35">
        <f t="shared" si="3"/>
        <v>0</v>
      </c>
    </row>
    <row r="36" spans="1:14" x14ac:dyDescent="0.25">
      <c r="A36" t="s">
        <v>31</v>
      </c>
      <c r="K36">
        <v>10</v>
      </c>
      <c r="L36">
        <v>2</v>
      </c>
      <c r="M36">
        <f>K36*L36</f>
        <v>20</v>
      </c>
      <c r="N36">
        <f t="shared" si="3"/>
        <v>14.6</v>
      </c>
    </row>
    <row r="37" spans="1:14" x14ac:dyDescent="0.25">
      <c r="A37" t="s">
        <v>32</v>
      </c>
      <c r="N37">
        <f t="shared" si="3"/>
        <v>0</v>
      </c>
    </row>
    <row r="38" spans="1:14" x14ac:dyDescent="0.25">
      <c r="A38" t="s">
        <v>33</v>
      </c>
      <c r="K38">
        <v>12</v>
      </c>
      <c r="L38">
        <v>2</v>
      </c>
      <c r="M38">
        <f>K38*L38</f>
        <v>24</v>
      </c>
      <c r="N38">
        <f t="shared" si="3"/>
        <v>17.52</v>
      </c>
    </row>
    <row r="39" spans="1:14" x14ac:dyDescent="0.25">
      <c r="A39" t="s">
        <v>34</v>
      </c>
      <c r="N39">
        <f t="shared" si="3"/>
        <v>0</v>
      </c>
    </row>
    <row r="40" spans="1:14" x14ac:dyDescent="0.25">
      <c r="A40" t="s">
        <v>35</v>
      </c>
      <c r="K40">
        <v>2</v>
      </c>
      <c r="L40">
        <v>5</v>
      </c>
      <c r="M40">
        <f>K40*L40</f>
        <v>10</v>
      </c>
      <c r="N40">
        <f t="shared" si="3"/>
        <v>7.3</v>
      </c>
    </row>
    <row r="41" spans="1:14" x14ac:dyDescent="0.25">
      <c r="A41" t="s">
        <v>36</v>
      </c>
      <c r="N41">
        <f t="shared" si="3"/>
        <v>0</v>
      </c>
    </row>
    <row r="42" spans="1:14" x14ac:dyDescent="0.25">
      <c r="A42" t="s">
        <v>37</v>
      </c>
      <c r="K42">
        <v>2</v>
      </c>
      <c r="L42">
        <v>5</v>
      </c>
      <c r="M42">
        <f>K42*L42</f>
        <v>10</v>
      </c>
      <c r="N42">
        <f t="shared" si="3"/>
        <v>7.3</v>
      </c>
    </row>
    <row r="43" spans="1:14" x14ac:dyDescent="0.25">
      <c r="A43" t="s">
        <v>36</v>
      </c>
      <c r="N43">
        <f t="shared" si="3"/>
        <v>0</v>
      </c>
    </row>
    <row r="44" spans="1:14" x14ac:dyDescent="0.25">
      <c r="A44" t="s">
        <v>38</v>
      </c>
      <c r="K44">
        <v>12</v>
      </c>
      <c r="L44">
        <v>1</v>
      </c>
      <c r="M44">
        <f>K44*L44</f>
        <v>12</v>
      </c>
      <c r="N44">
        <f t="shared" si="3"/>
        <v>8.76</v>
      </c>
    </row>
    <row r="45" spans="1:14" x14ac:dyDescent="0.25">
      <c r="A45" t="s">
        <v>39</v>
      </c>
      <c r="N45">
        <f t="shared" si="3"/>
        <v>0</v>
      </c>
    </row>
    <row r="46" spans="1:14" x14ac:dyDescent="0.25">
      <c r="A46" t="s">
        <v>80</v>
      </c>
      <c r="K46">
        <v>15</v>
      </c>
      <c r="L46">
        <v>2</v>
      </c>
      <c r="M46">
        <f>K46*L46</f>
        <v>30</v>
      </c>
      <c r="N46">
        <f t="shared" si="3"/>
        <v>21.9</v>
      </c>
    </row>
    <row r="47" spans="1:14" x14ac:dyDescent="0.25">
      <c r="A47" t="s">
        <v>81</v>
      </c>
      <c r="N47">
        <f t="shared" si="3"/>
        <v>0</v>
      </c>
    </row>
    <row r="48" spans="1:14" x14ac:dyDescent="0.25">
      <c r="A48" t="s">
        <v>82</v>
      </c>
      <c r="K48">
        <v>2</v>
      </c>
      <c r="L48">
        <v>5</v>
      </c>
      <c r="M48">
        <f>K48*L48</f>
        <v>10</v>
      </c>
      <c r="N48">
        <f t="shared" si="3"/>
        <v>7.3</v>
      </c>
    </row>
    <row r="49" spans="1:15" x14ac:dyDescent="0.25">
      <c r="A49" t="s">
        <v>83</v>
      </c>
      <c r="N49">
        <f t="shared" si="3"/>
        <v>0</v>
      </c>
    </row>
    <row r="50" spans="1:15" x14ac:dyDescent="0.25">
      <c r="A50" t="s">
        <v>84</v>
      </c>
      <c r="K50">
        <v>2</v>
      </c>
      <c r="L50">
        <v>10</v>
      </c>
      <c r="M50">
        <f>K50*L50</f>
        <v>20</v>
      </c>
      <c r="N50">
        <f t="shared" si="3"/>
        <v>14.6</v>
      </c>
    </row>
    <row r="51" spans="1:15" x14ac:dyDescent="0.25">
      <c r="A51" t="s">
        <v>85</v>
      </c>
      <c r="N51">
        <f t="shared" si="3"/>
        <v>0</v>
      </c>
    </row>
    <row r="52" spans="1:15" x14ac:dyDescent="0.25">
      <c r="A52" t="s">
        <v>199</v>
      </c>
      <c r="K52">
        <v>5</v>
      </c>
      <c r="L52">
        <v>2</v>
      </c>
      <c r="M52">
        <f>K52*L52</f>
        <v>10</v>
      </c>
      <c r="N52">
        <f t="shared" si="3"/>
        <v>7.3</v>
      </c>
    </row>
    <row r="53" spans="1:15" x14ac:dyDescent="0.25">
      <c r="A53" t="s">
        <v>298</v>
      </c>
      <c r="K53">
        <v>3</v>
      </c>
      <c r="L53">
        <v>2</v>
      </c>
      <c r="M53">
        <f t="shared" ref="M53" si="5">K53*L53</f>
        <v>6</v>
      </c>
      <c r="N53">
        <f t="shared" si="3"/>
        <v>4.38</v>
      </c>
    </row>
    <row r="54" spans="1:15" x14ac:dyDescent="0.25">
      <c r="A54" t="s">
        <v>20</v>
      </c>
      <c r="N54">
        <f t="shared" si="3"/>
        <v>0</v>
      </c>
    </row>
    <row r="55" spans="1:15" x14ac:dyDescent="0.25">
      <c r="A55" t="s">
        <v>144</v>
      </c>
      <c r="K55">
        <v>3</v>
      </c>
      <c r="L55">
        <v>2</v>
      </c>
      <c r="M55">
        <f t="shared" ref="M55" si="6">K55*L55</f>
        <v>6</v>
      </c>
      <c r="N55">
        <f t="shared" si="3"/>
        <v>4.38</v>
      </c>
      <c r="O55">
        <f>SUM(N11:N56)</f>
        <v>259.15000000000009</v>
      </c>
    </row>
    <row r="56" spans="1:15" x14ac:dyDescent="0.25">
      <c r="A56" t="s">
        <v>20</v>
      </c>
      <c r="N56">
        <f t="shared" si="3"/>
        <v>0</v>
      </c>
    </row>
    <row r="58" spans="1:15" x14ac:dyDescent="0.25">
      <c r="A58" s="1" t="s">
        <v>40</v>
      </c>
    </row>
    <row r="59" spans="1:15" x14ac:dyDescent="0.25">
      <c r="A59" t="s">
        <v>41</v>
      </c>
      <c r="K59" s="4">
        <v>12</v>
      </c>
      <c r="L59" s="4">
        <v>1</v>
      </c>
      <c r="M59">
        <f>K59*L59</f>
        <v>12</v>
      </c>
      <c r="N59">
        <f t="shared" ref="N59:N70" si="7">M59*(1-$B$1)</f>
        <v>8.76</v>
      </c>
    </row>
    <row r="60" spans="1:15" x14ac:dyDescent="0.25">
      <c r="A60" t="s">
        <v>42</v>
      </c>
      <c r="K60" s="4">
        <v>6</v>
      </c>
      <c r="L60" s="4">
        <v>1</v>
      </c>
      <c r="M60">
        <f t="shared" ref="M60:M79" si="8">K60*L60</f>
        <v>6</v>
      </c>
      <c r="N60">
        <f t="shared" si="7"/>
        <v>4.38</v>
      </c>
    </row>
    <row r="61" spans="1:15" x14ac:dyDescent="0.25">
      <c r="A61" t="s">
        <v>43</v>
      </c>
      <c r="K61">
        <v>6</v>
      </c>
      <c r="L61">
        <v>10</v>
      </c>
      <c r="M61">
        <f t="shared" si="8"/>
        <v>60</v>
      </c>
      <c r="N61">
        <f t="shared" si="7"/>
        <v>43.8</v>
      </c>
    </row>
    <row r="62" spans="1:15" x14ac:dyDescent="0.25">
      <c r="A62" s="6" t="s">
        <v>44</v>
      </c>
      <c r="K62">
        <v>18</v>
      </c>
      <c r="L62" s="6">
        <v>0</v>
      </c>
      <c r="M62">
        <f t="shared" si="8"/>
        <v>0</v>
      </c>
      <c r="N62">
        <f t="shared" si="7"/>
        <v>0</v>
      </c>
    </row>
    <row r="63" spans="1:15" x14ac:dyDescent="0.25">
      <c r="A63" t="s">
        <v>45</v>
      </c>
      <c r="K63">
        <v>15</v>
      </c>
      <c r="L63">
        <v>2</v>
      </c>
      <c r="M63">
        <f t="shared" si="8"/>
        <v>30</v>
      </c>
      <c r="N63">
        <f t="shared" si="7"/>
        <v>21.9</v>
      </c>
    </row>
    <row r="64" spans="1:15" x14ac:dyDescent="0.25">
      <c r="A64" s="6" t="s">
        <v>46</v>
      </c>
      <c r="K64">
        <v>20</v>
      </c>
      <c r="L64" s="6">
        <v>0</v>
      </c>
      <c r="M64">
        <f t="shared" si="8"/>
        <v>0</v>
      </c>
      <c r="N64">
        <f t="shared" si="7"/>
        <v>0</v>
      </c>
    </row>
    <row r="65" spans="1:15" x14ac:dyDescent="0.25">
      <c r="A65" t="s">
        <v>47</v>
      </c>
      <c r="K65">
        <v>8</v>
      </c>
      <c r="L65">
        <v>2</v>
      </c>
      <c r="M65">
        <f t="shared" si="8"/>
        <v>16</v>
      </c>
      <c r="N65">
        <f t="shared" si="7"/>
        <v>11.68</v>
      </c>
    </row>
    <row r="66" spans="1:15" x14ac:dyDescent="0.25">
      <c r="A66" t="s">
        <v>48</v>
      </c>
      <c r="K66" s="4">
        <v>10</v>
      </c>
      <c r="L66" s="4">
        <v>2</v>
      </c>
      <c r="M66">
        <f t="shared" si="8"/>
        <v>20</v>
      </c>
      <c r="N66">
        <f t="shared" si="7"/>
        <v>14.6</v>
      </c>
    </row>
    <row r="67" spans="1:15" x14ac:dyDescent="0.25">
      <c r="A67" t="s">
        <v>49</v>
      </c>
      <c r="K67">
        <v>8</v>
      </c>
      <c r="L67">
        <v>6</v>
      </c>
      <c r="M67">
        <f t="shared" si="8"/>
        <v>48</v>
      </c>
      <c r="N67">
        <f t="shared" si="7"/>
        <v>35.04</v>
      </c>
    </row>
    <row r="68" spans="1:15" x14ac:dyDescent="0.25">
      <c r="A68" t="s">
        <v>50</v>
      </c>
      <c r="K68">
        <v>30</v>
      </c>
      <c r="L68">
        <v>3</v>
      </c>
      <c r="M68">
        <f t="shared" si="8"/>
        <v>90</v>
      </c>
      <c r="N68">
        <f t="shared" si="7"/>
        <v>65.7</v>
      </c>
    </row>
    <row r="69" spans="1:15" x14ac:dyDescent="0.25">
      <c r="A69" t="s">
        <v>51</v>
      </c>
      <c r="K69">
        <v>15</v>
      </c>
      <c r="L69">
        <v>4</v>
      </c>
      <c r="M69">
        <f t="shared" si="8"/>
        <v>60</v>
      </c>
      <c r="N69">
        <f t="shared" si="7"/>
        <v>43.8</v>
      </c>
    </row>
    <row r="70" spans="1:15" x14ac:dyDescent="0.25">
      <c r="A70" s="6" t="s">
        <v>52</v>
      </c>
      <c r="K70">
        <v>1</v>
      </c>
      <c r="L70" s="6">
        <v>0</v>
      </c>
      <c r="M70">
        <f t="shared" si="8"/>
        <v>0</v>
      </c>
      <c r="N70">
        <f t="shared" si="7"/>
        <v>0</v>
      </c>
    </row>
    <row r="71" spans="1:15" x14ac:dyDescent="0.25">
      <c r="A71" t="s">
        <v>53</v>
      </c>
      <c r="K71">
        <v>1</v>
      </c>
      <c r="L71">
        <v>40</v>
      </c>
      <c r="M71">
        <f t="shared" si="8"/>
        <v>40</v>
      </c>
      <c r="N71">
        <f t="shared" ref="N71:N75" si="9">M71*(1-$B$1)</f>
        <v>29.2</v>
      </c>
    </row>
    <row r="72" spans="1:15" x14ac:dyDescent="0.25">
      <c r="A72" t="s">
        <v>54</v>
      </c>
      <c r="K72">
        <v>2</v>
      </c>
      <c r="L72">
        <v>20</v>
      </c>
      <c r="M72">
        <f t="shared" si="8"/>
        <v>40</v>
      </c>
      <c r="N72">
        <f t="shared" si="9"/>
        <v>29.2</v>
      </c>
    </row>
    <row r="73" spans="1:15" x14ac:dyDescent="0.25">
      <c r="A73" t="s">
        <v>55</v>
      </c>
      <c r="K73">
        <v>12</v>
      </c>
      <c r="L73">
        <v>1</v>
      </c>
      <c r="M73">
        <f t="shared" si="8"/>
        <v>12</v>
      </c>
      <c r="N73">
        <f t="shared" si="9"/>
        <v>8.76</v>
      </c>
    </row>
    <row r="74" spans="1:15" x14ac:dyDescent="0.25">
      <c r="A74" t="s">
        <v>56</v>
      </c>
      <c r="K74">
        <v>60</v>
      </c>
      <c r="L74">
        <v>2</v>
      </c>
      <c r="M74">
        <f t="shared" si="8"/>
        <v>120</v>
      </c>
      <c r="N74">
        <f t="shared" si="9"/>
        <v>87.6</v>
      </c>
    </row>
    <row r="75" spans="1:15" x14ac:dyDescent="0.25">
      <c r="A75" s="6" t="s">
        <v>57</v>
      </c>
      <c r="K75">
        <v>14</v>
      </c>
      <c r="L75" s="6">
        <v>0</v>
      </c>
      <c r="M75">
        <f t="shared" si="8"/>
        <v>0</v>
      </c>
      <c r="N75">
        <f t="shared" si="9"/>
        <v>0</v>
      </c>
    </row>
    <row r="76" spans="1:15" x14ac:dyDescent="0.25">
      <c r="A76" t="s">
        <v>58</v>
      </c>
      <c r="K76">
        <v>13</v>
      </c>
      <c r="L76">
        <v>5</v>
      </c>
      <c r="M76">
        <f t="shared" si="8"/>
        <v>65</v>
      </c>
      <c r="N76">
        <f t="shared" ref="N76:N79" si="10">M76*(1-$B$1)</f>
        <v>47.449999999999996</v>
      </c>
    </row>
    <row r="77" spans="1:15" x14ac:dyDescent="0.25">
      <c r="A77" t="s">
        <v>216</v>
      </c>
      <c r="K77">
        <v>10</v>
      </c>
      <c r="L77">
        <v>2</v>
      </c>
      <c r="M77">
        <f t="shared" si="8"/>
        <v>20</v>
      </c>
      <c r="N77">
        <f t="shared" si="10"/>
        <v>14.6</v>
      </c>
    </row>
    <row r="78" spans="1:15" x14ac:dyDescent="0.25">
      <c r="A78" t="s">
        <v>217</v>
      </c>
      <c r="K78">
        <v>40</v>
      </c>
      <c r="L78">
        <v>2</v>
      </c>
      <c r="M78">
        <f t="shared" si="8"/>
        <v>80</v>
      </c>
      <c r="N78">
        <f t="shared" si="10"/>
        <v>58.4</v>
      </c>
    </row>
    <row r="79" spans="1:15" x14ac:dyDescent="0.25">
      <c r="A79" t="s">
        <v>218</v>
      </c>
      <c r="K79">
        <v>15</v>
      </c>
      <c r="L79">
        <v>2</v>
      </c>
      <c r="M79">
        <f t="shared" si="8"/>
        <v>30</v>
      </c>
      <c r="N79">
        <f t="shared" si="10"/>
        <v>21.9</v>
      </c>
      <c r="O79">
        <f>SUM(N59:N79)</f>
        <v>546.77</v>
      </c>
    </row>
    <row r="88" spans="1:14" x14ac:dyDescent="0.25">
      <c r="A88" t="s">
        <v>59</v>
      </c>
    </row>
    <row r="89" spans="1:14" x14ac:dyDescent="0.25">
      <c r="A89" s="6" t="s">
        <v>60</v>
      </c>
      <c r="K89">
        <v>36</v>
      </c>
      <c r="L89" s="6">
        <v>0</v>
      </c>
      <c r="M89">
        <f t="shared" ref="M89:M108" si="11">K89*L89</f>
        <v>0</v>
      </c>
      <c r="N89">
        <f t="shared" ref="N89:N108" si="12">M89*(1-$B$1)</f>
        <v>0</v>
      </c>
    </row>
    <row r="90" spans="1:14" x14ac:dyDescent="0.25">
      <c r="A90" s="6" t="s">
        <v>61</v>
      </c>
      <c r="K90">
        <v>12</v>
      </c>
      <c r="L90" s="6">
        <v>0</v>
      </c>
      <c r="M90">
        <f t="shared" si="11"/>
        <v>0</v>
      </c>
      <c r="N90">
        <f t="shared" si="12"/>
        <v>0</v>
      </c>
    </row>
    <row r="91" spans="1:14" x14ac:dyDescent="0.25">
      <c r="A91" t="s">
        <v>62</v>
      </c>
      <c r="M91">
        <f t="shared" si="11"/>
        <v>0</v>
      </c>
      <c r="N91">
        <f t="shared" si="12"/>
        <v>0</v>
      </c>
    </row>
    <row r="92" spans="1:14" x14ac:dyDescent="0.25">
      <c r="A92" s="6" t="s">
        <v>63</v>
      </c>
      <c r="K92">
        <v>12</v>
      </c>
      <c r="L92" s="6">
        <v>0</v>
      </c>
      <c r="M92">
        <f t="shared" si="11"/>
        <v>0</v>
      </c>
      <c r="N92">
        <f t="shared" si="12"/>
        <v>0</v>
      </c>
    </row>
    <row r="93" spans="1:14" x14ac:dyDescent="0.25">
      <c r="A93" t="s">
        <v>64</v>
      </c>
      <c r="K93">
        <v>12</v>
      </c>
      <c r="L93">
        <v>2</v>
      </c>
      <c r="M93">
        <f t="shared" si="11"/>
        <v>24</v>
      </c>
      <c r="N93">
        <f t="shared" si="12"/>
        <v>17.52</v>
      </c>
    </row>
    <row r="94" spans="1:14" x14ac:dyDescent="0.25">
      <c r="A94" t="s">
        <v>65</v>
      </c>
      <c r="K94">
        <v>5</v>
      </c>
      <c r="L94">
        <v>4</v>
      </c>
      <c r="M94">
        <f t="shared" si="11"/>
        <v>20</v>
      </c>
      <c r="N94">
        <f t="shared" si="12"/>
        <v>14.6</v>
      </c>
    </row>
    <row r="95" spans="1:14" x14ac:dyDescent="0.25">
      <c r="A95" t="s">
        <v>66</v>
      </c>
      <c r="K95">
        <v>5</v>
      </c>
      <c r="L95">
        <v>1</v>
      </c>
      <c r="M95">
        <f t="shared" si="11"/>
        <v>5</v>
      </c>
      <c r="N95">
        <f t="shared" si="12"/>
        <v>3.65</v>
      </c>
    </row>
    <row r="96" spans="1:14" x14ac:dyDescent="0.25">
      <c r="A96" t="s">
        <v>67</v>
      </c>
      <c r="M96">
        <f t="shared" si="11"/>
        <v>0</v>
      </c>
      <c r="N96">
        <f t="shared" si="12"/>
        <v>0</v>
      </c>
    </row>
    <row r="97" spans="1:15" x14ac:dyDescent="0.25">
      <c r="A97" t="s">
        <v>68</v>
      </c>
      <c r="K97">
        <v>5</v>
      </c>
      <c r="L97">
        <v>1</v>
      </c>
      <c r="M97">
        <f t="shared" si="11"/>
        <v>5</v>
      </c>
      <c r="N97">
        <f t="shared" si="12"/>
        <v>3.65</v>
      </c>
    </row>
    <row r="98" spans="1:15" x14ac:dyDescent="0.25">
      <c r="A98" t="s">
        <v>69</v>
      </c>
      <c r="K98">
        <v>6</v>
      </c>
      <c r="L98">
        <v>4</v>
      </c>
      <c r="M98">
        <f t="shared" si="11"/>
        <v>24</v>
      </c>
      <c r="N98">
        <f t="shared" si="12"/>
        <v>17.52</v>
      </c>
    </row>
    <row r="99" spans="1:15" x14ac:dyDescent="0.25">
      <c r="A99" t="s">
        <v>70</v>
      </c>
      <c r="K99">
        <v>3</v>
      </c>
      <c r="L99">
        <v>10</v>
      </c>
      <c r="M99">
        <f t="shared" si="11"/>
        <v>30</v>
      </c>
      <c r="N99">
        <f t="shared" si="12"/>
        <v>21.9</v>
      </c>
    </row>
    <row r="100" spans="1:15" x14ac:dyDescent="0.25">
      <c r="A100" t="s">
        <v>71</v>
      </c>
      <c r="M100">
        <f t="shared" si="11"/>
        <v>0</v>
      </c>
      <c r="N100">
        <f t="shared" si="12"/>
        <v>0</v>
      </c>
    </row>
    <row r="101" spans="1:15" x14ac:dyDescent="0.25">
      <c r="A101" t="s">
        <v>72</v>
      </c>
      <c r="K101">
        <v>3</v>
      </c>
      <c r="L101">
        <v>10</v>
      </c>
      <c r="M101">
        <f t="shared" si="11"/>
        <v>30</v>
      </c>
      <c r="N101">
        <f t="shared" si="12"/>
        <v>21.9</v>
      </c>
    </row>
    <row r="102" spans="1:15" x14ac:dyDescent="0.25">
      <c r="A102" t="s">
        <v>73</v>
      </c>
      <c r="M102">
        <f t="shared" si="11"/>
        <v>0</v>
      </c>
      <c r="N102">
        <f t="shared" si="12"/>
        <v>0</v>
      </c>
    </row>
    <row r="103" spans="1:15" x14ac:dyDescent="0.25">
      <c r="A103" t="s">
        <v>74</v>
      </c>
      <c r="K103">
        <v>5</v>
      </c>
      <c r="L103">
        <v>4</v>
      </c>
      <c r="M103">
        <f t="shared" si="11"/>
        <v>20</v>
      </c>
      <c r="N103">
        <f t="shared" si="12"/>
        <v>14.6</v>
      </c>
    </row>
    <row r="104" spans="1:15" x14ac:dyDescent="0.25">
      <c r="A104" t="s">
        <v>75</v>
      </c>
      <c r="K104">
        <v>9</v>
      </c>
      <c r="L104">
        <v>2</v>
      </c>
      <c r="M104">
        <f t="shared" si="11"/>
        <v>18</v>
      </c>
      <c r="N104">
        <f t="shared" si="12"/>
        <v>13.14</v>
      </c>
    </row>
    <row r="105" spans="1:15" x14ac:dyDescent="0.25">
      <c r="A105" t="s">
        <v>76</v>
      </c>
      <c r="K105">
        <v>15</v>
      </c>
      <c r="L105">
        <v>1</v>
      </c>
      <c r="M105">
        <f t="shared" si="11"/>
        <v>15</v>
      </c>
      <c r="N105">
        <f t="shared" si="12"/>
        <v>10.95</v>
      </c>
    </row>
    <row r="106" spans="1:15" x14ac:dyDescent="0.25">
      <c r="A106" t="s">
        <v>77</v>
      </c>
      <c r="K106">
        <v>12</v>
      </c>
      <c r="L106">
        <v>2</v>
      </c>
      <c r="M106">
        <f t="shared" si="11"/>
        <v>24</v>
      </c>
      <c r="N106">
        <f t="shared" si="12"/>
        <v>17.52</v>
      </c>
    </row>
    <row r="107" spans="1:15" x14ac:dyDescent="0.25">
      <c r="A107" t="s">
        <v>78</v>
      </c>
      <c r="K107">
        <v>7</v>
      </c>
      <c r="L107">
        <v>2</v>
      </c>
      <c r="M107">
        <f t="shared" si="11"/>
        <v>14</v>
      </c>
      <c r="N107">
        <f t="shared" si="12"/>
        <v>10.219999999999999</v>
      </c>
    </row>
    <row r="108" spans="1:15" x14ac:dyDescent="0.25">
      <c r="A108" t="s">
        <v>79</v>
      </c>
      <c r="K108">
        <v>3</v>
      </c>
      <c r="L108">
        <v>2</v>
      </c>
      <c r="M108">
        <f t="shared" si="11"/>
        <v>6</v>
      </c>
      <c r="N108">
        <f t="shared" si="12"/>
        <v>4.38</v>
      </c>
      <c r="O108">
        <f>SUM(N89:N108)</f>
        <v>171.55</v>
      </c>
    </row>
    <row r="110" spans="1:15" x14ac:dyDescent="0.25">
      <c r="A110" s="1" t="s">
        <v>86</v>
      </c>
    </row>
    <row r="111" spans="1:15" x14ac:dyDescent="0.25">
      <c r="A111" t="s">
        <v>87</v>
      </c>
      <c r="K111">
        <v>14</v>
      </c>
      <c r="L111">
        <v>1</v>
      </c>
      <c r="M111">
        <f t="shared" ref="M111:M153" si="13">K111*L111</f>
        <v>14</v>
      </c>
      <c r="N111">
        <f t="shared" ref="N111:N153" si="14">M111*(1-$B$1)</f>
        <v>10.219999999999999</v>
      </c>
    </row>
    <row r="112" spans="1:15" x14ac:dyDescent="0.25">
      <c r="A112" t="s">
        <v>88</v>
      </c>
      <c r="M112">
        <f t="shared" si="13"/>
        <v>0</v>
      </c>
      <c r="N112">
        <f t="shared" si="14"/>
        <v>0</v>
      </c>
    </row>
    <row r="113" spans="1:14" x14ac:dyDescent="0.25">
      <c r="A113" s="6" t="s">
        <v>89</v>
      </c>
      <c r="K113">
        <v>18</v>
      </c>
      <c r="L113" s="6">
        <v>0</v>
      </c>
      <c r="M113">
        <f t="shared" si="13"/>
        <v>0</v>
      </c>
      <c r="N113">
        <f t="shared" si="14"/>
        <v>0</v>
      </c>
    </row>
    <row r="114" spans="1:14" x14ac:dyDescent="0.25">
      <c r="A114" t="s">
        <v>90</v>
      </c>
      <c r="M114">
        <f t="shared" si="13"/>
        <v>0</v>
      </c>
      <c r="N114">
        <f t="shared" si="14"/>
        <v>0</v>
      </c>
    </row>
    <row r="115" spans="1:14" x14ac:dyDescent="0.25">
      <c r="M115">
        <f t="shared" si="13"/>
        <v>0</v>
      </c>
      <c r="N115">
        <f t="shared" si="14"/>
        <v>0</v>
      </c>
    </row>
    <row r="116" spans="1:14" x14ac:dyDescent="0.25">
      <c r="A116" t="s">
        <v>91</v>
      </c>
      <c r="K116">
        <v>10</v>
      </c>
      <c r="L116">
        <v>1</v>
      </c>
      <c r="M116">
        <f t="shared" si="13"/>
        <v>10</v>
      </c>
      <c r="N116">
        <f t="shared" si="14"/>
        <v>7.3</v>
      </c>
    </row>
    <row r="117" spans="1:14" x14ac:dyDescent="0.25">
      <c r="A117" t="s">
        <v>92</v>
      </c>
      <c r="M117">
        <f t="shared" si="13"/>
        <v>0</v>
      </c>
      <c r="N117">
        <f t="shared" si="14"/>
        <v>0</v>
      </c>
    </row>
    <row r="118" spans="1:14" x14ac:dyDescent="0.25">
      <c r="A118" t="s">
        <v>93</v>
      </c>
      <c r="K118">
        <v>8</v>
      </c>
      <c r="L118">
        <v>1</v>
      </c>
      <c r="M118">
        <f t="shared" si="13"/>
        <v>8</v>
      </c>
      <c r="N118">
        <f t="shared" si="14"/>
        <v>5.84</v>
      </c>
    </row>
    <row r="119" spans="1:14" x14ac:dyDescent="0.25">
      <c r="A119" t="s">
        <v>94</v>
      </c>
      <c r="M119">
        <f t="shared" si="13"/>
        <v>0</v>
      </c>
      <c r="N119">
        <f t="shared" si="14"/>
        <v>0</v>
      </c>
    </row>
    <row r="120" spans="1:14" x14ac:dyDescent="0.25">
      <c r="A120" t="s">
        <v>95</v>
      </c>
      <c r="K120">
        <v>8</v>
      </c>
      <c r="L120">
        <v>2</v>
      </c>
      <c r="M120">
        <f t="shared" si="13"/>
        <v>16</v>
      </c>
      <c r="N120">
        <f t="shared" si="14"/>
        <v>11.68</v>
      </c>
    </row>
    <row r="121" spans="1:14" x14ac:dyDescent="0.25">
      <c r="A121" t="s">
        <v>96</v>
      </c>
      <c r="M121">
        <f t="shared" si="13"/>
        <v>0</v>
      </c>
      <c r="N121">
        <f t="shared" si="14"/>
        <v>0</v>
      </c>
    </row>
    <row r="122" spans="1:14" x14ac:dyDescent="0.25">
      <c r="A122" t="s">
        <v>97</v>
      </c>
      <c r="K122">
        <v>22</v>
      </c>
      <c r="L122">
        <v>1</v>
      </c>
      <c r="M122">
        <f t="shared" si="13"/>
        <v>22</v>
      </c>
      <c r="N122">
        <f t="shared" si="14"/>
        <v>16.059999999999999</v>
      </c>
    </row>
    <row r="123" spans="1:14" x14ac:dyDescent="0.25">
      <c r="A123" t="s">
        <v>98</v>
      </c>
      <c r="M123">
        <f t="shared" si="13"/>
        <v>0</v>
      </c>
      <c r="N123">
        <f t="shared" si="14"/>
        <v>0</v>
      </c>
    </row>
    <row r="124" spans="1:14" x14ac:dyDescent="0.25">
      <c r="A124" t="s">
        <v>99</v>
      </c>
      <c r="L124">
        <v>1</v>
      </c>
      <c r="M124">
        <f t="shared" si="13"/>
        <v>0</v>
      </c>
      <c r="N124">
        <f t="shared" si="14"/>
        <v>0</v>
      </c>
    </row>
    <row r="125" spans="1:14" x14ac:dyDescent="0.25">
      <c r="A125" t="s">
        <v>100</v>
      </c>
      <c r="K125">
        <v>7</v>
      </c>
      <c r="L125">
        <v>2</v>
      </c>
      <c r="M125">
        <f t="shared" si="13"/>
        <v>14</v>
      </c>
      <c r="N125">
        <f t="shared" si="14"/>
        <v>10.219999999999999</v>
      </c>
    </row>
    <row r="126" spans="1:14" x14ac:dyDescent="0.25">
      <c r="A126" t="s">
        <v>101</v>
      </c>
      <c r="M126">
        <f t="shared" si="13"/>
        <v>0</v>
      </c>
      <c r="N126">
        <f t="shared" si="14"/>
        <v>0</v>
      </c>
    </row>
    <row r="127" spans="1:14" x14ac:dyDescent="0.25">
      <c r="A127" t="s">
        <v>25</v>
      </c>
      <c r="K127">
        <v>7</v>
      </c>
      <c r="L127">
        <v>2</v>
      </c>
      <c r="M127">
        <f t="shared" si="13"/>
        <v>14</v>
      </c>
      <c r="N127">
        <f t="shared" si="14"/>
        <v>10.219999999999999</v>
      </c>
    </row>
    <row r="128" spans="1:14" x14ac:dyDescent="0.25">
      <c r="A128" t="s">
        <v>102</v>
      </c>
      <c r="M128">
        <f t="shared" si="13"/>
        <v>0</v>
      </c>
      <c r="N128">
        <f t="shared" si="14"/>
        <v>0</v>
      </c>
    </row>
    <row r="129" spans="1:14" x14ac:dyDescent="0.25">
      <c r="A129" t="s">
        <v>103</v>
      </c>
      <c r="K129">
        <v>7</v>
      </c>
      <c r="L129">
        <v>2</v>
      </c>
      <c r="M129">
        <f t="shared" si="13"/>
        <v>14</v>
      </c>
      <c r="N129">
        <f t="shared" si="14"/>
        <v>10.219999999999999</v>
      </c>
    </row>
    <row r="130" spans="1:14" x14ac:dyDescent="0.25">
      <c r="A130" t="s">
        <v>104</v>
      </c>
      <c r="M130">
        <f t="shared" si="13"/>
        <v>0</v>
      </c>
      <c r="N130">
        <f t="shared" si="14"/>
        <v>0</v>
      </c>
    </row>
    <row r="131" spans="1:14" x14ac:dyDescent="0.25">
      <c r="A131" t="s">
        <v>105</v>
      </c>
      <c r="K131">
        <v>9</v>
      </c>
      <c r="L131">
        <v>2</v>
      </c>
      <c r="M131">
        <f t="shared" si="13"/>
        <v>18</v>
      </c>
      <c r="N131">
        <f t="shared" si="14"/>
        <v>13.14</v>
      </c>
    </row>
    <row r="132" spans="1:14" x14ac:dyDescent="0.25">
      <c r="A132" t="s">
        <v>106</v>
      </c>
      <c r="M132">
        <f t="shared" si="13"/>
        <v>0</v>
      </c>
      <c r="N132">
        <f t="shared" si="14"/>
        <v>0</v>
      </c>
    </row>
    <row r="133" spans="1:14" x14ac:dyDescent="0.25">
      <c r="A133" t="s">
        <v>107</v>
      </c>
      <c r="K133">
        <v>10</v>
      </c>
      <c r="L133">
        <v>1</v>
      </c>
      <c r="M133">
        <f t="shared" si="13"/>
        <v>10</v>
      </c>
      <c r="N133">
        <f t="shared" si="14"/>
        <v>7.3</v>
      </c>
    </row>
    <row r="134" spans="1:14" x14ac:dyDescent="0.25">
      <c r="A134" t="s">
        <v>108</v>
      </c>
      <c r="M134">
        <f t="shared" si="13"/>
        <v>0</v>
      </c>
      <c r="N134">
        <f t="shared" si="14"/>
        <v>0</v>
      </c>
    </row>
    <row r="135" spans="1:14" x14ac:dyDescent="0.25">
      <c r="A135" t="s">
        <v>109</v>
      </c>
      <c r="K135">
        <v>7</v>
      </c>
      <c r="L135">
        <v>2</v>
      </c>
      <c r="M135">
        <f t="shared" si="13"/>
        <v>14</v>
      </c>
      <c r="N135">
        <f t="shared" si="14"/>
        <v>10.219999999999999</v>
      </c>
    </row>
    <row r="136" spans="1:14" x14ac:dyDescent="0.25">
      <c r="A136" t="s">
        <v>110</v>
      </c>
      <c r="M136">
        <f t="shared" si="13"/>
        <v>0</v>
      </c>
      <c r="N136">
        <f t="shared" si="14"/>
        <v>0</v>
      </c>
    </row>
    <row r="137" spans="1:14" x14ac:dyDescent="0.25">
      <c r="A137" t="s">
        <v>38</v>
      </c>
      <c r="K137">
        <v>12</v>
      </c>
      <c r="L137">
        <v>1</v>
      </c>
      <c r="M137">
        <f t="shared" si="13"/>
        <v>12</v>
      </c>
      <c r="N137">
        <f t="shared" si="14"/>
        <v>8.76</v>
      </c>
    </row>
    <row r="138" spans="1:14" x14ac:dyDescent="0.25">
      <c r="A138" t="s">
        <v>111</v>
      </c>
      <c r="M138">
        <f t="shared" si="13"/>
        <v>0</v>
      </c>
      <c r="N138">
        <f t="shared" si="14"/>
        <v>0</v>
      </c>
    </row>
    <row r="139" spans="1:14" x14ac:dyDescent="0.25">
      <c r="A139" t="s">
        <v>112</v>
      </c>
      <c r="K139">
        <v>9</v>
      </c>
      <c r="L139">
        <v>1</v>
      </c>
      <c r="M139">
        <f t="shared" si="13"/>
        <v>9</v>
      </c>
      <c r="N139">
        <f t="shared" si="14"/>
        <v>6.57</v>
      </c>
    </row>
    <row r="140" spans="1:14" x14ac:dyDescent="0.25">
      <c r="A140" t="s">
        <v>113</v>
      </c>
      <c r="M140">
        <f t="shared" si="13"/>
        <v>0</v>
      </c>
      <c r="N140">
        <f t="shared" si="14"/>
        <v>0</v>
      </c>
    </row>
    <row r="141" spans="1:14" x14ac:dyDescent="0.25">
      <c r="A141" t="s">
        <v>114</v>
      </c>
      <c r="K141">
        <v>15</v>
      </c>
      <c r="L141">
        <v>1</v>
      </c>
      <c r="M141">
        <f t="shared" si="13"/>
        <v>15</v>
      </c>
      <c r="N141">
        <f t="shared" si="14"/>
        <v>10.95</v>
      </c>
    </row>
    <row r="142" spans="1:14" x14ac:dyDescent="0.25">
      <c r="A142" t="s">
        <v>115</v>
      </c>
      <c r="M142">
        <f t="shared" si="13"/>
        <v>0</v>
      </c>
      <c r="N142">
        <f t="shared" si="14"/>
        <v>0</v>
      </c>
    </row>
    <row r="143" spans="1:14" x14ac:dyDescent="0.25">
      <c r="A143" t="s">
        <v>116</v>
      </c>
      <c r="K143">
        <v>9</v>
      </c>
      <c r="L143">
        <v>1</v>
      </c>
      <c r="M143">
        <f t="shared" si="13"/>
        <v>9</v>
      </c>
      <c r="N143">
        <f t="shared" si="14"/>
        <v>6.57</v>
      </c>
    </row>
    <row r="144" spans="1:14" x14ac:dyDescent="0.25">
      <c r="A144" t="s">
        <v>117</v>
      </c>
      <c r="M144">
        <f t="shared" si="13"/>
        <v>0</v>
      </c>
      <c r="N144">
        <f t="shared" si="14"/>
        <v>0</v>
      </c>
    </row>
    <row r="145" spans="1:15" x14ac:dyDescent="0.25">
      <c r="A145" t="s">
        <v>118</v>
      </c>
      <c r="K145">
        <v>22</v>
      </c>
      <c r="L145">
        <v>1</v>
      </c>
      <c r="M145">
        <f t="shared" si="13"/>
        <v>22</v>
      </c>
      <c r="N145">
        <f t="shared" si="14"/>
        <v>16.059999999999999</v>
      </c>
    </row>
    <row r="146" spans="1:15" x14ac:dyDescent="0.25">
      <c r="A146" t="s">
        <v>119</v>
      </c>
      <c r="M146">
        <f t="shared" si="13"/>
        <v>0</v>
      </c>
      <c r="N146">
        <f t="shared" si="14"/>
        <v>0</v>
      </c>
    </row>
    <row r="147" spans="1:15" x14ac:dyDescent="0.25">
      <c r="A147" s="6" t="s">
        <v>120</v>
      </c>
      <c r="K147">
        <v>160</v>
      </c>
      <c r="L147" s="6">
        <v>0</v>
      </c>
      <c r="M147">
        <f t="shared" si="13"/>
        <v>0</v>
      </c>
      <c r="N147">
        <f t="shared" si="14"/>
        <v>0</v>
      </c>
    </row>
    <row r="148" spans="1:15" x14ac:dyDescent="0.25">
      <c r="A148" t="s">
        <v>121</v>
      </c>
      <c r="M148">
        <f t="shared" si="13"/>
        <v>0</v>
      </c>
      <c r="N148">
        <f t="shared" si="14"/>
        <v>0</v>
      </c>
    </row>
    <row r="149" spans="1:15" x14ac:dyDescent="0.25">
      <c r="A149" t="s">
        <v>122</v>
      </c>
      <c r="K149">
        <v>28</v>
      </c>
      <c r="L149">
        <v>1</v>
      </c>
      <c r="M149">
        <f t="shared" si="13"/>
        <v>28</v>
      </c>
      <c r="N149">
        <f t="shared" si="14"/>
        <v>20.439999999999998</v>
      </c>
    </row>
    <row r="150" spans="1:15" x14ac:dyDescent="0.25">
      <c r="A150" t="s">
        <v>123</v>
      </c>
      <c r="M150">
        <f t="shared" si="13"/>
        <v>0</v>
      </c>
      <c r="N150">
        <f t="shared" si="14"/>
        <v>0</v>
      </c>
    </row>
    <row r="151" spans="1:15" x14ac:dyDescent="0.25">
      <c r="A151" t="s">
        <v>124</v>
      </c>
      <c r="K151">
        <v>10</v>
      </c>
      <c r="L151">
        <v>1</v>
      </c>
      <c r="M151">
        <f t="shared" si="13"/>
        <v>10</v>
      </c>
      <c r="N151">
        <f t="shared" si="14"/>
        <v>7.3</v>
      </c>
    </row>
    <row r="152" spans="1:15" x14ac:dyDescent="0.25">
      <c r="A152" t="s">
        <v>125</v>
      </c>
      <c r="M152">
        <f t="shared" si="13"/>
        <v>0</v>
      </c>
      <c r="N152">
        <f t="shared" si="14"/>
        <v>0</v>
      </c>
    </row>
    <row r="153" spans="1:15" x14ac:dyDescent="0.25">
      <c r="A153" t="s">
        <v>126</v>
      </c>
      <c r="K153">
        <v>10</v>
      </c>
      <c r="L153">
        <v>1</v>
      </c>
      <c r="M153">
        <f t="shared" si="13"/>
        <v>10</v>
      </c>
      <c r="N153">
        <f t="shared" si="14"/>
        <v>7.3</v>
      </c>
      <c r="O153">
        <f>SUM(N111:N153)</f>
        <v>196.37</v>
      </c>
    </row>
    <row r="154" spans="1:15" x14ac:dyDescent="0.25">
      <c r="A154" t="s">
        <v>127</v>
      </c>
    </row>
    <row r="157" spans="1:15" x14ac:dyDescent="0.25">
      <c r="A157" s="1" t="s">
        <v>128</v>
      </c>
    </row>
    <row r="158" spans="1:15" x14ac:dyDescent="0.25">
      <c r="A158" s="6" t="s">
        <v>129</v>
      </c>
      <c r="K158">
        <v>9</v>
      </c>
      <c r="L158" s="6">
        <v>0</v>
      </c>
      <c r="M158">
        <f t="shared" ref="M158:M175" si="15">K158*L158</f>
        <v>0</v>
      </c>
      <c r="N158">
        <f t="shared" ref="N158:N175" si="16">M158*(1-$B$1)</f>
        <v>0</v>
      </c>
    </row>
    <row r="159" spans="1:15" x14ac:dyDescent="0.25">
      <c r="A159" t="s">
        <v>130</v>
      </c>
      <c r="M159">
        <f t="shared" si="15"/>
        <v>0</v>
      </c>
      <c r="N159">
        <f t="shared" si="16"/>
        <v>0</v>
      </c>
    </row>
    <row r="160" spans="1:15" x14ac:dyDescent="0.25">
      <c r="A160" t="s">
        <v>131</v>
      </c>
      <c r="K160">
        <v>27</v>
      </c>
      <c r="L160">
        <v>1</v>
      </c>
      <c r="M160">
        <f t="shared" si="15"/>
        <v>27</v>
      </c>
      <c r="N160">
        <f t="shared" si="16"/>
        <v>19.71</v>
      </c>
    </row>
    <row r="161" spans="1:15" x14ac:dyDescent="0.25">
      <c r="A161" t="s">
        <v>132</v>
      </c>
      <c r="K161">
        <v>7</v>
      </c>
      <c r="L161">
        <v>2</v>
      </c>
      <c r="M161">
        <f t="shared" si="15"/>
        <v>14</v>
      </c>
      <c r="N161">
        <f t="shared" si="16"/>
        <v>10.219999999999999</v>
      </c>
    </row>
    <row r="162" spans="1:15" x14ac:dyDescent="0.25">
      <c r="A162" t="s">
        <v>133</v>
      </c>
      <c r="K162">
        <v>9</v>
      </c>
      <c r="L162">
        <v>2</v>
      </c>
      <c r="M162">
        <f t="shared" si="15"/>
        <v>18</v>
      </c>
      <c r="N162">
        <f t="shared" si="16"/>
        <v>13.14</v>
      </c>
    </row>
    <row r="163" spans="1:15" x14ac:dyDescent="0.25">
      <c r="A163" t="s">
        <v>134</v>
      </c>
      <c r="K163">
        <v>12</v>
      </c>
      <c r="L163">
        <v>2</v>
      </c>
      <c r="M163">
        <f t="shared" si="15"/>
        <v>24</v>
      </c>
      <c r="N163">
        <f t="shared" si="16"/>
        <v>17.52</v>
      </c>
    </row>
    <row r="164" spans="1:15" x14ac:dyDescent="0.25">
      <c r="A164" t="s">
        <v>135</v>
      </c>
      <c r="K164">
        <v>3</v>
      </c>
      <c r="L164">
        <v>1</v>
      </c>
      <c r="M164">
        <f t="shared" si="15"/>
        <v>3</v>
      </c>
      <c r="N164">
        <f t="shared" si="16"/>
        <v>2.19</v>
      </c>
    </row>
    <row r="165" spans="1:15" x14ac:dyDescent="0.25">
      <c r="A165" t="s">
        <v>136</v>
      </c>
      <c r="K165">
        <v>10</v>
      </c>
      <c r="L165">
        <v>1</v>
      </c>
      <c r="M165">
        <f t="shared" si="15"/>
        <v>10</v>
      </c>
      <c r="N165">
        <f t="shared" si="16"/>
        <v>7.3</v>
      </c>
    </row>
    <row r="166" spans="1:15" x14ac:dyDescent="0.25">
      <c r="A166" t="s">
        <v>137</v>
      </c>
      <c r="K166">
        <v>60</v>
      </c>
      <c r="L166">
        <v>1</v>
      </c>
      <c r="M166">
        <f t="shared" si="15"/>
        <v>60</v>
      </c>
      <c r="N166">
        <f t="shared" si="16"/>
        <v>43.8</v>
      </c>
    </row>
    <row r="167" spans="1:15" x14ac:dyDescent="0.25">
      <c r="A167" t="s">
        <v>138</v>
      </c>
      <c r="K167">
        <v>10</v>
      </c>
      <c r="L167">
        <v>1</v>
      </c>
      <c r="M167">
        <f t="shared" si="15"/>
        <v>10</v>
      </c>
      <c r="N167">
        <f t="shared" si="16"/>
        <v>7.3</v>
      </c>
    </row>
    <row r="168" spans="1:15" x14ac:dyDescent="0.25">
      <c r="A168" t="s">
        <v>139</v>
      </c>
      <c r="K168">
        <v>8</v>
      </c>
      <c r="L168">
        <v>1</v>
      </c>
      <c r="M168">
        <f t="shared" si="15"/>
        <v>8</v>
      </c>
      <c r="N168">
        <f t="shared" si="16"/>
        <v>5.84</v>
      </c>
    </row>
    <row r="169" spans="1:15" x14ac:dyDescent="0.25">
      <c r="A169" s="6" t="s">
        <v>140</v>
      </c>
      <c r="K169">
        <v>8</v>
      </c>
      <c r="L169" s="6">
        <v>0</v>
      </c>
      <c r="M169">
        <f t="shared" si="15"/>
        <v>0</v>
      </c>
      <c r="N169">
        <f t="shared" si="16"/>
        <v>0</v>
      </c>
    </row>
    <row r="170" spans="1:15" x14ac:dyDescent="0.25">
      <c r="N170">
        <f t="shared" si="16"/>
        <v>0</v>
      </c>
    </row>
    <row r="171" spans="1:15" x14ac:dyDescent="0.25">
      <c r="A171" t="s">
        <v>203</v>
      </c>
      <c r="K171">
        <v>3</v>
      </c>
      <c r="L171">
        <v>2</v>
      </c>
      <c r="M171">
        <f t="shared" si="15"/>
        <v>6</v>
      </c>
      <c r="N171">
        <f t="shared" si="16"/>
        <v>4.38</v>
      </c>
    </row>
    <row r="172" spans="1:15" x14ac:dyDescent="0.25">
      <c r="A172" t="s">
        <v>204</v>
      </c>
      <c r="K172">
        <v>2</v>
      </c>
      <c r="L172">
        <v>2</v>
      </c>
      <c r="M172">
        <f t="shared" si="15"/>
        <v>4</v>
      </c>
      <c r="N172">
        <f t="shared" si="16"/>
        <v>2.92</v>
      </c>
    </row>
    <row r="173" spans="1:15" x14ac:dyDescent="0.25">
      <c r="A173" t="s">
        <v>205</v>
      </c>
      <c r="K173">
        <v>2</v>
      </c>
      <c r="L173">
        <v>2</v>
      </c>
      <c r="M173">
        <f t="shared" si="15"/>
        <v>4</v>
      </c>
      <c r="N173">
        <f t="shared" si="16"/>
        <v>2.92</v>
      </c>
    </row>
    <row r="174" spans="1:15" x14ac:dyDescent="0.25">
      <c r="A174" t="s">
        <v>206</v>
      </c>
      <c r="K174">
        <v>2</v>
      </c>
      <c r="L174">
        <v>2</v>
      </c>
      <c r="M174">
        <f t="shared" si="15"/>
        <v>4</v>
      </c>
      <c r="N174">
        <f t="shared" si="16"/>
        <v>2.92</v>
      </c>
    </row>
    <row r="175" spans="1:15" x14ac:dyDescent="0.25">
      <c r="A175" t="s">
        <v>207</v>
      </c>
      <c r="K175">
        <v>15</v>
      </c>
      <c r="L175">
        <v>1</v>
      </c>
      <c r="M175">
        <f t="shared" si="15"/>
        <v>15</v>
      </c>
      <c r="N175">
        <f t="shared" si="16"/>
        <v>10.95</v>
      </c>
      <c r="O175">
        <f>SUM(N158:N175)</f>
        <v>151.10999999999996</v>
      </c>
    </row>
    <row r="181" spans="1:14" x14ac:dyDescent="0.25">
      <c r="A181" s="1" t="s">
        <v>141</v>
      </c>
    </row>
    <row r="182" spans="1:14" x14ac:dyDescent="0.25">
      <c r="A182" t="s">
        <v>142</v>
      </c>
      <c r="K182">
        <v>3</v>
      </c>
      <c r="L182">
        <v>10</v>
      </c>
      <c r="M182">
        <f t="shared" ref="M182:M196" si="17">K182*L182</f>
        <v>30</v>
      </c>
      <c r="N182">
        <f t="shared" ref="N182:N196" si="18">M182*(1-$B$1)</f>
        <v>21.9</v>
      </c>
    </row>
    <row r="183" spans="1:14" x14ac:dyDescent="0.25">
      <c r="A183" t="s">
        <v>143</v>
      </c>
      <c r="M183">
        <f t="shared" si="17"/>
        <v>0</v>
      </c>
      <c r="N183">
        <f t="shared" si="18"/>
        <v>0</v>
      </c>
    </row>
    <row r="184" spans="1:14" x14ac:dyDescent="0.25">
      <c r="A184" t="s">
        <v>144</v>
      </c>
      <c r="K184">
        <v>3</v>
      </c>
      <c r="L184">
        <v>10</v>
      </c>
      <c r="M184">
        <f t="shared" si="17"/>
        <v>30</v>
      </c>
      <c r="N184">
        <f t="shared" si="18"/>
        <v>21.9</v>
      </c>
    </row>
    <row r="185" spans="1:14" x14ac:dyDescent="0.25">
      <c r="A185" t="s">
        <v>145</v>
      </c>
      <c r="M185">
        <f t="shared" si="17"/>
        <v>0</v>
      </c>
      <c r="N185">
        <f t="shared" si="18"/>
        <v>0</v>
      </c>
    </row>
    <row r="186" spans="1:14" x14ac:dyDescent="0.25">
      <c r="A186" t="s">
        <v>146</v>
      </c>
      <c r="K186">
        <v>6</v>
      </c>
      <c r="L186">
        <v>10</v>
      </c>
      <c r="M186">
        <f t="shared" si="17"/>
        <v>60</v>
      </c>
      <c r="N186">
        <f t="shared" si="18"/>
        <v>43.8</v>
      </c>
    </row>
    <row r="187" spans="1:14" x14ac:dyDescent="0.25">
      <c r="A187" t="s">
        <v>145</v>
      </c>
      <c r="M187">
        <f t="shared" si="17"/>
        <v>0</v>
      </c>
      <c r="N187">
        <f t="shared" si="18"/>
        <v>0</v>
      </c>
    </row>
    <row r="188" spans="1:14" x14ac:dyDescent="0.25">
      <c r="A188" t="s">
        <v>147</v>
      </c>
      <c r="K188">
        <v>13</v>
      </c>
      <c r="L188">
        <v>3</v>
      </c>
      <c r="M188">
        <f t="shared" si="17"/>
        <v>39</v>
      </c>
      <c r="N188">
        <f t="shared" si="18"/>
        <v>28.47</v>
      </c>
    </row>
    <row r="189" spans="1:14" x14ac:dyDescent="0.25">
      <c r="A189" t="s">
        <v>148</v>
      </c>
      <c r="M189">
        <f t="shared" si="17"/>
        <v>0</v>
      </c>
      <c r="N189">
        <f t="shared" si="18"/>
        <v>0</v>
      </c>
    </row>
    <row r="190" spans="1:14" x14ac:dyDescent="0.25">
      <c r="A190" t="s">
        <v>149</v>
      </c>
      <c r="K190">
        <v>1</v>
      </c>
      <c r="L190">
        <v>10</v>
      </c>
      <c r="M190">
        <f t="shared" si="17"/>
        <v>10</v>
      </c>
      <c r="N190">
        <f t="shared" si="18"/>
        <v>7.3</v>
      </c>
    </row>
    <row r="191" spans="1:14" x14ac:dyDescent="0.25">
      <c r="A191" t="s">
        <v>150</v>
      </c>
      <c r="M191">
        <f t="shared" si="17"/>
        <v>0</v>
      </c>
      <c r="N191">
        <f t="shared" si="18"/>
        <v>0</v>
      </c>
    </row>
    <row r="192" spans="1:14" x14ac:dyDescent="0.25">
      <c r="A192" t="s">
        <v>151</v>
      </c>
      <c r="K192">
        <v>2</v>
      </c>
      <c r="L192">
        <v>3</v>
      </c>
      <c r="M192">
        <f t="shared" si="17"/>
        <v>6</v>
      </c>
      <c r="N192">
        <f t="shared" si="18"/>
        <v>4.38</v>
      </c>
    </row>
    <row r="193" spans="1:15" x14ac:dyDescent="0.25">
      <c r="A193" t="s">
        <v>152</v>
      </c>
      <c r="M193">
        <f t="shared" si="17"/>
        <v>0</v>
      </c>
      <c r="N193">
        <f t="shared" si="18"/>
        <v>0</v>
      </c>
    </row>
    <row r="194" spans="1:15" x14ac:dyDescent="0.25">
      <c r="A194" t="s">
        <v>153</v>
      </c>
      <c r="K194">
        <v>2</v>
      </c>
      <c r="L194">
        <v>10</v>
      </c>
      <c r="M194">
        <f t="shared" si="17"/>
        <v>20</v>
      </c>
      <c r="N194">
        <f t="shared" si="18"/>
        <v>14.6</v>
      </c>
    </row>
    <row r="195" spans="1:15" x14ac:dyDescent="0.25">
      <c r="A195" t="s">
        <v>145</v>
      </c>
      <c r="M195">
        <f t="shared" si="17"/>
        <v>0</v>
      </c>
      <c r="N195">
        <f t="shared" si="18"/>
        <v>0</v>
      </c>
    </row>
    <row r="196" spans="1:15" x14ac:dyDescent="0.25">
      <c r="A196" t="s">
        <v>154</v>
      </c>
      <c r="K196">
        <v>16</v>
      </c>
      <c r="L196">
        <v>4</v>
      </c>
      <c r="M196">
        <f t="shared" si="17"/>
        <v>64</v>
      </c>
      <c r="N196">
        <f t="shared" si="18"/>
        <v>46.72</v>
      </c>
      <c r="O196">
        <f>SUM(N182:N196)</f>
        <v>189.07</v>
      </c>
    </row>
    <row r="197" spans="1:15" x14ac:dyDescent="0.25">
      <c r="A197" t="s">
        <v>155</v>
      </c>
    </row>
    <row r="200" spans="1:15" x14ac:dyDescent="0.25">
      <c r="A200" s="1" t="s">
        <v>156</v>
      </c>
    </row>
    <row r="201" spans="1:15" x14ac:dyDescent="0.25">
      <c r="A201" t="s">
        <v>157</v>
      </c>
      <c r="K201">
        <v>2</v>
      </c>
      <c r="L201">
        <v>6</v>
      </c>
      <c r="M201">
        <f t="shared" ref="M201:M202" si="19">K201*L201</f>
        <v>12</v>
      </c>
      <c r="N201">
        <f t="shared" ref="N201:N202" si="20">M201*(1-$B$1)</f>
        <v>8.76</v>
      </c>
    </row>
    <row r="202" spans="1:15" x14ac:dyDescent="0.25">
      <c r="A202" s="6" t="s">
        <v>158</v>
      </c>
      <c r="K202">
        <v>0</v>
      </c>
      <c r="L202">
        <v>5</v>
      </c>
      <c r="M202" s="6">
        <f t="shared" si="19"/>
        <v>0</v>
      </c>
      <c r="N202">
        <f t="shared" si="20"/>
        <v>0</v>
      </c>
      <c r="O202">
        <f>SUM(N201:N202)</f>
        <v>8.76</v>
      </c>
    </row>
    <row r="205" spans="1:15" x14ac:dyDescent="0.25">
      <c r="A205" s="1" t="s">
        <v>159</v>
      </c>
    </row>
    <row r="206" spans="1:15" x14ac:dyDescent="0.25">
      <c r="A206" t="s">
        <v>93</v>
      </c>
      <c r="K206">
        <v>8</v>
      </c>
      <c r="L206">
        <v>2</v>
      </c>
      <c r="M206">
        <f t="shared" ref="M206:M216" si="21">K206*L206</f>
        <v>16</v>
      </c>
      <c r="N206">
        <f t="shared" ref="N206:N216" si="22">M206*(1-$B$1)</f>
        <v>11.68</v>
      </c>
    </row>
    <row r="207" spans="1:15" x14ac:dyDescent="0.25">
      <c r="A207" t="s">
        <v>160</v>
      </c>
      <c r="M207">
        <f t="shared" si="21"/>
        <v>0</v>
      </c>
      <c r="N207">
        <f t="shared" si="22"/>
        <v>0</v>
      </c>
    </row>
    <row r="208" spans="1:15" x14ac:dyDescent="0.25">
      <c r="A208" t="s">
        <v>161</v>
      </c>
      <c r="K208">
        <v>4</v>
      </c>
      <c r="L208">
        <v>2</v>
      </c>
      <c r="M208">
        <f t="shared" si="21"/>
        <v>8</v>
      </c>
      <c r="N208">
        <f t="shared" si="22"/>
        <v>5.84</v>
      </c>
    </row>
    <row r="209" spans="1:15" x14ac:dyDescent="0.25">
      <c r="A209" t="s">
        <v>162</v>
      </c>
      <c r="M209">
        <f t="shared" si="21"/>
        <v>0</v>
      </c>
      <c r="N209">
        <f t="shared" si="22"/>
        <v>0</v>
      </c>
    </row>
    <row r="210" spans="1:15" x14ac:dyDescent="0.25">
      <c r="A210" t="s">
        <v>95</v>
      </c>
      <c r="K210">
        <v>8</v>
      </c>
      <c r="L210">
        <v>2</v>
      </c>
      <c r="M210">
        <f t="shared" si="21"/>
        <v>16</v>
      </c>
      <c r="N210">
        <f t="shared" si="22"/>
        <v>11.68</v>
      </c>
    </row>
    <row r="211" spans="1:15" x14ac:dyDescent="0.25">
      <c r="A211" t="s">
        <v>163</v>
      </c>
      <c r="M211">
        <f t="shared" si="21"/>
        <v>0</v>
      </c>
      <c r="N211">
        <f t="shared" si="22"/>
        <v>0</v>
      </c>
    </row>
    <row r="212" spans="1:15" x14ac:dyDescent="0.25">
      <c r="A212" t="s">
        <v>164</v>
      </c>
      <c r="K212">
        <v>28</v>
      </c>
      <c r="L212">
        <v>1</v>
      </c>
      <c r="M212">
        <f t="shared" si="21"/>
        <v>28</v>
      </c>
      <c r="N212">
        <f t="shared" si="22"/>
        <v>20.439999999999998</v>
      </c>
    </row>
    <row r="213" spans="1:15" x14ac:dyDescent="0.25">
      <c r="A213" t="s">
        <v>165</v>
      </c>
      <c r="M213">
        <f t="shared" si="21"/>
        <v>0</v>
      </c>
      <c r="N213">
        <f t="shared" si="22"/>
        <v>0</v>
      </c>
    </row>
    <row r="214" spans="1:15" x14ac:dyDescent="0.25">
      <c r="A214" s="6" t="s">
        <v>166</v>
      </c>
      <c r="K214">
        <v>15</v>
      </c>
      <c r="L214" s="6">
        <v>0</v>
      </c>
      <c r="M214">
        <f t="shared" si="21"/>
        <v>0</v>
      </c>
      <c r="N214">
        <f t="shared" si="22"/>
        <v>0</v>
      </c>
    </row>
    <row r="215" spans="1:15" x14ac:dyDescent="0.25">
      <c r="A215" t="s">
        <v>167</v>
      </c>
      <c r="M215">
        <f t="shared" si="21"/>
        <v>0</v>
      </c>
      <c r="N215">
        <f t="shared" si="22"/>
        <v>0</v>
      </c>
    </row>
    <row r="216" spans="1:15" x14ac:dyDescent="0.25">
      <c r="A216" t="s">
        <v>168</v>
      </c>
      <c r="K216">
        <v>4</v>
      </c>
      <c r="L216">
        <v>8</v>
      </c>
      <c r="M216">
        <f t="shared" si="21"/>
        <v>32</v>
      </c>
      <c r="N216">
        <f t="shared" si="22"/>
        <v>23.36</v>
      </c>
      <c r="O216">
        <f>SUM(N206:N216)</f>
        <v>73</v>
      </c>
    </row>
    <row r="217" spans="1:15" x14ac:dyDescent="0.25">
      <c r="A217" t="s">
        <v>169</v>
      </c>
    </row>
    <row r="220" spans="1:15" x14ac:dyDescent="0.25">
      <c r="A220" s="1" t="s">
        <v>170</v>
      </c>
    </row>
    <row r="221" spans="1:15" x14ac:dyDescent="0.25">
      <c r="A221" t="s">
        <v>171</v>
      </c>
      <c r="K221">
        <v>8</v>
      </c>
      <c r="L221">
        <v>5</v>
      </c>
      <c r="M221">
        <f t="shared" ref="M221:M234" si="23">K221*L221</f>
        <v>40</v>
      </c>
      <c r="N221">
        <f t="shared" ref="N221:N234" si="24">M221*(1-$B$1)</f>
        <v>29.2</v>
      </c>
    </row>
    <row r="222" spans="1:15" x14ac:dyDescent="0.25">
      <c r="A222" t="s">
        <v>172</v>
      </c>
      <c r="K222">
        <v>20</v>
      </c>
      <c r="L222">
        <v>3</v>
      </c>
      <c r="M222">
        <f t="shared" si="23"/>
        <v>60</v>
      </c>
      <c r="N222">
        <f t="shared" si="24"/>
        <v>43.8</v>
      </c>
    </row>
    <row r="223" spans="1:15" x14ac:dyDescent="0.25">
      <c r="A223" t="s">
        <v>164</v>
      </c>
      <c r="K223">
        <v>28</v>
      </c>
      <c r="L223">
        <v>3</v>
      </c>
      <c r="M223">
        <f t="shared" si="23"/>
        <v>84</v>
      </c>
      <c r="N223">
        <f t="shared" si="24"/>
        <v>61.32</v>
      </c>
    </row>
    <row r="224" spans="1:15" x14ac:dyDescent="0.25">
      <c r="A224" t="s">
        <v>173</v>
      </c>
      <c r="M224">
        <f t="shared" si="23"/>
        <v>0</v>
      </c>
      <c r="N224">
        <f t="shared" si="24"/>
        <v>0</v>
      </c>
    </row>
    <row r="225" spans="1:15" x14ac:dyDescent="0.25">
      <c r="A225" t="s">
        <v>174</v>
      </c>
      <c r="K225">
        <v>8</v>
      </c>
      <c r="L225">
        <v>3</v>
      </c>
      <c r="M225">
        <f t="shared" si="23"/>
        <v>24</v>
      </c>
      <c r="N225">
        <f t="shared" si="24"/>
        <v>17.52</v>
      </c>
    </row>
    <row r="226" spans="1:15" x14ac:dyDescent="0.25">
      <c r="A226" t="s">
        <v>175</v>
      </c>
      <c r="K226">
        <v>8</v>
      </c>
      <c r="L226">
        <v>3</v>
      </c>
      <c r="M226">
        <f t="shared" si="23"/>
        <v>24</v>
      </c>
      <c r="N226">
        <f t="shared" si="24"/>
        <v>17.52</v>
      </c>
    </row>
    <row r="227" spans="1:15" x14ac:dyDescent="0.25">
      <c r="A227" t="s">
        <v>176</v>
      </c>
      <c r="K227">
        <v>5</v>
      </c>
      <c r="L227">
        <v>5</v>
      </c>
      <c r="M227">
        <f t="shared" si="23"/>
        <v>25</v>
      </c>
      <c r="N227">
        <f t="shared" si="24"/>
        <v>18.25</v>
      </c>
    </row>
    <row r="228" spans="1:15" x14ac:dyDescent="0.25">
      <c r="A228" t="s">
        <v>177</v>
      </c>
      <c r="K228">
        <v>3</v>
      </c>
      <c r="L228">
        <v>5</v>
      </c>
      <c r="M228">
        <f t="shared" si="23"/>
        <v>15</v>
      </c>
      <c r="N228">
        <f t="shared" si="24"/>
        <v>10.95</v>
      </c>
    </row>
    <row r="229" spans="1:15" x14ac:dyDescent="0.25">
      <c r="A229" t="s">
        <v>178</v>
      </c>
      <c r="K229">
        <v>10</v>
      </c>
      <c r="L229">
        <v>3</v>
      </c>
      <c r="M229">
        <f t="shared" si="23"/>
        <v>30</v>
      </c>
      <c r="N229">
        <f t="shared" si="24"/>
        <v>21.9</v>
      </c>
    </row>
    <row r="230" spans="1:15" x14ac:dyDescent="0.25">
      <c r="A230" t="s">
        <v>179</v>
      </c>
      <c r="K230">
        <v>4</v>
      </c>
      <c r="L230">
        <v>3</v>
      </c>
      <c r="M230">
        <f t="shared" si="23"/>
        <v>12</v>
      </c>
      <c r="N230">
        <f t="shared" si="24"/>
        <v>8.76</v>
      </c>
    </row>
    <row r="231" spans="1:15" x14ac:dyDescent="0.25">
      <c r="A231" t="s">
        <v>180</v>
      </c>
      <c r="K231">
        <v>38</v>
      </c>
      <c r="L231">
        <v>2</v>
      </c>
      <c r="M231">
        <f t="shared" si="23"/>
        <v>76</v>
      </c>
      <c r="N231">
        <f t="shared" si="24"/>
        <v>55.48</v>
      </c>
    </row>
    <row r="232" spans="1:15" x14ac:dyDescent="0.25">
      <c r="A232" t="s">
        <v>181</v>
      </c>
      <c r="K232">
        <v>9</v>
      </c>
      <c r="L232">
        <v>10</v>
      </c>
      <c r="M232">
        <f t="shared" si="23"/>
        <v>90</v>
      </c>
      <c r="N232">
        <f t="shared" si="24"/>
        <v>65.7</v>
      </c>
    </row>
    <row r="233" spans="1:15" x14ac:dyDescent="0.25">
      <c r="A233" t="s">
        <v>182</v>
      </c>
      <c r="K233">
        <v>3</v>
      </c>
      <c r="L233">
        <v>10</v>
      </c>
      <c r="M233">
        <f t="shared" si="23"/>
        <v>30</v>
      </c>
      <c r="N233">
        <f t="shared" si="24"/>
        <v>21.9</v>
      </c>
    </row>
    <row r="234" spans="1:15" x14ac:dyDescent="0.25">
      <c r="A234" t="s">
        <v>183</v>
      </c>
      <c r="K234">
        <v>2</v>
      </c>
      <c r="L234">
        <v>10</v>
      </c>
      <c r="M234">
        <f t="shared" si="23"/>
        <v>20</v>
      </c>
      <c r="N234">
        <f t="shared" si="24"/>
        <v>14.6</v>
      </c>
      <c r="O234">
        <f>SUM(N221:N234)</f>
        <v>386.9</v>
      </c>
    </row>
    <row r="237" spans="1:15" x14ac:dyDescent="0.25">
      <c r="A237" s="1" t="s">
        <v>184</v>
      </c>
    </row>
    <row r="238" spans="1:15" x14ac:dyDescent="0.25">
      <c r="A238" t="s">
        <v>185</v>
      </c>
      <c r="K238">
        <v>6</v>
      </c>
      <c r="L238">
        <v>1</v>
      </c>
      <c r="M238">
        <f t="shared" ref="M238:M247" si="25">K238*L238</f>
        <v>6</v>
      </c>
      <c r="N238">
        <f t="shared" ref="N238:N247" si="26">M238*(1-$B$1)</f>
        <v>4.38</v>
      </c>
    </row>
    <row r="239" spans="1:15" x14ac:dyDescent="0.25">
      <c r="A239" t="s">
        <v>186</v>
      </c>
      <c r="K239">
        <v>6</v>
      </c>
      <c r="L239">
        <v>1</v>
      </c>
      <c r="M239">
        <f t="shared" si="25"/>
        <v>6</v>
      </c>
      <c r="N239">
        <f t="shared" si="26"/>
        <v>4.38</v>
      </c>
    </row>
    <row r="240" spans="1:15" x14ac:dyDescent="0.25">
      <c r="A240" t="s">
        <v>187</v>
      </c>
      <c r="K240">
        <v>8</v>
      </c>
      <c r="L240">
        <v>1</v>
      </c>
      <c r="M240">
        <f t="shared" si="25"/>
        <v>8</v>
      </c>
      <c r="N240">
        <f t="shared" si="26"/>
        <v>5.84</v>
      </c>
    </row>
    <row r="241" spans="1:15" x14ac:dyDescent="0.25">
      <c r="A241" t="s">
        <v>188</v>
      </c>
      <c r="K241">
        <v>3</v>
      </c>
      <c r="L241">
        <v>2</v>
      </c>
      <c r="M241">
        <f t="shared" si="25"/>
        <v>6</v>
      </c>
      <c r="N241">
        <f t="shared" si="26"/>
        <v>4.38</v>
      </c>
    </row>
    <row r="242" spans="1:15" x14ac:dyDescent="0.25">
      <c r="A242" t="s">
        <v>189</v>
      </c>
      <c r="K242">
        <v>3</v>
      </c>
      <c r="L242">
        <v>2</v>
      </c>
      <c r="M242">
        <f t="shared" si="25"/>
        <v>6</v>
      </c>
      <c r="N242">
        <f t="shared" si="26"/>
        <v>4.38</v>
      </c>
    </row>
    <row r="243" spans="1:15" x14ac:dyDescent="0.25">
      <c r="A243" t="s">
        <v>190</v>
      </c>
      <c r="K243">
        <v>3</v>
      </c>
      <c r="L243">
        <v>30</v>
      </c>
      <c r="M243">
        <f t="shared" si="25"/>
        <v>90</v>
      </c>
      <c r="N243">
        <f t="shared" si="26"/>
        <v>65.7</v>
      </c>
    </row>
    <row r="244" spans="1:15" x14ac:dyDescent="0.25">
      <c r="A244" s="6" t="s">
        <v>191</v>
      </c>
      <c r="K244">
        <v>2</v>
      </c>
      <c r="L244" s="6">
        <v>0</v>
      </c>
      <c r="M244">
        <f t="shared" si="25"/>
        <v>0</v>
      </c>
      <c r="N244">
        <f t="shared" si="26"/>
        <v>0</v>
      </c>
    </row>
    <row r="245" spans="1:15" x14ac:dyDescent="0.25">
      <c r="A245" t="s">
        <v>192</v>
      </c>
      <c r="K245">
        <v>15</v>
      </c>
      <c r="L245">
        <v>2</v>
      </c>
      <c r="M245">
        <f t="shared" si="25"/>
        <v>30</v>
      </c>
      <c r="N245">
        <f t="shared" si="26"/>
        <v>21.9</v>
      </c>
    </row>
    <row r="246" spans="1:15" x14ac:dyDescent="0.25">
      <c r="A246" t="s">
        <v>193</v>
      </c>
      <c r="K246">
        <v>24</v>
      </c>
      <c r="L246">
        <v>1</v>
      </c>
      <c r="M246">
        <f t="shared" si="25"/>
        <v>24</v>
      </c>
      <c r="N246">
        <f t="shared" si="26"/>
        <v>17.52</v>
      </c>
    </row>
    <row r="247" spans="1:15" x14ac:dyDescent="0.25">
      <c r="A247" t="s">
        <v>194</v>
      </c>
      <c r="K247">
        <v>10</v>
      </c>
      <c r="L247">
        <v>1</v>
      </c>
      <c r="M247">
        <f t="shared" si="25"/>
        <v>10</v>
      </c>
      <c r="N247">
        <f t="shared" si="26"/>
        <v>7.3</v>
      </c>
      <c r="O247">
        <f>SUM(N238:N247)</f>
        <v>135.78000000000003</v>
      </c>
    </row>
    <row r="249" spans="1:15" x14ac:dyDescent="0.25">
      <c r="A249" s="1" t="s">
        <v>195</v>
      </c>
    </row>
    <row r="250" spans="1:15" x14ac:dyDescent="0.25">
      <c r="A250" t="s">
        <v>196</v>
      </c>
      <c r="K250">
        <v>13</v>
      </c>
      <c r="L250">
        <v>20</v>
      </c>
      <c r="M250">
        <f t="shared" ref="M250:M252" si="27">K250*L250</f>
        <v>260</v>
      </c>
      <c r="N250">
        <f t="shared" ref="N250:N252" si="28">M250*(1-$B$1)</f>
        <v>189.79999999999998</v>
      </c>
    </row>
    <row r="251" spans="1:15" x14ac:dyDescent="0.25">
      <c r="A251" t="s">
        <v>197</v>
      </c>
      <c r="K251">
        <v>5</v>
      </c>
      <c r="L251">
        <v>20</v>
      </c>
      <c r="M251">
        <f t="shared" si="27"/>
        <v>100</v>
      </c>
      <c r="N251">
        <f t="shared" si="28"/>
        <v>73</v>
      </c>
    </row>
    <row r="252" spans="1:15" x14ac:dyDescent="0.25">
      <c r="A252" t="s">
        <v>198</v>
      </c>
      <c r="K252">
        <v>12</v>
      </c>
      <c r="L252">
        <v>20</v>
      </c>
      <c r="M252">
        <f t="shared" si="27"/>
        <v>240</v>
      </c>
      <c r="N252">
        <f t="shared" si="28"/>
        <v>175.2</v>
      </c>
      <c r="O252">
        <f>SUM(N250:N252)</f>
        <v>437.99999999999994</v>
      </c>
    </row>
    <row r="254" spans="1:15" x14ac:dyDescent="0.25">
      <c r="A254" s="1" t="s">
        <v>208</v>
      </c>
    </row>
    <row r="255" spans="1:15" x14ac:dyDescent="0.25">
      <c r="A255" t="s">
        <v>209</v>
      </c>
      <c r="K255">
        <v>2</v>
      </c>
      <c r="L255">
        <v>10</v>
      </c>
      <c r="M255">
        <f t="shared" ref="M255:M259" si="29">K255*L255</f>
        <v>20</v>
      </c>
      <c r="N255">
        <f t="shared" ref="N255:N259" si="30">M255*(1-$B$1)</f>
        <v>14.6</v>
      </c>
    </row>
    <row r="256" spans="1:15" x14ac:dyDescent="0.25">
      <c r="A256" s="5" t="s">
        <v>210</v>
      </c>
      <c r="K256">
        <v>4</v>
      </c>
      <c r="L256" s="5">
        <v>17</v>
      </c>
      <c r="M256">
        <f t="shared" si="29"/>
        <v>68</v>
      </c>
      <c r="N256">
        <f t="shared" si="30"/>
        <v>49.64</v>
      </c>
    </row>
    <row r="257" spans="1:15" x14ac:dyDescent="0.25">
      <c r="A257" t="s">
        <v>211</v>
      </c>
      <c r="K257">
        <v>12</v>
      </c>
      <c r="L257">
        <v>1</v>
      </c>
      <c r="M257">
        <f t="shared" si="29"/>
        <v>12</v>
      </c>
      <c r="N257">
        <f t="shared" si="30"/>
        <v>8.76</v>
      </c>
    </row>
    <row r="258" spans="1:15" x14ac:dyDescent="0.25">
      <c r="A258" t="s">
        <v>212</v>
      </c>
      <c r="K258">
        <v>1</v>
      </c>
      <c r="L258">
        <v>20</v>
      </c>
      <c r="M258">
        <f t="shared" si="29"/>
        <v>20</v>
      </c>
      <c r="N258">
        <f t="shared" si="30"/>
        <v>14.6</v>
      </c>
    </row>
    <row r="259" spans="1:15" x14ac:dyDescent="0.25">
      <c r="A259" t="s">
        <v>213</v>
      </c>
      <c r="K259">
        <v>1</v>
      </c>
      <c r="L259">
        <v>10</v>
      </c>
      <c r="M259">
        <f t="shared" si="29"/>
        <v>10</v>
      </c>
      <c r="N259">
        <f t="shared" si="30"/>
        <v>7.3</v>
      </c>
      <c r="O259">
        <f>SUM(N255:N259)</f>
        <v>94.899999999999991</v>
      </c>
    </row>
    <row r="261" spans="1:15" x14ac:dyDescent="0.25">
      <c r="A261" s="1" t="s">
        <v>214</v>
      </c>
    </row>
    <row r="262" spans="1:15" x14ac:dyDescent="0.25">
      <c r="A262" s="6" t="s">
        <v>215</v>
      </c>
      <c r="K262">
        <v>4</v>
      </c>
      <c r="L262" s="6">
        <v>0</v>
      </c>
      <c r="M262">
        <f t="shared" ref="M262" si="31">K262*L262</f>
        <v>0</v>
      </c>
      <c r="N262">
        <f t="shared" ref="N262" si="32">M262*(1-$B$1)</f>
        <v>0</v>
      </c>
      <c r="O262">
        <f>N262</f>
        <v>0</v>
      </c>
    </row>
    <row r="264" spans="1:15" x14ac:dyDescent="0.25">
      <c r="A264" s="1" t="s">
        <v>219</v>
      </c>
    </row>
    <row r="265" spans="1:15" x14ac:dyDescent="0.25">
      <c r="A265" t="s">
        <v>220</v>
      </c>
      <c r="K265">
        <v>24</v>
      </c>
      <c r="L265">
        <v>1</v>
      </c>
      <c r="M265">
        <f t="shared" ref="M265:M293" si="33">K265*L265</f>
        <v>24</v>
      </c>
      <c r="N265">
        <f t="shared" ref="N265:N293" si="34">M265*(1-$B$1)</f>
        <v>17.52</v>
      </c>
    </row>
    <row r="266" spans="1:15" x14ac:dyDescent="0.25">
      <c r="A266" t="s">
        <v>221</v>
      </c>
      <c r="K266">
        <v>16</v>
      </c>
      <c r="L266">
        <v>1</v>
      </c>
      <c r="M266">
        <f t="shared" si="33"/>
        <v>16</v>
      </c>
      <c r="N266">
        <f t="shared" si="34"/>
        <v>11.68</v>
      </c>
    </row>
    <row r="267" spans="1:15" x14ac:dyDescent="0.25">
      <c r="A267" t="s">
        <v>222</v>
      </c>
      <c r="K267">
        <v>16</v>
      </c>
      <c r="L267">
        <v>1</v>
      </c>
      <c r="M267">
        <f t="shared" si="33"/>
        <v>16</v>
      </c>
      <c r="N267">
        <f t="shared" si="34"/>
        <v>11.68</v>
      </c>
    </row>
    <row r="268" spans="1:15" x14ac:dyDescent="0.25">
      <c r="A268" s="6" t="s">
        <v>223</v>
      </c>
      <c r="K268">
        <v>25</v>
      </c>
      <c r="L268" s="6">
        <v>0</v>
      </c>
      <c r="M268">
        <f t="shared" si="33"/>
        <v>0</v>
      </c>
      <c r="N268">
        <f t="shared" si="34"/>
        <v>0</v>
      </c>
    </row>
    <row r="269" spans="1:15" x14ac:dyDescent="0.25">
      <c r="A269" t="s">
        <v>224</v>
      </c>
      <c r="K269">
        <v>12</v>
      </c>
      <c r="L269">
        <v>3</v>
      </c>
      <c r="M269">
        <f t="shared" si="33"/>
        <v>36</v>
      </c>
      <c r="N269">
        <f t="shared" si="34"/>
        <v>26.28</v>
      </c>
    </row>
    <row r="270" spans="1:15" x14ac:dyDescent="0.25">
      <c r="A270" t="s">
        <v>225</v>
      </c>
      <c r="K270">
        <v>20</v>
      </c>
      <c r="L270">
        <v>2</v>
      </c>
      <c r="M270">
        <f t="shared" si="33"/>
        <v>40</v>
      </c>
      <c r="N270">
        <f t="shared" si="34"/>
        <v>29.2</v>
      </c>
    </row>
    <row r="271" spans="1:15" x14ac:dyDescent="0.25">
      <c r="A271" t="s">
        <v>226</v>
      </c>
      <c r="K271">
        <v>13</v>
      </c>
      <c r="L271">
        <v>2</v>
      </c>
      <c r="M271">
        <f t="shared" si="33"/>
        <v>26</v>
      </c>
      <c r="N271">
        <f t="shared" si="34"/>
        <v>18.98</v>
      </c>
    </row>
    <row r="272" spans="1:15" x14ac:dyDescent="0.25">
      <c r="A272" t="s">
        <v>227</v>
      </c>
      <c r="K272">
        <v>30</v>
      </c>
      <c r="L272">
        <v>2</v>
      </c>
      <c r="M272">
        <f t="shared" si="33"/>
        <v>60</v>
      </c>
      <c r="N272">
        <f t="shared" si="34"/>
        <v>43.8</v>
      </c>
    </row>
    <row r="273" spans="1:14" x14ac:dyDescent="0.25">
      <c r="A273" s="5" t="s">
        <v>228</v>
      </c>
      <c r="K273">
        <v>5</v>
      </c>
      <c r="L273" s="5">
        <v>3</v>
      </c>
      <c r="M273">
        <f t="shared" si="33"/>
        <v>15</v>
      </c>
      <c r="N273">
        <f t="shared" si="34"/>
        <v>10.95</v>
      </c>
    </row>
    <row r="274" spans="1:14" x14ac:dyDescent="0.25">
      <c r="A274" t="s">
        <v>229</v>
      </c>
      <c r="K274">
        <v>12</v>
      </c>
      <c r="L274">
        <v>4</v>
      </c>
      <c r="M274">
        <f t="shared" si="33"/>
        <v>48</v>
      </c>
      <c r="N274">
        <f t="shared" si="34"/>
        <v>35.04</v>
      </c>
    </row>
    <row r="275" spans="1:14" x14ac:dyDescent="0.25">
      <c r="A275" t="s">
        <v>230</v>
      </c>
      <c r="K275">
        <v>8</v>
      </c>
      <c r="L275">
        <v>4</v>
      </c>
      <c r="M275">
        <f t="shared" si="33"/>
        <v>32</v>
      </c>
      <c r="N275">
        <f t="shared" si="34"/>
        <v>23.36</v>
      </c>
    </row>
    <row r="276" spans="1:14" x14ac:dyDescent="0.25">
      <c r="A276" s="6" t="s">
        <v>231</v>
      </c>
      <c r="K276">
        <v>45</v>
      </c>
      <c r="L276" s="6">
        <v>0</v>
      </c>
      <c r="M276">
        <f t="shared" si="33"/>
        <v>0</v>
      </c>
      <c r="N276">
        <f t="shared" si="34"/>
        <v>0</v>
      </c>
    </row>
    <row r="277" spans="1:14" x14ac:dyDescent="0.25">
      <c r="A277" t="s">
        <v>232</v>
      </c>
      <c r="K277">
        <v>28</v>
      </c>
      <c r="L277">
        <v>4</v>
      </c>
      <c r="M277">
        <f t="shared" si="33"/>
        <v>112</v>
      </c>
      <c r="N277">
        <f t="shared" si="34"/>
        <v>81.759999999999991</v>
      </c>
    </row>
    <row r="278" spans="1:14" x14ac:dyDescent="0.25">
      <c r="A278" t="s">
        <v>233</v>
      </c>
      <c r="K278">
        <v>1</v>
      </c>
      <c r="L278">
        <v>20</v>
      </c>
      <c r="M278">
        <f t="shared" si="33"/>
        <v>20</v>
      </c>
      <c r="N278">
        <f t="shared" si="34"/>
        <v>14.6</v>
      </c>
    </row>
    <row r="279" spans="1:14" x14ac:dyDescent="0.25">
      <c r="A279" t="s">
        <v>234</v>
      </c>
      <c r="K279">
        <v>12</v>
      </c>
      <c r="L279">
        <v>5</v>
      </c>
      <c r="M279">
        <f t="shared" si="33"/>
        <v>60</v>
      </c>
      <c r="N279">
        <f t="shared" si="34"/>
        <v>43.8</v>
      </c>
    </row>
    <row r="280" spans="1:14" x14ac:dyDescent="0.25">
      <c r="A280" t="s">
        <v>235</v>
      </c>
      <c r="K280">
        <v>35</v>
      </c>
      <c r="L280">
        <v>3</v>
      </c>
      <c r="M280">
        <f t="shared" si="33"/>
        <v>105</v>
      </c>
      <c r="N280">
        <f t="shared" si="34"/>
        <v>76.649999999999991</v>
      </c>
    </row>
    <row r="281" spans="1:14" x14ac:dyDescent="0.25">
      <c r="A281" t="s">
        <v>236</v>
      </c>
      <c r="K281">
        <v>15</v>
      </c>
      <c r="L281">
        <v>2</v>
      </c>
      <c r="M281">
        <f t="shared" si="33"/>
        <v>30</v>
      </c>
      <c r="N281">
        <f t="shared" si="34"/>
        <v>21.9</v>
      </c>
    </row>
    <row r="282" spans="1:14" x14ac:dyDescent="0.25">
      <c r="A282" t="s">
        <v>237</v>
      </c>
      <c r="K282">
        <v>36</v>
      </c>
      <c r="L282">
        <v>2</v>
      </c>
      <c r="M282">
        <f t="shared" si="33"/>
        <v>72</v>
      </c>
      <c r="N282">
        <f t="shared" si="34"/>
        <v>52.56</v>
      </c>
    </row>
    <row r="283" spans="1:14" x14ac:dyDescent="0.25">
      <c r="A283" t="s">
        <v>238</v>
      </c>
      <c r="K283">
        <v>12</v>
      </c>
      <c r="L283">
        <v>4</v>
      </c>
      <c r="M283">
        <f t="shared" si="33"/>
        <v>48</v>
      </c>
      <c r="N283">
        <f t="shared" si="34"/>
        <v>35.04</v>
      </c>
    </row>
    <row r="284" spans="1:14" x14ac:dyDescent="0.25">
      <c r="A284" t="s">
        <v>239</v>
      </c>
      <c r="K284">
        <v>9</v>
      </c>
      <c r="L284">
        <v>2</v>
      </c>
      <c r="M284">
        <f t="shared" si="33"/>
        <v>18</v>
      </c>
      <c r="N284">
        <f t="shared" si="34"/>
        <v>13.14</v>
      </c>
    </row>
    <row r="285" spans="1:14" x14ac:dyDescent="0.25">
      <c r="A285" t="s">
        <v>240</v>
      </c>
      <c r="K285">
        <v>6</v>
      </c>
      <c r="L285">
        <v>4</v>
      </c>
      <c r="M285">
        <f t="shared" si="33"/>
        <v>24</v>
      </c>
      <c r="N285">
        <f t="shared" si="34"/>
        <v>17.52</v>
      </c>
    </row>
    <row r="286" spans="1:14" x14ac:dyDescent="0.25">
      <c r="A286" t="s">
        <v>241</v>
      </c>
      <c r="K286">
        <v>15</v>
      </c>
      <c r="L286">
        <v>2</v>
      </c>
      <c r="M286">
        <f t="shared" si="33"/>
        <v>30</v>
      </c>
      <c r="N286">
        <f t="shared" si="34"/>
        <v>21.9</v>
      </c>
    </row>
    <row r="287" spans="1:14" x14ac:dyDescent="0.25">
      <c r="A287" t="s">
        <v>242</v>
      </c>
      <c r="K287">
        <v>7</v>
      </c>
      <c r="L287">
        <v>8</v>
      </c>
      <c r="M287">
        <f t="shared" si="33"/>
        <v>56</v>
      </c>
      <c r="N287">
        <f t="shared" si="34"/>
        <v>40.879999999999995</v>
      </c>
    </row>
    <row r="288" spans="1:14" x14ac:dyDescent="0.25">
      <c r="A288" s="5" t="s">
        <v>243</v>
      </c>
      <c r="K288">
        <v>12</v>
      </c>
      <c r="L288" s="5">
        <v>1</v>
      </c>
      <c r="M288">
        <f t="shared" si="33"/>
        <v>12</v>
      </c>
      <c r="N288">
        <f t="shared" si="34"/>
        <v>8.76</v>
      </c>
    </row>
    <row r="289" spans="1:15" x14ac:dyDescent="0.25">
      <c r="A289" t="s">
        <v>244</v>
      </c>
      <c r="K289">
        <v>10</v>
      </c>
      <c r="L289">
        <v>2</v>
      </c>
      <c r="M289">
        <f t="shared" si="33"/>
        <v>20</v>
      </c>
      <c r="N289">
        <f t="shared" si="34"/>
        <v>14.6</v>
      </c>
    </row>
    <row r="290" spans="1:15" x14ac:dyDescent="0.25">
      <c r="A290" s="5" t="s">
        <v>245</v>
      </c>
      <c r="K290">
        <v>3</v>
      </c>
      <c r="L290" s="5">
        <v>5</v>
      </c>
      <c r="M290">
        <f t="shared" si="33"/>
        <v>15</v>
      </c>
      <c r="N290">
        <f t="shared" si="34"/>
        <v>10.95</v>
      </c>
    </row>
    <row r="291" spans="1:15" x14ac:dyDescent="0.25">
      <c r="A291" t="s">
        <v>246</v>
      </c>
      <c r="K291">
        <v>5</v>
      </c>
      <c r="L291">
        <v>6</v>
      </c>
      <c r="M291">
        <f t="shared" si="33"/>
        <v>30</v>
      </c>
      <c r="N291">
        <f t="shared" si="34"/>
        <v>21.9</v>
      </c>
    </row>
    <row r="292" spans="1:15" x14ac:dyDescent="0.25">
      <c r="A292" t="s">
        <v>247</v>
      </c>
      <c r="K292">
        <v>2</v>
      </c>
      <c r="L292">
        <v>40</v>
      </c>
      <c r="M292">
        <f t="shared" si="33"/>
        <v>80</v>
      </c>
      <c r="N292">
        <f t="shared" si="34"/>
        <v>58.4</v>
      </c>
    </row>
    <row r="293" spans="1:15" x14ac:dyDescent="0.25">
      <c r="A293" s="6" t="s">
        <v>248</v>
      </c>
      <c r="K293">
        <v>5</v>
      </c>
      <c r="L293" s="6">
        <v>0</v>
      </c>
      <c r="M293">
        <f t="shared" si="33"/>
        <v>0</v>
      </c>
      <c r="N293">
        <f t="shared" si="34"/>
        <v>0</v>
      </c>
      <c r="O293">
        <f>SUM(N265:N293)</f>
        <v>762.84999999999991</v>
      </c>
    </row>
    <row r="295" spans="1:15" x14ac:dyDescent="0.25">
      <c r="A295" s="1" t="s">
        <v>249</v>
      </c>
    </row>
    <row r="296" spans="1:15" x14ac:dyDescent="0.25">
      <c r="A296" t="s">
        <v>250</v>
      </c>
      <c r="K296">
        <v>5</v>
      </c>
      <c r="L296">
        <v>3</v>
      </c>
      <c r="M296">
        <f t="shared" ref="M296:M322" si="35">K296*L296</f>
        <v>15</v>
      </c>
      <c r="N296">
        <f t="shared" ref="N296:N322" si="36">M296*(1-$B$1)</f>
        <v>10.95</v>
      </c>
    </row>
    <row r="297" spans="1:15" x14ac:dyDescent="0.25">
      <c r="A297" t="s">
        <v>251</v>
      </c>
      <c r="K297">
        <v>7</v>
      </c>
      <c r="L297">
        <v>5</v>
      </c>
      <c r="M297">
        <f t="shared" si="35"/>
        <v>35</v>
      </c>
      <c r="N297">
        <f t="shared" si="36"/>
        <v>25.55</v>
      </c>
    </row>
    <row r="298" spans="1:15" x14ac:dyDescent="0.25">
      <c r="A298" t="s">
        <v>252</v>
      </c>
      <c r="K298">
        <v>15</v>
      </c>
      <c r="L298">
        <v>1</v>
      </c>
      <c r="M298">
        <f t="shared" si="35"/>
        <v>15</v>
      </c>
      <c r="N298">
        <f t="shared" si="36"/>
        <v>10.95</v>
      </c>
    </row>
    <row r="299" spans="1:15" x14ac:dyDescent="0.25">
      <c r="A299" t="s">
        <v>253</v>
      </c>
      <c r="K299">
        <v>18</v>
      </c>
      <c r="L299">
        <v>1</v>
      </c>
      <c r="M299">
        <f t="shared" si="35"/>
        <v>18</v>
      </c>
      <c r="N299">
        <f t="shared" si="36"/>
        <v>13.14</v>
      </c>
    </row>
    <row r="300" spans="1:15" x14ac:dyDescent="0.25">
      <c r="A300" t="s">
        <v>254</v>
      </c>
      <c r="K300">
        <v>18</v>
      </c>
      <c r="L300">
        <v>1</v>
      </c>
      <c r="M300">
        <f t="shared" si="35"/>
        <v>18</v>
      </c>
      <c r="N300">
        <f t="shared" si="36"/>
        <v>13.14</v>
      </c>
    </row>
    <row r="301" spans="1:15" x14ac:dyDescent="0.25">
      <c r="A301" t="s">
        <v>255</v>
      </c>
      <c r="K301">
        <v>27</v>
      </c>
      <c r="L301">
        <v>3</v>
      </c>
      <c r="M301">
        <f t="shared" si="35"/>
        <v>81</v>
      </c>
      <c r="N301">
        <f t="shared" si="36"/>
        <v>59.129999999999995</v>
      </c>
    </row>
    <row r="302" spans="1:15" x14ac:dyDescent="0.25">
      <c r="A302" t="s">
        <v>256</v>
      </c>
      <c r="K302">
        <v>4</v>
      </c>
      <c r="L302">
        <v>4</v>
      </c>
      <c r="M302">
        <f t="shared" si="35"/>
        <v>16</v>
      </c>
      <c r="N302">
        <f t="shared" si="36"/>
        <v>11.68</v>
      </c>
    </row>
    <row r="303" spans="1:15" x14ac:dyDescent="0.25">
      <c r="A303" t="s">
        <v>257</v>
      </c>
      <c r="K303">
        <v>10</v>
      </c>
      <c r="L303">
        <v>1</v>
      </c>
      <c r="M303">
        <f t="shared" si="35"/>
        <v>10</v>
      </c>
      <c r="N303">
        <f t="shared" si="36"/>
        <v>7.3</v>
      </c>
    </row>
    <row r="304" spans="1:15" x14ac:dyDescent="0.25">
      <c r="A304" t="s">
        <v>258</v>
      </c>
      <c r="K304">
        <v>12</v>
      </c>
      <c r="L304">
        <v>1</v>
      </c>
      <c r="M304">
        <f t="shared" si="35"/>
        <v>12</v>
      </c>
      <c r="N304">
        <f t="shared" si="36"/>
        <v>8.76</v>
      </c>
    </row>
    <row r="305" spans="1:14" x14ac:dyDescent="0.25">
      <c r="A305" t="s">
        <v>259</v>
      </c>
      <c r="K305">
        <v>12</v>
      </c>
      <c r="L305">
        <v>1</v>
      </c>
      <c r="M305">
        <f t="shared" si="35"/>
        <v>12</v>
      </c>
      <c r="N305">
        <f t="shared" si="36"/>
        <v>8.76</v>
      </c>
    </row>
    <row r="306" spans="1:14" x14ac:dyDescent="0.25">
      <c r="A306" t="s">
        <v>260</v>
      </c>
      <c r="K306">
        <v>16</v>
      </c>
      <c r="L306">
        <v>3</v>
      </c>
      <c r="M306">
        <f t="shared" si="35"/>
        <v>48</v>
      </c>
      <c r="N306">
        <f t="shared" si="36"/>
        <v>35.04</v>
      </c>
    </row>
    <row r="307" spans="1:14" x14ac:dyDescent="0.25">
      <c r="A307" t="s">
        <v>261</v>
      </c>
      <c r="K307">
        <v>10</v>
      </c>
      <c r="L307">
        <v>2</v>
      </c>
      <c r="M307">
        <f t="shared" si="35"/>
        <v>20</v>
      </c>
      <c r="N307">
        <f t="shared" si="36"/>
        <v>14.6</v>
      </c>
    </row>
    <row r="308" spans="1:14" x14ac:dyDescent="0.25">
      <c r="A308" t="s">
        <v>262</v>
      </c>
      <c r="K308">
        <v>18</v>
      </c>
      <c r="L308">
        <v>2</v>
      </c>
      <c r="M308">
        <f t="shared" si="35"/>
        <v>36</v>
      </c>
      <c r="N308">
        <f t="shared" si="36"/>
        <v>26.28</v>
      </c>
    </row>
    <row r="309" spans="1:14" x14ac:dyDescent="0.25">
      <c r="A309" t="s">
        <v>263</v>
      </c>
      <c r="K309">
        <v>5</v>
      </c>
      <c r="L309">
        <v>2</v>
      </c>
      <c r="M309">
        <f t="shared" si="35"/>
        <v>10</v>
      </c>
      <c r="N309">
        <f t="shared" si="36"/>
        <v>7.3</v>
      </c>
    </row>
    <row r="310" spans="1:14" x14ac:dyDescent="0.25">
      <c r="A310" t="s">
        <v>264</v>
      </c>
      <c r="K310">
        <v>10</v>
      </c>
      <c r="L310">
        <v>2</v>
      </c>
      <c r="M310">
        <f t="shared" si="35"/>
        <v>20</v>
      </c>
      <c r="N310">
        <f t="shared" si="36"/>
        <v>14.6</v>
      </c>
    </row>
    <row r="311" spans="1:14" x14ac:dyDescent="0.25">
      <c r="A311" t="s">
        <v>265</v>
      </c>
      <c r="K311">
        <v>3</v>
      </c>
      <c r="L311">
        <v>4</v>
      </c>
      <c r="M311">
        <f t="shared" si="35"/>
        <v>12</v>
      </c>
      <c r="N311">
        <f t="shared" si="36"/>
        <v>8.76</v>
      </c>
    </row>
    <row r="312" spans="1:14" x14ac:dyDescent="0.25">
      <c r="A312" t="s">
        <v>266</v>
      </c>
      <c r="K312">
        <v>4</v>
      </c>
      <c r="L312">
        <v>4</v>
      </c>
      <c r="M312">
        <f t="shared" si="35"/>
        <v>16</v>
      </c>
      <c r="N312">
        <f t="shared" si="36"/>
        <v>11.68</v>
      </c>
    </row>
    <row r="313" spans="1:14" x14ac:dyDescent="0.25">
      <c r="A313" t="s">
        <v>267</v>
      </c>
      <c r="K313">
        <v>4</v>
      </c>
      <c r="L313">
        <v>4</v>
      </c>
      <c r="M313">
        <f t="shared" si="35"/>
        <v>16</v>
      </c>
      <c r="N313">
        <f t="shared" si="36"/>
        <v>11.68</v>
      </c>
    </row>
    <row r="314" spans="1:14" x14ac:dyDescent="0.25">
      <c r="A314" t="s">
        <v>268</v>
      </c>
      <c r="K314">
        <v>6</v>
      </c>
      <c r="L314">
        <v>2</v>
      </c>
      <c r="M314">
        <f t="shared" si="35"/>
        <v>12</v>
      </c>
      <c r="N314">
        <f t="shared" si="36"/>
        <v>8.76</v>
      </c>
    </row>
    <row r="315" spans="1:14" x14ac:dyDescent="0.25">
      <c r="A315" t="s">
        <v>269</v>
      </c>
      <c r="K315">
        <v>4</v>
      </c>
      <c r="L315">
        <v>5</v>
      </c>
      <c r="M315">
        <f t="shared" si="35"/>
        <v>20</v>
      </c>
      <c r="N315">
        <f t="shared" si="36"/>
        <v>14.6</v>
      </c>
    </row>
    <row r="316" spans="1:14" x14ac:dyDescent="0.25">
      <c r="A316" t="s">
        <v>270</v>
      </c>
      <c r="K316">
        <v>6</v>
      </c>
      <c r="L316">
        <v>3</v>
      </c>
      <c r="M316">
        <f t="shared" si="35"/>
        <v>18</v>
      </c>
      <c r="N316">
        <f t="shared" si="36"/>
        <v>13.14</v>
      </c>
    </row>
    <row r="317" spans="1:14" x14ac:dyDescent="0.25">
      <c r="A317" t="s">
        <v>271</v>
      </c>
      <c r="K317">
        <v>5</v>
      </c>
      <c r="L317">
        <v>3</v>
      </c>
      <c r="M317">
        <f t="shared" si="35"/>
        <v>15</v>
      </c>
      <c r="N317">
        <f t="shared" si="36"/>
        <v>10.95</v>
      </c>
    </row>
    <row r="318" spans="1:14" x14ac:dyDescent="0.25">
      <c r="A318" t="s">
        <v>272</v>
      </c>
      <c r="K318">
        <v>15</v>
      </c>
      <c r="L318">
        <v>1</v>
      </c>
      <c r="M318">
        <f t="shared" si="35"/>
        <v>15</v>
      </c>
      <c r="N318">
        <f t="shared" si="36"/>
        <v>10.95</v>
      </c>
    </row>
    <row r="319" spans="1:14" x14ac:dyDescent="0.25">
      <c r="A319" t="s">
        <v>273</v>
      </c>
      <c r="K319">
        <v>10</v>
      </c>
      <c r="L319">
        <v>1</v>
      </c>
      <c r="M319">
        <f t="shared" si="35"/>
        <v>10</v>
      </c>
      <c r="N319">
        <f t="shared" si="36"/>
        <v>7.3</v>
      </c>
    </row>
    <row r="320" spans="1:14" x14ac:dyDescent="0.25">
      <c r="A320" t="s">
        <v>274</v>
      </c>
      <c r="K320">
        <v>12</v>
      </c>
      <c r="L320">
        <v>1</v>
      </c>
      <c r="M320">
        <f t="shared" si="35"/>
        <v>12</v>
      </c>
      <c r="N320">
        <f t="shared" si="36"/>
        <v>8.76</v>
      </c>
    </row>
    <row r="321" spans="1:15" x14ac:dyDescent="0.25">
      <c r="A321" t="s">
        <v>275</v>
      </c>
      <c r="K321">
        <v>5</v>
      </c>
      <c r="L321">
        <v>5</v>
      </c>
      <c r="M321">
        <f t="shared" si="35"/>
        <v>25</v>
      </c>
      <c r="N321">
        <f t="shared" si="36"/>
        <v>18.25</v>
      </c>
    </row>
    <row r="322" spans="1:15" x14ac:dyDescent="0.25">
      <c r="A322" t="s">
        <v>276</v>
      </c>
      <c r="K322">
        <v>12</v>
      </c>
      <c r="L322">
        <v>3</v>
      </c>
      <c r="M322">
        <f t="shared" si="35"/>
        <v>36</v>
      </c>
      <c r="N322">
        <f t="shared" si="36"/>
        <v>26.28</v>
      </c>
      <c r="O322">
        <f>SUM(N296:N322)</f>
        <v>418.28999999999996</v>
      </c>
    </row>
    <row r="324" spans="1:15" x14ac:dyDescent="0.25">
      <c r="A324" s="1" t="s">
        <v>277</v>
      </c>
    </row>
    <row r="325" spans="1:15" s="2" customFormat="1" ht="15.75" x14ac:dyDescent="0.25">
      <c r="A325" s="2" t="s">
        <v>278</v>
      </c>
      <c r="K325" s="2">
        <v>5</v>
      </c>
      <c r="L325" s="2">
        <v>5</v>
      </c>
      <c r="M325">
        <f t="shared" ref="M325" si="37">K325*L325</f>
        <v>25</v>
      </c>
      <c r="N325">
        <f t="shared" ref="N325:N363" si="38">M325*(1-$B$1)</f>
        <v>18.25</v>
      </c>
    </row>
    <row r="326" spans="1:15" s="2" customFormat="1" ht="15.75" x14ac:dyDescent="0.25">
      <c r="N326">
        <f t="shared" si="38"/>
        <v>0</v>
      </c>
    </row>
    <row r="327" spans="1:15" s="2" customFormat="1" ht="15.75" x14ac:dyDescent="0.25">
      <c r="A327" s="2" t="s">
        <v>279</v>
      </c>
      <c r="K327" s="2">
        <v>8</v>
      </c>
      <c r="L327" s="2">
        <v>3</v>
      </c>
      <c r="M327">
        <f t="shared" ref="M327" si="39">K327*L327</f>
        <v>24</v>
      </c>
      <c r="N327">
        <f t="shared" si="38"/>
        <v>17.52</v>
      </c>
    </row>
    <row r="328" spans="1:15" s="2" customFormat="1" ht="15.75" x14ac:dyDescent="0.25">
      <c r="N328">
        <f t="shared" si="38"/>
        <v>0</v>
      </c>
    </row>
    <row r="329" spans="1:15" s="2" customFormat="1" ht="15.75" x14ac:dyDescent="0.25">
      <c r="A329" s="2" t="s">
        <v>280</v>
      </c>
      <c r="K329" s="2">
        <v>4</v>
      </c>
      <c r="L329" s="2">
        <v>5</v>
      </c>
      <c r="M329">
        <f t="shared" ref="M329:M363" si="40">K329*L329</f>
        <v>20</v>
      </c>
      <c r="N329">
        <f t="shared" si="38"/>
        <v>14.6</v>
      </c>
    </row>
    <row r="330" spans="1:15" s="2" customFormat="1" ht="15.75" x14ac:dyDescent="0.25">
      <c r="M330">
        <f t="shared" si="40"/>
        <v>0</v>
      </c>
      <c r="N330">
        <f t="shared" si="38"/>
        <v>0</v>
      </c>
    </row>
    <row r="331" spans="1:15" s="2" customFormat="1" ht="15.75" x14ac:dyDescent="0.25">
      <c r="A331" s="2" t="s">
        <v>281</v>
      </c>
      <c r="K331" s="2">
        <v>7</v>
      </c>
      <c r="L331" s="2">
        <v>3</v>
      </c>
      <c r="M331">
        <f t="shared" si="40"/>
        <v>21</v>
      </c>
      <c r="N331">
        <f t="shared" si="38"/>
        <v>15.33</v>
      </c>
    </row>
    <row r="332" spans="1:15" s="2" customFormat="1" ht="15.75" x14ac:dyDescent="0.25">
      <c r="M332">
        <f t="shared" si="40"/>
        <v>0</v>
      </c>
      <c r="N332">
        <f t="shared" si="38"/>
        <v>0</v>
      </c>
    </row>
    <row r="333" spans="1:15" s="2" customFormat="1" ht="15.75" x14ac:dyDescent="0.25">
      <c r="A333" s="2" t="s">
        <v>282</v>
      </c>
      <c r="K333" s="2">
        <v>7</v>
      </c>
      <c r="L333" s="2">
        <v>5</v>
      </c>
      <c r="M333">
        <f t="shared" si="40"/>
        <v>35</v>
      </c>
      <c r="N333">
        <f t="shared" si="38"/>
        <v>25.55</v>
      </c>
    </row>
    <row r="334" spans="1:15" s="2" customFormat="1" ht="15.75" x14ac:dyDescent="0.25">
      <c r="M334">
        <f t="shared" si="40"/>
        <v>0</v>
      </c>
      <c r="N334">
        <f t="shared" si="38"/>
        <v>0</v>
      </c>
    </row>
    <row r="335" spans="1:15" s="2" customFormat="1" ht="15.75" x14ac:dyDescent="0.25">
      <c r="A335" s="2" t="s">
        <v>283</v>
      </c>
      <c r="K335" s="2">
        <v>7</v>
      </c>
      <c r="L335" s="2">
        <v>3</v>
      </c>
      <c r="M335">
        <f t="shared" si="40"/>
        <v>21</v>
      </c>
      <c r="N335">
        <f t="shared" si="38"/>
        <v>15.33</v>
      </c>
    </row>
    <row r="336" spans="1:15" s="2" customFormat="1" ht="15.75" x14ac:dyDescent="0.25">
      <c r="M336">
        <f t="shared" si="40"/>
        <v>0</v>
      </c>
      <c r="N336">
        <f t="shared" si="38"/>
        <v>0</v>
      </c>
    </row>
    <row r="337" spans="1:14" s="2" customFormat="1" ht="15.75" x14ac:dyDescent="0.25">
      <c r="A337" s="2" t="s">
        <v>284</v>
      </c>
      <c r="K337" s="2">
        <v>15</v>
      </c>
      <c r="L337" s="2">
        <v>2</v>
      </c>
      <c r="M337">
        <f t="shared" si="40"/>
        <v>30</v>
      </c>
      <c r="N337">
        <f t="shared" si="38"/>
        <v>21.9</v>
      </c>
    </row>
    <row r="338" spans="1:14" s="2" customFormat="1" ht="15.75" x14ac:dyDescent="0.25">
      <c r="M338">
        <f t="shared" si="40"/>
        <v>0</v>
      </c>
      <c r="N338">
        <f t="shared" si="38"/>
        <v>0</v>
      </c>
    </row>
    <row r="339" spans="1:14" s="2" customFormat="1" ht="15.75" x14ac:dyDescent="0.25">
      <c r="A339" s="2" t="s">
        <v>285</v>
      </c>
      <c r="K339" s="2">
        <v>6</v>
      </c>
      <c r="L339" s="2">
        <v>4</v>
      </c>
      <c r="M339">
        <f t="shared" si="40"/>
        <v>24</v>
      </c>
      <c r="N339">
        <f t="shared" si="38"/>
        <v>17.52</v>
      </c>
    </row>
    <row r="340" spans="1:14" s="2" customFormat="1" ht="15.75" x14ac:dyDescent="0.25">
      <c r="M340">
        <f t="shared" si="40"/>
        <v>0</v>
      </c>
      <c r="N340">
        <f t="shared" si="38"/>
        <v>0</v>
      </c>
    </row>
    <row r="341" spans="1:14" s="2" customFormat="1" ht="15.75" x14ac:dyDescent="0.25">
      <c r="A341" s="2" t="s">
        <v>286</v>
      </c>
      <c r="K341" s="2">
        <v>8</v>
      </c>
      <c r="L341" s="2">
        <v>3</v>
      </c>
      <c r="M341">
        <f t="shared" si="40"/>
        <v>24</v>
      </c>
      <c r="N341">
        <f t="shared" si="38"/>
        <v>17.52</v>
      </c>
    </row>
    <row r="342" spans="1:14" s="2" customFormat="1" ht="15.75" x14ac:dyDescent="0.25">
      <c r="M342">
        <f t="shared" si="40"/>
        <v>0</v>
      </c>
      <c r="N342">
        <f t="shared" si="38"/>
        <v>0</v>
      </c>
    </row>
    <row r="343" spans="1:14" s="2" customFormat="1" ht="15.75" x14ac:dyDescent="0.25">
      <c r="A343" s="2" t="s">
        <v>287</v>
      </c>
      <c r="K343" s="2">
        <v>8</v>
      </c>
      <c r="L343" s="2">
        <v>3</v>
      </c>
      <c r="M343">
        <f t="shared" si="40"/>
        <v>24</v>
      </c>
      <c r="N343">
        <f t="shared" si="38"/>
        <v>17.52</v>
      </c>
    </row>
    <row r="344" spans="1:14" s="2" customFormat="1" ht="15.75" x14ac:dyDescent="0.25">
      <c r="M344">
        <f t="shared" si="40"/>
        <v>0</v>
      </c>
      <c r="N344">
        <f t="shared" si="38"/>
        <v>0</v>
      </c>
    </row>
    <row r="345" spans="1:14" s="2" customFormat="1" ht="15.75" x14ac:dyDescent="0.25">
      <c r="A345" s="2" t="s">
        <v>288</v>
      </c>
      <c r="K345" s="2">
        <v>5</v>
      </c>
      <c r="L345" s="2">
        <v>5</v>
      </c>
      <c r="M345">
        <f t="shared" si="40"/>
        <v>25</v>
      </c>
      <c r="N345">
        <f t="shared" si="38"/>
        <v>18.25</v>
      </c>
    </row>
    <row r="346" spans="1:14" s="2" customFormat="1" ht="15.75" x14ac:dyDescent="0.25">
      <c r="M346">
        <f t="shared" si="40"/>
        <v>0</v>
      </c>
      <c r="N346">
        <f t="shared" si="38"/>
        <v>0</v>
      </c>
    </row>
    <row r="347" spans="1:14" s="2" customFormat="1" ht="15.75" x14ac:dyDescent="0.25">
      <c r="A347" s="2" t="s">
        <v>289</v>
      </c>
      <c r="K347" s="2">
        <v>12</v>
      </c>
      <c r="L347" s="2">
        <v>3</v>
      </c>
      <c r="M347">
        <f t="shared" si="40"/>
        <v>36</v>
      </c>
      <c r="N347">
        <f t="shared" si="38"/>
        <v>26.28</v>
      </c>
    </row>
    <row r="348" spans="1:14" s="2" customFormat="1" ht="15.75" x14ac:dyDescent="0.25">
      <c r="M348">
        <f t="shared" si="40"/>
        <v>0</v>
      </c>
      <c r="N348">
        <f t="shared" si="38"/>
        <v>0</v>
      </c>
    </row>
    <row r="349" spans="1:14" s="2" customFormat="1" ht="15.75" x14ac:dyDescent="0.25">
      <c r="A349" s="2" t="s">
        <v>290</v>
      </c>
      <c r="K349" s="2">
        <v>15</v>
      </c>
      <c r="L349" s="2">
        <v>2</v>
      </c>
      <c r="M349">
        <f t="shared" si="40"/>
        <v>30</v>
      </c>
      <c r="N349">
        <f t="shared" si="38"/>
        <v>21.9</v>
      </c>
    </row>
    <row r="350" spans="1:14" s="2" customFormat="1" ht="15.75" x14ac:dyDescent="0.25">
      <c r="M350">
        <f t="shared" si="40"/>
        <v>0</v>
      </c>
      <c r="N350">
        <f t="shared" si="38"/>
        <v>0</v>
      </c>
    </row>
    <row r="351" spans="1:14" s="2" customFormat="1" ht="15.75" x14ac:dyDescent="0.25">
      <c r="A351" s="2" t="s">
        <v>291</v>
      </c>
      <c r="K351" s="2">
        <v>4</v>
      </c>
      <c r="L351" s="2">
        <v>5</v>
      </c>
      <c r="M351">
        <f t="shared" si="40"/>
        <v>20</v>
      </c>
      <c r="N351">
        <f t="shared" si="38"/>
        <v>14.6</v>
      </c>
    </row>
    <row r="352" spans="1:14" s="2" customFormat="1" ht="15.75" x14ac:dyDescent="0.25">
      <c r="M352">
        <f t="shared" si="40"/>
        <v>0</v>
      </c>
      <c r="N352">
        <f t="shared" si="38"/>
        <v>0</v>
      </c>
    </row>
    <row r="353" spans="1:15" s="2" customFormat="1" ht="15.75" x14ac:dyDescent="0.25">
      <c r="A353" s="2" t="s">
        <v>292</v>
      </c>
      <c r="K353" s="2">
        <v>7</v>
      </c>
      <c r="L353" s="2">
        <v>2</v>
      </c>
      <c r="M353">
        <f t="shared" si="40"/>
        <v>14</v>
      </c>
      <c r="N353">
        <f t="shared" si="38"/>
        <v>10.219999999999999</v>
      </c>
    </row>
    <row r="354" spans="1:15" s="2" customFormat="1" ht="15.75" x14ac:dyDescent="0.25">
      <c r="M354">
        <f t="shared" si="40"/>
        <v>0</v>
      </c>
      <c r="N354">
        <f t="shared" si="38"/>
        <v>0</v>
      </c>
    </row>
    <row r="355" spans="1:15" s="2" customFormat="1" ht="15.75" x14ac:dyDescent="0.25">
      <c r="A355" s="2" t="s">
        <v>293</v>
      </c>
      <c r="K355" s="2">
        <v>7</v>
      </c>
      <c r="L355" s="2">
        <v>2</v>
      </c>
      <c r="M355">
        <f t="shared" si="40"/>
        <v>14</v>
      </c>
      <c r="N355">
        <f t="shared" si="38"/>
        <v>10.219999999999999</v>
      </c>
    </row>
    <row r="356" spans="1:15" s="2" customFormat="1" ht="15.75" x14ac:dyDescent="0.25">
      <c r="M356">
        <f t="shared" si="40"/>
        <v>0</v>
      </c>
      <c r="N356">
        <f t="shared" si="38"/>
        <v>0</v>
      </c>
    </row>
    <row r="357" spans="1:15" s="2" customFormat="1" ht="15.75" x14ac:dyDescent="0.25">
      <c r="A357" s="2" t="s">
        <v>294</v>
      </c>
      <c r="K357" s="2">
        <v>14</v>
      </c>
      <c r="L357" s="2">
        <v>1</v>
      </c>
      <c r="M357">
        <f t="shared" si="40"/>
        <v>14</v>
      </c>
      <c r="N357">
        <f t="shared" si="38"/>
        <v>10.219999999999999</v>
      </c>
    </row>
    <row r="358" spans="1:15" s="2" customFormat="1" ht="15.75" x14ac:dyDescent="0.25">
      <c r="M358">
        <f t="shared" si="40"/>
        <v>0</v>
      </c>
      <c r="N358">
        <f t="shared" si="38"/>
        <v>0</v>
      </c>
    </row>
    <row r="359" spans="1:15" s="2" customFormat="1" ht="15.75" x14ac:dyDescent="0.25">
      <c r="A359" s="2" t="s">
        <v>295</v>
      </c>
      <c r="K359" s="2">
        <v>11</v>
      </c>
      <c r="L359" s="2">
        <v>1</v>
      </c>
      <c r="M359">
        <f t="shared" si="40"/>
        <v>11</v>
      </c>
      <c r="N359">
        <f t="shared" si="38"/>
        <v>8.0299999999999994</v>
      </c>
    </row>
    <row r="360" spans="1:15" s="2" customFormat="1" ht="15.75" x14ac:dyDescent="0.25">
      <c r="M360">
        <f t="shared" si="40"/>
        <v>0</v>
      </c>
      <c r="N360">
        <f t="shared" si="38"/>
        <v>0</v>
      </c>
    </row>
    <row r="361" spans="1:15" s="2" customFormat="1" ht="15.75" x14ac:dyDescent="0.25">
      <c r="A361" s="2" t="s">
        <v>296</v>
      </c>
      <c r="K361" s="2">
        <v>2</v>
      </c>
      <c r="L361" s="2">
        <v>4</v>
      </c>
      <c r="M361">
        <f t="shared" si="40"/>
        <v>8</v>
      </c>
      <c r="N361">
        <f t="shared" si="38"/>
        <v>5.84</v>
      </c>
    </row>
    <row r="362" spans="1:15" s="2" customFormat="1" ht="15.75" x14ac:dyDescent="0.25">
      <c r="M362">
        <f t="shared" si="40"/>
        <v>0</v>
      </c>
      <c r="N362">
        <f t="shared" si="38"/>
        <v>0</v>
      </c>
    </row>
    <row r="363" spans="1:15" s="2" customFormat="1" ht="15.75" x14ac:dyDescent="0.25">
      <c r="A363" s="2" t="s">
        <v>297</v>
      </c>
      <c r="K363" s="2">
        <v>1</v>
      </c>
      <c r="L363" s="2">
        <v>10</v>
      </c>
      <c r="M363">
        <f t="shared" si="40"/>
        <v>10</v>
      </c>
      <c r="N363">
        <f t="shared" si="38"/>
        <v>7.3</v>
      </c>
      <c r="O363" s="2">
        <f>SUM(N325:N363)</f>
        <v>313.90000000000009</v>
      </c>
    </row>
    <row r="365" spans="1:15" x14ac:dyDescent="0.25">
      <c r="A365" s="1" t="s">
        <v>299</v>
      </c>
    </row>
    <row r="366" spans="1:15" x14ac:dyDescent="0.25">
      <c r="A366" t="s">
        <v>58</v>
      </c>
      <c r="K366">
        <v>13</v>
      </c>
      <c r="L366">
        <v>5</v>
      </c>
      <c r="M366">
        <f t="shared" ref="M366:M370" si="41">K366*L366</f>
        <v>65</v>
      </c>
      <c r="N366">
        <f t="shared" ref="N366:N370" si="42">M366*(1-$B$1)</f>
        <v>47.449999999999996</v>
      </c>
    </row>
    <row r="367" spans="1:15" x14ac:dyDescent="0.25">
      <c r="A367" t="s">
        <v>300</v>
      </c>
      <c r="K367">
        <v>5</v>
      </c>
      <c r="L367">
        <v>10</v>
      </c>
      <c r="M367">
        <f t="shared" si="41"/>
        <v>50</v>
      </c>
      <c r="N367">
        <f t="shared" si="42"/>
        <v>36.5</v>
      </c>
    </row>
    <row r="368" spans="1:15" x14ac:dyDescent="0.25">
      <c r="A368" t="s">
        <v>301</v>
      </c>
      <c r="K368">
        <v>12</v>
      </c>
      <c r="L368">
        <v>10</v>
      </c>
      <c r="M368">
        <f t="shared" si="41"/>
        <v>120</v>
      </c>
      <c r="N368">
        <f t="shared" si="42"/>
        <v>87.6</v>
      </c>
    </row>
    <row r="369" spans="1:15" x14ac:dyDescent="0.25">
      <c r="A369" t="s">
        <v>302</v>
      </c>
      <c r="K369">
        <v>27</v>
      </c>
      <c r="L369">
        <v>10</v>
      </c>
      <c r="M369">
        <f t="shared" si="41"/>
        <v>270</v>
      </c>
      <c r="N369">
        <f t="shared" si="42"/>
        <v>197.1</v>
      </c>
    </row>
    <row r="370" spans="1:15" x14ac:dyDescent="0.25">
      <c r="A370" t="s">
        <v>303</v>
      </c>
      <c r="K370">
        <v>27</v>
      </c>
      <c r="L370">
        <v>10</v>
      </c>
      <c r="M370">
        <f t="shared" si="41"/>
        <v>270</v>
      </c>
      <c r="N370">
        <f t="shared" si="42"/>
        <v>197.1</v>
      </c>
      <c r="O370">
        <f>SUM(N366:N370)</f>
        <v>565.75</v>
      </c>
    </row>
  </sheetData>
  <hyperlinks>
    <hyperlink ref="A2" r:id="rId1" display="http://forum.sibmama.ru/viewtopic.php?t=736830&amp;postdays=0&amp;postorder=asc&amp;start=0"/>
    <hyperlink ref="A10" r:id="rId2" display="http://forum.sibmama.ru/viewtopic.php?t=736830&amp;postdays=0&amp;postorder=asc&amp;start=0"/>
    <hyperlink ref="A58" r:id="rId3" display="http://forum.sibmama.ru/viewtopic.php?t=736830&amp;postdays=0&amp;postorder=asc&amp;start=0"/>
    <hyperlink ref="A88" r:id="rId4" display="http://forum.sibmama.ru/viewtopic.php?t=736830&amp;postdays=0&amp;postorder=asc&amp;start=0"/>
    <hyperlink ref="A110" r:id="rId5" display="http://forum.sibmama.ru/viewtopic.php?t=736830&amp;postdays=0&amp;postorder=asc&amp;start=15"/>
    <hyperlink ref="A157" r:id="rId6" display="http://forum.sibmama.ru/viewtopic.php?t=736830&amp;postdays=0&amp;postorder=asc&amp;start=15"/>
    <hyperlink ref="A181" r:id="rId7" display="http://forum.sibmama.ru/viewtopic.php?t=736830&amp;postdays=0&amp;postorder=asc&amp;start=15"/>
    <hyperlink ref="A200" r:id="rId8" display="http://forum.sibmama.ru/viewtopic.php?t=736830&amp;postdays=0&amp;postorder=asc&amp;start=15"/>
    <hyperlink ref="A205" r:id="rId9" display="http://forum.sibmama.ru/viewtopic.php?t=736830&amp;postdays=0&amp;postorder=asc&amp;start=15"/>
    <hyperlink ref="A220" r:id="rId10" display="http://forum.sibmama.ru/viewtopic.php?t=736830&amp;postdays=0&amp;postorder=asc&amp;start=15"/>
    <hyperlink ref="A237" r:id="rId11" display="http://forum.sibmama.ru/viewtopic.php?t=736830&amp;postdays=0&amp;postorder=asc&amp;start=30"/>
    <hyperlink ref="A249" r:id="rId12" display="http://forum.sibmama.ru/viewtopic.php?p=33419957"/>
    <hyperlink ref="A254" r:id="rId13" display="http://forum.sibmama.ru/viewtopic.php?t=736830&amp;postdays=0&amp;postorder=asc&amp;start=45"/>
    <hyperlink ref="A261" r:id="rId14" display="http://forum.sibmama.ru/viewtopic.php?t=736830&amp;postdays=0&amp;postorder=asc&amp;start=45"/>
    <hyperlink ref="A264" r:id="rId15" display="http://forum.sibmama.ru/viewtopic.php?t=736830&amp;postdays=0&amp;postorder=asc&amp;start=60"/>
    <hyperlink ref="A295" r:id="rId16" display="http://forum.sibmama.ru/viewtopic.php?t=736830&amp;postdays=0&amp;postorder=asc&amp;start=60"/>
    <hyperlink ref="A324" r:id="rId17" display="http://forum.sibmama.ru/viewtopic.php?t=736830&amp;postdays=0&amp;postorder=asc&amp;start=60"/>
    <hyperlink ref="A365" r:id="rId18" display="http://forum.sibmama.ru/viewtopic.php?t=736830&amp;postdays=0&amp;postorder=asc&amp;start=60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2012-10-05T02:57:23Z</dcterms:created>
  <dcterms:modified xsi:type="dcterms:W3CDTF">2012-11-16T12:03:03Z</dcterms:modified>
</cp:coreProperties>
</file>