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96" windowHeight="9408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'Лист1'!$A$1:$I$248</definedName>
  </definedNames>
  <calcPr fullCalcOnLoad="1" refMode="R1C1"/>
</workbook>
</file>

<file path=xl/sharedStrings.xml><?xml version="1.0" encoding="utf-8"?>
<sst xmlns="http://schemas.openxmlformats.org/spreadsheetml/2006/main" count="583" uniqueCount="112">
  <si>
    <t>303 Алёнка крем-брюле (купол) </t>
  </si>
  <si>
    <t>287 Бабаевский Трюфель классический</t>
  </si>
  <si>
    <t>342 Коровка вкус Шоколад</t>
  </si>
  <si>
    <t>446 Халва РОТ ФРОНТ</t>
  </si>
  <si>
    <t>347 Батончик РОТ ФРОНТ</t>
  </si>
  <si>
    <t>349 Солнышко с семечками</t>
  </si>
  <si>
    <t>311 Красная шапочка</t>
  </si>
  <si>
    <t>149 Барокко вкус Сливочно-кофейный крем </t>
  </si>
  <si>
    <t>293 Наслаждение С мягкой карамелью</t>
  </si>
  <si>
    <t>312 Красный мак</t>
  </si>
  <si>
    <t>310 Кара-Кум</t>
  </si>
  <si>
    <t>Шапокляк</t>
  </si>
  <si>
    <t>345 Ореховая роща</t>
  </si>
  <si>
    <t>338 Вишнёвый шейк</t>
  </si>
  <si>
    <t>340 Кокосовый шейк </t>
  </si>
  <si>
    <t>337 Васильки</t>
  </si>
  <si>
    <t>313 Лебёдушка вкус Крем-Карамель</t>
  </si>
  <si>
    <t>319 Неженка вкус Клубника</t>
  </si>
  <si>
    <t>316 Сочная долька МИКС</t>
  </si>
  <si>
    <t>335 Bon-Bon мягкая карамель и нуга</t>
  </si>
  <si>
    <t>297 Кис-кис Ирис</t>
  </si>
  <si>
    <t>54 Карамельное ассорти Малютка Микс</t>
  </si>
  <si>
    <t>52 Дюшес</t>
  </si>
  <si>
    <t>81 Гусиные лапки </t>
  </si>
  <si>
    <t>85 Лимончики</t>
  </si>
  <si>
    <t>lactochka</t>
  </si>
  <si>
    <t>Пава (Т) </t>
  </si>
  <si>
    <t>Пава </t>
  </si>
  <si>
    <t>Пава (Вера) </t>
  </si>
  <si>
    <t>Пава (Родители) </t>
  </si>
  <si>
    <t>Marina_SV </t>
  </si>
  <si>
    <t>Moiu </t>
  </si>
  <si>
    <t>ТатьЯнаС </t>
  </si>
  <si>
    <t>Шапокляк 1 </t>
  </si>
  <si>
    <t>Салями </t>
  </si>
  <si>
    <t>Снежная Королева </t>
  </si>
  <si>
    <t>СМОЛЬНАЯ </t>
  </si>
  <si>
    <t>Солнечный зaйчик* </t>
  </si>
  <si>
    <t>ДП </t>
  </si>
  <si>
    <t>Мария05 </t>
  </si>
  <si>
    <t>Матя 3 </t>
  </si>
  <si>
    <t>Жабуся </t>
  </si>
  <si>
    <t>Мелена375 </t>
  </si>
  <si>
    <t>Васюта </t>
  </si>
  <si>
    <t>Анюта! </t>
  </si>
  <si>
    <t>Анна Чалдинь </t>
  </si>
  <si>
    <t>Анель </t>
  </si>
  <si>
    <t>Olga-Mig </t>
  </si>
  <si>
    <t>Olimonina </t>
  </si>
  <si>
    <t>К@реглазка</t>
  </si>
  <si>
    <t>Аульчанка </t>
  </si>
  <si>
    <t>Людмила </t>
  </si>
  <si>
    <t>Евгения+++ </t>
  </si>
  <si>
    <t>Kseniya 22 </t>
  </si>
  <si>
    <t>Iriscka </t>
  </si>
  <si>
    <t>пристрой</t>
  </si>
  <si>
    <t>Алена</t>
  </si>
  <si>
    <t>Баба Маня </t>
  </si>
  <si>
    <t>Марина Севастополь </t>
  </si>
  <si>
    <t>ОКИГНА </t>
  </si>
  <si>
    <t>Navla </t>
  </si>
  <si>
    <t>сЛуны </t>
  </si>
  <si>
    <t>INK@ </t>
  </si>
  <si>
    <t>Selesta </t>
  </si>
  <si>
    <t>Ольга Никитина</t>
  </si>
  <si>
    <t>176 Мишка косолапый</t>
  </si>
  <si>
    <t>315 Петушок-Золотой гребешок</t>
  </si>
  <si>
    <t>ЛГ</t>
  </si>
  <si>
    <t>Флориана</t>
  </si>
  <si>
    <t>Zell</t>
  </si>
  <si>
    <t>121 Птичье молоко Сливочно-ванильное</t>
  </si>
  <si>
    <t>189 Морские</t>
  </si>
  <si>
    <t>Helen_13 </t>
  </si>
  <si>
    <t>205 Ромашки</t>
  </si>
  <si>
    <t>428 Птичье молоко Карамель</t>
  </si>
  <si>
    <t>70 Раковые шейки</t>
  </si>
  <si>
    <t>Маска конфеты фас 250г</t>
  </si>
  <si>
    <t>Балдуркина Татьяна</t>
  </si>
  <si>
    <t>Москвичка карамель фас 250г</t>
  </si>
  <si>
    <r>
      <t>Мелена375</t>
    </r>
    <r>
      <rPr>
        <sz val="11"/>
        <color indexed="8"/>
        <rFont val="Verdana"/>
        <family val="2"/>
      </rPr>
      <t> </t>
    </r>
  </si>
  <si>
    <t>стрекоза-ягоза </t>
  </si>
  <si>
    <r>
      <t>Анюта!</t>
    </r>
    <r>
      <rPr>
        <sz val="11"/>
        <color indexed="8"/>
        <rFont val="Verdana"/>
        <family val="2"/>
      </rPr>
      <t> </t>
    </r>
  </si>
  <si>
    <t>БТГ</t>
  </si>
  <si>
    <r>
      <t>Солнечный зaйчик*</t>
    </r>
    <r>
      <rPr>
        <sz val="11"/>
        <color indexed="8"/>
        <rFont val="Verdana"/>
        <family val="2"/>
      </rPr>
      <t> </t>
    </r>
  </si>
  <si>
    <r>
      <t>Navla</t>
    </r>
    <r>
      <rPr>
        <sz val="11"/>
        <color indexed="8"/>
        <rFont val="Verdana"/>
        <family val="2"/>
      </rPr>
      <t> </t>
    </r>
  </si>
  <si>
    <t>Marina_SV</t>
  </si>
  <si>
    <t>Шапокляк 1</t>
  </si>
  <si>
    <t>Rozarina</t>
  </si>
  <si>
    <t>К оплате</t>
  </si>
  <si>
    <t>фасовка</t>
  </si>
  <si>
    <t>+пакет</t>
  </si>
  <si>
    <t xml:space="preserve">в т.ч. На пакеты </t>
  </si>
  <si>
    <t>на мешочки</t>
  </si>
  <si>
    <r>
      <t>Анюта!</t>
    </r>
    <r>
      <rPr>
        <sz val="14"/>
        <color indexed="8"/>
        <rFont val="Times New Roman"/>
        <family val="1"/>
      </rPr>
      <t> </t>
    </r>
  </si>
  <si>
    <r>
      <t>Мелена375</t>
    </r>
    <r>
      <rPr>
        <sz val="14"/>
        <color indexed="8"/>
        <rFont val="Times New Roman"/>
        <family val="1"/>
      </rPr>
      <t> </t>
    </r>
  </si>
  <si>
    <r>
      <t>Солнечный зaйчик*</t>
    </r>
    <r>
      <rPr>
        <sz val="14"/>
        <color indexed="8"/>
        <rFont val="Times New Roman"/>
        <family val="1"/>
      </rPr>
      <t> </t>
    </r>
  </si>
  <si>
    <t>Фомина</t>
  </si>
  <si>
    <t>Rozarina </t>
  </si>
  <si>
    <t>ЛГ </t>
  </si>
  <si>
    <t>Шапокляк </t>
  </si>
  <si>
    <t>ДП</t>
  </si>
  <si>
    <t>Людмила</t>
  </si>
  <si>
    <t>Нам</t>
  </si>
  <si>
    <t>Пава (Вера)</t>
  </si>
  <si>
    <t>Пава (Родители)</t>
  </si>
  <si>
    <t>Юдина</t>
  </si>
  <si>
    <t>194-Лена</t>
  </si>
  <si>
    <t>97-Наташа</t>
  </si>
  <si>
    <t>97-Жабуся</t>
  </si>
  <si>
    <t>97-я</t>
  </si>
  <si>
    <t>48,5-ЛГ</t>
  </si>
  <si>
    <t>Пава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</si>
</sst>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Verdana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2" fontId="1" fillId="24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5345082" TargetMode="External" /><Relationship Id="rId2" Type="http://schemas.openxmlformats.org/officeDocument/2006/relationships/hyperlink" Target="http://forum.sibmama.ru/viewtopic.php?p=35345082" TargetMode="External" /><Relationship Id="rId3" Type="http://schemas.openxmlformats.org/officeDocument/2006/relationships/hyperlink" Target="mailto:INK@&#160;" TargetMode="External" /><Relationship Id="rId4" Type="http://schemas.openxmlformats.org/officeDocument/2006/relationships/hyperlink" Target="mailto:&#1050;@&#1088;&#1077;&#1075;&#1083;&#1072;&#1079;&#1082;&#1072;" TargetMode="External" /><Relationship Id="rId5" Type="http://schemas.openxmlformats.org/officeDocument/2006/relationships/hyperlink" Target="mailto:&#1050;@&#1088;&#1077;&#1075;&#1083;&#1072;&#1079;&#1082;&#1072;" TargetMode="External" /><Relationship Id="rId6" Type="http://schemas.openxmlformats.org/officeDocument/2006/relationships/hyperlink" Target="mailto:&#1050;@&#1088;&#1077;&#1075;&#1083;&#1072;&#1079;&#1082;&#1072;" TargetMode="External" /><Relationship Id="rId7" Type="http://schemas.openxmlformats.org/officeDocument/2006/relationships/hyperlink" Target="mailto:&#1050;@&#1088;&#1077;&#1075;&#1083;&#1072;&#1079;&#1082;&#1072;" TargetMode="External" /><Relationship Id="rId8" Type="http://schemas.openxmlformats.org/officeDocument/2006/relationships/hyperlink" Target="mailto:&#1050;@&#1088;&#1077;&#1075;&#1083;&#1072;&#1079;&#1082;&#1072;" TargetMode="External" /><Relationship Id="rId9" Type="http://schemas.openxmlformats.org/officeDocument/2006/relationships/hyperlink" Target="mailto:&#1050;@&#1088;&#1077;&#1075;&#1083;&#1072;&#1079;&#1082;&#1072;" TargetMode="External" /><Relationship Id="rId10" Type="http://schemas.openxmlformats.org/officeDocument/2006/relationships/hyperlink" Target="mailto:&#1050;@&#1088;&#1077;&#1075;&#1083;&#1072;&#1079;&#1082;&#1072;" TargetMode="External" /><Relationship Id="rId11" Type="http://schemas.openxmlformats.org/officeDocument/2006/relationships/hyperlink" Target="mailto:&#1050;@&#1088;&#1077;&#1075;&#1083;&#1072;&#1079;&#1082;&#1072;" TargetMode="External" /><Relationship Id="rId12" Type="http://schemas.openxmlformats.org/officeDocument/2006/relationships/hyperlink" Target="mailto:&#1050;@&#1088;&#1077;&#1075;&#1083;&#1072;&#1079;&#1082;&#1072;" TargetMode="External" /><Relationship Id="rId13" Type="http://schemas.openxmlformats.org/officeDocument/2006/relationships/hyperlink" Target="mailto:&#1050;@&#1088;&#1077;&#1075;&#1083;&#1072;&#1079;&#1082;&#1072;" TargetMode="External" /><Relationship Id="rId14" Type="http://schemas.openxmlformats.org/officeDocument/2006/relationships/hyperlink" Target="mailto:&#1050;@&#1088;&#1077;&#1075;&#1083;&#1072;&#1079;&#1082;&#1072;" TargetMode="External" /><Relationship Id="rId15" Type="http://schemas.openxmlformats.org/officeDocument/2006/relationships/hyperlink" Target="mailto:&#1050;@&#1088;&#1077;&#1075;&#1083;&#1072;&#1079;&#1082;&#1072;" TargetMode="External" /><Relationship Id="rId16" Type="http://schemas.openxmlformats.org/officeDocument/2006/relationships/hyperlink" Target="mailto:&#1050;@&#1088;&#1077;&#1075;&#1083;&#1072;&#1079;&#1082;&#1072;" TargetMode="External" /><Relationship Id="rId17" Type="http://schemas.openxmlformats.org/officeDocument/2006/relationships/hyperlink" Target="mailto:&#1050;@&#1088;&#1077;&#1075;&#1083;&#1072;&#1079;&#1082;&#1072;" TargetMode="External" /><Relationship Id="rId18" Type="http://schemas.openxmlformats.org/officeDocument/2006/relationships/hyperlink" Target="mailto:&#1050;@&#1088;&#1077;&#1075;&#1083;&#1072;&#1079;&#1082;&#1072;" TargetMode="External" /><Relationship Id="rId19" Type="http://schemas.openxmlformats.org/officeDocument/2006/relationships/hyperlink" Target="mailto:&#1050;@&#1088;&#1077;&#1075;&#1083;&#1072;&#1079;&#1082;&#1072;" TargetMode="External" /><Relationship Id="rId20" Type="http://schemas.openxmlformats.org/officeDocument/2006/relationships/hyperlink" Target="mailto:&#1050;@&#1088;&#1077;&#1075;&#1083;&#1072;&#1079;&#1082;&#1072;" TargetMode="External" /><Relationship Id="rId21" Type="http://schemas.openxmlformats.org/officeDocument/2006/relationships/hyperlink" Target="mailto:&#1050;@&#1088;&#1077;&#1075;&#1083;&#1072;&#1079;&#1082;&#1072;" TargetMode="External" /><Relationship Id="rId22" Type="http://schemas.openxmlformats.org/officeDocument/2006/relationships/hyperlink" Target="mailto:&#1050;@&#1088;&#1077;&#1075;&#1083;&#1072;&#1079;&#1082;&#1072;" TargetMode="External" /><Relationship Id="rId23" Type="http://schemas.openxmlformats.org/officeDocument/2006/relationships/hyperlink" Target="mailto:&#1050;@&#1088;&#1077;&#1075;&#1083;&#1072;&#1079;&#1082;&#1072;" TargetMode="External" /><Relationship Id="rId24" Type="http://schemas.openxmlformats.org/officeDocument/2006/relationships/hyperlink" Target="http://forum.sibmama.ru/viewtopic.php?p=3539028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http://forum.sibmama.ru/viewtopic.php?p=35390288" TargetMode="External" /><Relationship Id="rId3" Type="http://schemas.openxmlformats.org/officeDocument/2006/relationships/hyperlink" Target="http://forum.sibmama.ru/viewtopic.php?p=35345082" TargetMode="External" /><Relationship Id="rId4" Type="http://schemas.openxmlformats.org/officeDocument/2006/relationships/hyperlink" Target="mailto:INK@&#160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539028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zoomScalePageLayoutView="0" workbookViewId="0" topLeftCell="A166">
      <selection activeCell="I178" sqref="I178"/>
    </sheetView>
  </sheetViews>
  <sheetFormatPr defaultColWidth="9.140625" defaultRowHeight="15"/>
  <cols>
    <col min="1" max="1" width="34.57421875" style="2" customWidth="1"/>
    <col min="2" max="2" width="45.00390625" style="3" customWidth="1"/>
    <col min="3" max="3" width="9.8515625" style="2" customWidth="1"/>
    <col min="4" max="4" width="9.140625" style="2" customWidth="1"/>
    <col min="5" max="5" width="10.7109375" style="2" bestFit="1" customWidth="1"/>
    <col min="6" max="6" width="11.140625" style="0" customWidth="1"/>
    <col min="7" max="7" width="10.8515625" style="0" customWidth="1"/>
    <col min="8" max="8" width="7.7109375" style="0" customWidth="1"/>
    <col min="9" max="9" width="12.421875" style="0" customWidth="1"/>
    <col min="10" max="10" width="13.28125" style="0" customWidth="1"/>
  </cols>
  <sheetData>
    <row r="1" spans="6:9" ht="15">
      <c r="F1" t="s">
        <v>89</v>
      </c>
      <c r="H1" s="8" t="s">
        <v>90</v>
      </c>
      <c r="I1" t="s">
        <v>88</v>
      </c>
    </row>
    <row r="2" spans="1:9" ht="15">
      <c r="A2" s="2" t="s">
        <v>72</v>
      </c>
      <c r="B2" s="2" t="s">
        <v>70</v>
      </c>
      <c r="C2" s="1">
        <v>1</v>
      </c>
      <c r="D2" s="2">
        <v>49.18</v>
      </c>
      <c r="E2" s="4">
        <f aca="true" t="shared" si="0" ref="E2:E66">C2*D2</f>
        <v>49.18</v>
      </c>
      <c r="G2" s="7">
        <f>SUM(E2:F2)</f>
        <v>49.18</v>
      </c>
      <c r="I2" s="7">
        <f>G2+H2</f>
        <v>49.18</v>
      </c>
    </row>
    <row r="3" spans="1:9" ht="15">
      <c r="A3" s="2" t="s">
        <v>62</v>
      </c>
      <c r="B3" s="2" t="s">
        <v>16</v>
      </c>
      <c r="C3" s="1">
        <v>0.5</v>
      </c>
      <c r="D3" s="2">
        <v>134.16</v>
      </c>
      <c r="E3" s="4">
        <f t="shared" si="0"/>
        <v>67.08</v>
      </c>
      <c r="F3">
        <v>0.4</v>
      </c>
      <c r="G3" s="7">
        <f>SUM(E3:F3)</f>
        <v>67.48</v>
      </c>
      <c r="I3" s="7">
        <f>G3+H3</f>
        <v>67.48</v>
      </c>
    </row>
    <row r="4" spans="1:9" ht="15">
      <c r="A4" s="2" t="s">
        <v>54</v>
      </c>
      <c r="B4" s="2" t="s">
        <v>3</v>
      </c>
      <c r="C4" s="1">
        <v>0.5</v>
      </c>
      <c r="D4" s="2">
        <v>224.02</v>
      </c>
      <c r="E4" s="4">
        <f t="shared" si="0"/>
        <v>112.01</v>
      </c>
      <c r="G4" s="7"/>
      <c r="I4" s="7"/>
    </row>
    <row r="5" spans="1:9" ht="15">
      <c r="A5" s="2" t="s">
        <v>54</v>
      </c>
      <c r="B5" s="2" t="s">
        <v>7</v>
      </c>
      <c r="C5" s="1">
        <v>0.5</v>
      </c>
      <c r="D5" s="2">
        <v>141.27</v>
      </c>
      <c r="E5" s="4">
        <f t="shared" si="0"/>
        <v>70.635</v>
      </c>
      <c r="G5" s="7"/>
      <c r="I5" s="7"/>
    </row>
    <row r="6" spans="1:9" ht="15">
      <c r="A6" s="2" t="s">
        <v>54</v>
      </c>
      <c r="B6" s="2" t="s">
        <v>13</v>
      </c>
      <c r="C6" s="1">
        <v>0.4</v>
      </c>
      <c r="D6" s="2">
        <v>130.97</v>
      </c>
      <c r="E6" s="4">
        <f t="shared" si="0"/>
        <v>52.388000000000005</v>
      </c>
      <c r="G6" s="7"/>
      <c r="I6" s="7"/>
    </row>
    <row r="7" spans="1:9" ht="15">
      <c r="A7" s="2" t="s">
        <v>54</v>
      </c>
      <c r="B7" s="2" t="s">
        <v>19</v>
      </c>
      <c r="C7" s="1">
        <v>0.2</v>
      </c>
      <c r="D7" s="2">
        <v>160.93</v>
      </c>
      <c r="E7" s="4">
        <f t="shared" si="0"/>
        <v>32.186</v>
      </c>
      <c r="G7" s="7">
        <f>SUM(E4:F7)</f>
        <v>267.219</v>
      </c>
      <c r="I7" s="7">
        <f>G7+H7</f>
        <v>267.219</v>
      </c>
    </row>
    <row r="8" spans="1:9" ht="15">
      <c r="A8" s="2" t="s">
        <v>53</v>
      </c>
      <c r="B8" s="2" t="s">
        <v>3</v>
      </c>
      <c r="C8" s="1">
        <v>0.5</v>
      </c>
      <c r="D8" s="2">
        <v>224.02</v>
      </c>
      <c r="E8" s="4">
        <f t="shared" si="0"/>
        <v>112.01</v>
      </c>
      <c r="F8">
        <v>0.4</v>
      </c>
      <c r="G8" s="7"/>
      <c r="I8" s="7"/>
    </row>
    <row r="9" spans="1:9" ht="15">
      <c r="A9" s="2" t="s">
        <v>53</v>
      </c>
      <c r="B9" s="2" t="s">
        <v>7</v>
      </c>
      <c r="C9" s="1">
        <v>0.5</v>
      </c>
      <c r="D9" s="2">
        <v>141.27</v>
      </c>
      <c r="E9" s="4">
        <f t="shared" si="0"/>
        <v>70.635</v>
      </c>
      <c r="F9">
        <v>0.4</v>
      </c>
      <c r="G9" s="7">
        <f>SUM(E8:F9)</f>
        <v>183.44500000000002</v>
      </c>
      <c r="H9">
        <v>1.5</v>
      </c>
      <c r="I9" s="7">
        <f>G9+H9</f>
        <v>184.94500000000002</v>
      </c>
    </row>
    <row r="10" spans="1:9" ht="15">
      <c r="A10" s="2" t="s">
        <v>25</v>
      </c>
      <c r="B10" s="2" t="s">
        <v>1</v>
      </c>
      <c r="C10" s="1">
        <v>0.5</v>
      </c>
      <c r="D10" s="2">
        <v>331.3</v>
      </c>
      <c r="E10" s="4">
        <f t="shared" si="0"/>
        <v>165.65</v>
      </c>
      <c r="F10">
        <v>0.4</v>
      </c>
      <c r="G10" s="7"/>
      <c r="I10" s="7"/>
    </row>
    <row r="11" spans="1:9" ht="15">
      <c r="A11" s="2" t="s">
        <v>25</v>
      </c>
      <c r="B11" s="2" t="s">
        <v>3</v>
      </c>
      <c r="C11" s="1">
        <v>0.5</v>
      </c>
      <c r="D11" s="2">
        <v>224.02</v>
      </c>
      <c r="E11" s="4">
        <f t="shared" si="0"/>
        <v>112.01</v>
      </c>
      <c r="F11">
        <v>0.4</v>
      </c>
      <c r="G11" s="7">
        <f>SUM(E10:F11)</f>
        <v>278.46</v>
      </c>
      <c r="H11">
        <v>1.5</v>
      </c>
      <c r="I11" s="7">
        <f>G11+H11</f>
        <v>279.96</v>
      </c>
    </row>
    <row r="12" spans="1:9" ht="15">
      <c r="A12" s="2" t="s">
        <v>85</v>
      </c>
      <c r="B12" s="2" t="s">
        <v>10</v>
      </c>
      <c r="C12" s="1">
        <v>0.5</v>
      </c>
      <c r="D12" s="2">
        <v>266.19</v>
      </c>
      <c r="E12" s="4">
        <f t="shared" si="0"/>
        <v>133.095</v>
      </c>
      <c r="F12">
        <v>0.4</v>
      </c>
      <c r="G12" s="7"/>
      <c r="I12" s="7"/>
    </row>
    <row r="13" spans="1:9" ht="15">
      <c r="A13" s="1" t="s">
        <v>30</v>
      </c>
      <c r="B13" s="2" t="s">
        <v>0</v>
      </c>
      <c r="C13" s="1">
        <v>0.5</v>
      </c>
      <c r="D13" s="2">
        <v>159.01</v>
      </c>
      <c r="E13" s="4">
        <f t="shared" si="0"/>
        <v>79.505</v>
      </c>
      <c r="F13">
        <v>0.4</v>
      </c>
      <c r="G13" s="7"/>
      <c r="I13" s="7"/>
    </row>
    <row r="14" spans="1:9" ht="15">
      <c r="A14" s="2" t="s">
        <v>30</v>
      </c>
      <c r="B14" s="2" t="s">
        <v>3</v>
      </c>
      <c r="C14" s="1">
        <v>1</v>
      </c>
      <c r="D14" s="2">
        <v>224.02</v>
      </c>
      <c r="E14" s="4">
        <f t="shared" si="0"/>
        <v>224.02</v>
      </c>
      <c r="F14">
        <v>0.4</v>
      </c>
      <c r="G14" s="7"/>
      <c r="I14" s="7"/>
    </row>
    <row r="15" spans="1:9" ht="15">
      <c r="A15" s="2" t="s">
        <v>30</v>
      </c>
      <c r="B15" s="2" t="s">
        <v>4</v>
      </c>
      <c r="C15" s="1">
        <v>0.5</v>
      </c>
      <c r="D15" s="2">
        <v>171.01</v>
      </c>
      <c r="E15" s="4">
        <f t="shared" si="0"/>
        <v>85.505</v>
      </c>
      <c r="F15">
        <v>0.4</v>
      </c>
      <c r="G15" s="7"/>
      <c r="I15" s="7"/>
    </row>
    <row r="16" spans="1:9" ht="15">
      <c r="A16" s="2" t="s">
        <v>30</v>
      </c>
      <c r="B16" s="2" t="s">
        <v>5</v>
      </c>
      <c r="C16" s="1">
        <v>0.5</v>
      </c>
      <c r="D16" s="2">
        <v>151.15</v>
      </c>
      <c r="E16" s="4">
        <f t="shared" si="0"/>
        <v>75.575</v>
      </c>
      <c r="F16">
        <v>0.4</v>
      </c>
      <c r="G16" s="7"/>
      <c r="I16" s="7"/>
    </row>
    <row r="17" spans="1:9" ht="15">
      <c r="A17" s="2" t="s">
        <v>30</v>
      </c>
      <c r="B17" s="2" t="s">
        <v>7</v>
      </c>
      <c r="C17" s="1">
        <v>0.5</v>
      </c>
      <c r="D17" s="2">
        <v>141.27</v>
      </c>
      <c r="E17" s="4">
        <f t="shared" si="0"/>
        <v>70.635</v>
      </c>
      <c r="F17">
        <v>0.4</v>
      </c>
      <c r="G17" s="7"/>
      <c r="I17" s="7"/>
    </row>
    <row r="18" spans="1:9" ht="15">
      <c r="A18" s="2" t="s">
        <v>30</v>
      </c>
      <c r="B18" s="2" t="s">
        <v>19</v>
      </c>
      <c r="C18" s="1">
        <v>0.5</v>
      </c>
      <c r="D18" s="2">
        <v>160.93</v>
      </c>
      <c r="E18" s="4">
        <f t="shared" si="0"/>
        <v>80.465</v>
      </c>
      <c r="F18">
        <v>0.4</v>
      </c>
      <c r="G18" s="7"/>
      <c r="I18" s="7"/>
    </row>
    <row r="19" spans="1:9" ht="15">
      <c r="A19" s="2" t="s">
        <v>30</v>
      </c>
      <c r="B19" s="2" t="s">
        <v>20</v>
      </c>
      <c r="C19" s="1">
        <v>0.5</v>
      </c>
      <c r="D19" s="2">
        <v>132.56</v>
      </c>
      <c r="E19" s="4">
        <f t="shared" si="0"/>
        <v>66.28</v>
      </c>
      <c r="F19">
        <v>0.4</v>
      </c>
      <c r="G19" s="7">
        <f>SUM(E12:F19)</f>
        <v>818.28</v>
      </c>
      <c r="H19">
        <v>1.5</v>
      </c>
      <c r="I19" s="7">
        <f>G19+H19</f>
        <v>819.78</v>
      </c>
    </row>
    <row r="20" spans="1:9" ht="15">
      <c r="A20" s="2" t="s">
        <v>31</v>
      </c>
      <c r="B20" s="2" t="s">
        <v>6</v>
      </c>
      <c r="C20" s="1">
        <v>1</v>
      </c>
      <c r="D20" s="2">
        <v>295.19</v>
      </c>
      <c r="E20" s="4">
        <f t="shared" si="0"/>
        <v>295.19</v>
      </c>
      <c r="G20" s="7"/>
      <c r="I20" s="7"/>
    </row>
    <row r="21" spans="1:9" ht="15">
      <c r="A21" s="2" t="s">
        <v>31</v>
      </c>
      <c r="B21" s="2" t="s">
        <v>7</v>
      </c>
      <c r="C21" s="1">
        <v>0.5</v>
      </c>
      <c r="D21" s="2">
        <v>141.27</v>
      </c>
      <c r="E21" s="4">
        <f t="shared" si="0"/>
        <v>70.635</v>
      </c>
      <c r="F21">
        <v>0.4</v>
      </c>
      <c r="G21" s="7"/>
      <c r="I21" s="7"/>
    </row>
    <row r="22" spans="1:9" ht="15">
      <c r="A22" s="2" t="s">
        <v>31</v>
      </c>
      <c r="B22" s="2" t="s">
        <v>15</v>
      </c>
      <c r="C22" s="1">
        <v>0.5</v>
      </c>
      <c r="D22" s="2">
        <v>142.23</v>
      </c>
      <c r="E22" s="4">
        <f t="shared" si="0"/>
        <v>71.115</v>
      </c>
      <c r="F22">
        <v>0.4</v>
      </c>
      <c r="G22" s="7">
        <f>SUM(E20:F22)</f>
        <v>437.73999999999995</v>
      </c>
      <c r="H22">
        <v>1.5</v>
      </c>
      <c r="I22" s="7">
        <f>G22+H22</f>
        <v>439.23999999999995</v>
      </c>
    </row>
    <row r="23" spans="1:9" ht="15">
      <c r="A23" s="2" t="s">
        <v>84</v>
      </c>
      <c r="B23" s="2" t="s">
        <v>10</v>
      </c>
      <c r="C23" s="1">
        <v>0.5</v>
      </c>
      <c r="D23" s="2">
        <v>266.19</v>
      </c>
      <c r="E23" s="4">
        <f t="shared" si="0"/>
        <v>133.095</v>
      </c>
      <c r="F23">
        <v>0.4</v>
      </c>
      <c r="G23" s="7"/>
      <c r="I23" s="7"/>
    </row>
    <row r="24" spans="1:9" ht="15">
      <c r="A24" s="2" t="s">
        <v>60</v>
      </c>
      <c r="B24" s="2" t="s">
        <v>70</v>
      </c>
      <c r="C24" s="1">
        <v>1</v>
      </c>
      <c r="D24" s="2">
        <v>49.18</v>
      </c>
      <c r="E24" s="4">
        <f t="shared" si="0"/>
        <v>49.18</v>
      </c>
      <c r="G24" s="7"/>
      <c r="I24" s="7"/>
    </row>
    <row r="25" spans="1:9" ht="15">
      <c r="A25" s="2" t="s">
        <v>60</v>
      </c>
      <c r="B25" s="2" t="s">
        <v>23</v>
      </c>
      <c r="C25" s="1">
        <v>1</v>
      </c>
      <c r="D25" s="2">
        <v>33.03</v>
      </c>
      <c r="E25" s="4">
        <f t="shared" si="0"/>
        <v>33.03</v>
      </c>
      <c r="G25" s="7">
        <f>SUM(E23:F25)</f>
        <v>215.705</v>
      </c>
      <c r="H25">
        <v>1.5</v>
      </c>
      <c r="I25" s="7">
        <f>G25+H25</f>
        <v>217.205</v>
      </c>
    </row>
    <row r="26" spans="1:9" ht="15">
      <c r="A26" s="2" t="s">
        <v>47</v>
      </c>
      <c r="B26" s="2" t="s">
        <v>2</v>
      </c>
      <c r="C26" s="1">
        <v>0.3</v>
      </c>
      <c r="D26" s="2">
        <v>134.9</v>
      </c>
      <c r="E26" s="4">
        <f t="shared" si="0"/>
        <v>40.47</v>
      </c>
      <c r="F26">
        <v>0.4</v>
      </c>
      <c r="G26" s="7"/>
      <c r="I26" s="7"/>
    </row>
    <row r="27" spans="1:9" ht="15">
      <c r="A27" s="2" t="s">
        <v>47</v>
      </c>
      <c r="B27" s="2" t="s">
        <v>5</v>
      </c>
      <c r="C27" s="1">
        <v>0.2</v>
      </c>
      <c r="D27" s="2">
        <v>151.15</v>
      </c>
      <c r="E27" s="4">
        <f t="shared" si="0"/>
        <v>30.230000000000004</v>
      </c>
      <c r="F27">
        <v>0.4</v>
      </c>
      <c r="G27" s="7"/>
      <c r="I27" s="7"/>
    </row>
    <row r="28" spans="1:9" ht="15">
      <c r="A28" s="2" t="s">
        <v>47</v>
      </c>
      <c r="B28" s="2" t="s">
        <v>17</v>
      </c>
      <c r="C28" s="1">
        <v>0.3</v>
      </c>
      <c r="D28" s="2">
        <v>102.93</v>
      </c>
      <c r="E28" s="4">
        <f t="shared" si="0"/>
        <v>30.879</v>
      </c>
      <c r="F28">
        <v>0.4</v>
      </c>
      <c r="G28" s="7"/>
      <c r="I28" s="7"/>
    </row>
    <row r="29" spans="1:9" ht="15">
      <c r="A29" s="2" t="s">
        <v>47</v>
      </c>
      <c r="B29" s="2" t="s">
        <v>19</v>
      </c>
      <c r="C29" s="1">
        <v>0.2</v>
      </c>
      <c r="D29" s="2">
        <v>160.93</v>
      </c>
      <c r="E29" s="4">
        <f t="shared" si="0"/>
        <v>32.186</v>
      </c>
      <c r="F29">
        <v>0.4</v>
      </c>
      <c r="G29" s="7">
        <f>SUM(E26:F29)</f>
        <v>135.365</v>
      </c>
      <c r="H29">
        <v>1.5</v>
      </c>
      <c r="I29" s="7">
        <f>G29+H29</f>
        <v>136.865</v>
      </c>
    </row>
    <row r="30" spans="1:9" ht="15">
      <c r="A30" s="2" t="s">
        <v>48</v>
      </c>
      <c r="B30" s="2" t="s">
        <v>14</v>
      </c>
      <c r="C30" s="1">
        <v>0.3</v>
      </c>
      <c r="D30" s="2">
        <v>130.97</v>
      </c>
      <c r="E30" s="4">
        <f t="shared" si="0"/>
        <v>39.291</v>
      </c>
      <c r="F30">
        <v>0.4</v>
      </c>
      <c r="G30" s="7">
        <f>SUM(E30:F30)</f>
        <v>39.690999999999995</v>
      </c>
      <c r="I30" s="7">
        <f>G30+H30</f>
        <v>39.690999999999995</v>
      </c>
    </row>
    <row r="31" spans="1:9" ht="15">
      <c r="A31" s="2" t="s">
        <v>87</v>
      </c>
      <c r="B31" s="2" t="s">
        <v>3</v>
      </c>
      <c r="C31" s="1">
        <v>0.4</v>
      </c>
      <c r="D31" s="2">
        <v>224.02</v>
      </c>
      <c r="E31" s="4">
        <f t="shared" si="0"/>
        <v>89.608</v>
      </c>
      <c r="G31" s="7">
        <f>SUM(E31:F31)</f>
        <v>89.608</v>
      </c>
      <c r="I31" s="7">
        <f>G31+H31</f>
        <v>89.608</v>
      </c>
    </row>
    <row r="32" spans="1:9" ht="15">
      <c r="A32" s="2" t="s">
        <v>63</v>
      </c>
      <c r="B32" s="2" t="s">
        <v>8</v>
      </c>
      <c r="C32" s="1">
        <v>1</v>
      </c>
      <c r="D32" s="2">
        <v>162.52</v>
      </c>
      <c r="E32" s="4">
        <f t="shared" si="0"/>
        <v>162.52</v>
      </c>
      <c r="F32" s="5">
        <v>0.4</v>
      </c>
      <c r="G32" s="7">
        <f>SUM(E32:F32)</f>
        <v>162.92000000000002</v>
      </c>
      <c r="I32" s="7">
        <f>G32+H32</f>
        <v>162.92000000000002</v>
      </c>
    </row>
    <row r="33" spans="1:9" ht="15">
      <c r="A33" s="2" t="s">
        <v>69</v>
      </c>
      <c r="B33" s="2" t="s">
        <v>10</v>
      </c>
      <c r="C33" s="1">
        <v>0.9</v>
      </c>
      <c r="D33" s="2">
        <v>266.19</v>
      </c>
      <c r="E33" s="4">
        <f>C33*D33</f>
        <v>239.571</v>
      </c>
      <c r="F33">
        <v>0.4</v>
      </c>
      <c r="G33" s="7"/>
      <c r="I33" s="7"/>
    </row>
    <row r="34" spans="1:9" ht="15">
      <c r="A34" s="2" t="s">
        <v>69</v>
      </c>
      <c r="B34" s="2" t="s">
        <v>20</v>
      </c>
      <c r="C34" s="1">
        <v>1</v>
      </c>
      <c r="D34" s="2">
        <v>132.56</v>
      </c>
      <c r="E34" s="4">
        <f t="shared" si="0"/>
        <v>132.56</v>
      </c>
      <c r="G34" s="7">
        <f>SUM(E33:F34)</f>
        <v>372.531</v>
      </c>
      <c r="H34">
        <v>1.5</v>
      </c>
      <c r="I34" s="7">
        <f>G34+H34</f>
        <v>374.031</v>
      </c>
    </row>
    <row r="35" spans="1:9" ht="15">
      <c r="A35" s="2" t="s">
        <v>56</v>
      </c>
      <c r="B35" s="2" t="s">
        <v>4</v>
      </c>
      <c r="C35" s="1">
        <v>0.5</v>
      </c>
      <c r="D35" s="2">
        <v>171.01</v>
      </c>
      <c r="E35" s="4">
        <f t="shared" si="0"/>
        <v>85.505</v>
      </c>
      <c r="G35" s="7"/>
      <c r="I35" s="7"/>
    </row>
    <row r="36" spans="1:9" ht="15">
      <c r="A36" s="2" t="s">
        <v>56</v>
      </c>
      <c r="B36" s="2" t="s">
        <v>6</v>
      </c>
      <c r="C36" s="1">
        <v>0.5</v>
      </c>
      <c r="D36" s="2">
        <v>295.19</v>
      </c>
      <c r="E36" s="4">
        <f t="shared" si="0"/>
        <v>147.595</v>
      </c>
      <c r="G36" s="7"/>
      <c r="I36" s="7"/>
    </row>
    <row r="37" spans="1:9" ht="15">
      <c r="A37" s="2" t="s">
        <v>56</v>
      </c>
      <c r="B37" s="2" t="s">
        <v>65</v>
      </c>
      <c r="C37" s="1">
        <v>0.5</v>
      </c>
      <c r="D37" s="2">
        <v>350.53</v>
      </c>
      <c r="E37" s="4">
        <f t="shared" si="0"/>
        <v>175.265</v>
      </c>
      <c r="G37" s="7"/>
      <c r="I37" s="7"/>
    </row>
    <row r="38" spans="1:9" ht="15">
      <c r="A38" s="2" t="s">
        <v>56</v>
      </c>
      <c r="B38" s="2" t="s">
        <v>9</v>
      </c>
      <c r="C38" s="1">
        <v>0.5</v>
      </c>
      <c r="D38" s="2">
        <v>218.81</v>
      </c>
      <c r="E38" s="4">
        <f t="shared" si="0"/>
        <v>109.405</v>
      </c>
      <c r="G38" s="7"/>
      <c r="I38" s="7"/>
    </row>
    <row r="39" spans="1:9" ht="15">
      <c r="A39" s="2" t="s">
        <v>56</v>
      </c>
      <c r="B39" s="2" t="s">
        <v>10</v>
      </c>
      <c r="C39" s="1">
        <v>0.5</v>
      </c>
      <c r="D39" s="2">
        <v>266.19</v>
      </c>
      <c r="E39" s="4">
        <f t="shared" si="0"/>
        <v>133.095</v>
      </c>
      <c r="G39" s="7"/>
      <c r="I39" s="7"/>
    </row>
    <row r="40" spans="1:9" ht="15">
      <c r="A40" s="2" t="s">
        <v>56</v>
      </c>
      <c r="B40" s="2" t="s">
        <v>66</v>
      </c>
      <c r="C40" s="1">
        <v>0.5</v>
      </c>
      <c r="D40" s="2">
        <v>264.91</v>
      </c>
      <c r="E40" s="4">
        <f t="shared" si="0"/>
        <v>132.455</v>
      </c>
      <c r="G40" s="7"/>
      <c r="I40" s="7"/>
    </row>
    <row r="41" spans="1:9" ht="15">
      <c r="A41" s="2" t="s">
        <v>56</v>
      </c>
      <c r="B41" s="2" t="s">
        <v>23</v>
      </c>
      <c r="C41" s="1">
        <v>1</v>
      </c>
      <c r="D41" s="2">
        <v>33.03</v>
      </c>
      <c r="E41" s="4">
        <f t="shared" si="0"/>
        <v>33.03</v>
      </c>
      <c r="G41" s="7"/>
      <c r="I41" s="7"/>
    </row>
    <row r="42" spans="1:9" ht="15">
      <c r="A42" s="2" t="s">
        <v>56</v>
      </c>
      <c r="B42" s="2" t="s">
        <v>75</v>
      </c>
      <c r="C42" s="1">
        <v>1</v>
      </c>
      <c r="D42" s="2">
        <v>52.69</v>
      </c>
      <c r="E42" s="4">
        <f t="shared" si="0"/>
        <v>52.69</v>
      </c>
      <c r="G42" s="7"/>
      <c r="I42" s="7"/>
    </row>
    <row r="43" spans="1:9" ht="15">
      <c r="A43" s="2" t="s">
        <v>56</v>
      </c>
      <c r="B43" s="2" t="s">
        <v>76</v>
      </c>
      <c r="C43" s="2">
        <v>2</v>
      </c>
      <c r="D43" s="2">
        <v>55.02</v>
      </c>
      <c r="E43" s="4">
        <f t="shared" si="0"/>
        <v>110.04</v>
      </c>
      <c r="G43" s="7">
        <f>SUM(E35:F43)</f>
        <v>979.0799999999999</v>
      </c>
      <c r="I43" s="7">
        <f>G43+H43</f>
        <v>979.0799999999999</v>
      </c>
    </row>
    <row r="44" spans="1:9" ht="15">
      <c r="A44" s="2" t="s">
        <v>46</v>
      </c>
      <c r="B44" s="2" t="s">
        <v>10</v>
      </c>
      <c r="C44" s="1">
        <v>0.2</v>
      </c>
      <c r="D44" s="2">
        <v>266.19</v>
      </c>
      <c r="E44" s="4">
        <f t="shared" si="0"/>
        <v>53.238</v>
      </c>
      <c r="F44">
        <v>0.4</v>
      </c>
      <c r="G44" s="7"/>
      <c r="I44" s="7"/>
    </row>
    <row r="45" spans="1:9" ht="15">
      <c r="A45" s="2" t="s">
        <v>46</v>
      </c>
      <c r="B45" s="2" t="s">
        <v>7</v>
      </c>
      <c r="C45" s="1">
        <v>0.2</v>
      </c>
      <c r="D45" s="2">
        <v>141.27</v>
      </c>
      <c r="E45" s="4">
        <f t="shared" si="0"/>
        <v>28.254000000000005</v>
      </c>
      <c r="F45">
        <v>0.4</v>
      </c>
      <c r="G45" s="7">
        <f>SUM(E44:F45)</f>
        <v>82.292</v>
      </c>
      <c r="H45">
        <v>1.5</v>
      </c>
      <c r="I45" s="7">
        <f>G45+H45</f>
        <v>83.792</v>
      </c>
    </row>
    <row r="46" spans="1:9" ht="15">
      <c r="A46" s="2" t="s">
        <v>45</v>
      </c>
      <c r="B46" s="2" t="s">
        <v>3</v>
      </c>
      <c r="C46" s="1">
        <v>0.3</v>
      </c>
      <c r="D46" s="2">
        <v>224.02</v>
      </c>
      <c r="E46" s="4">
        <f t="shared" si="0"/>
        <v>67.206</v>
      </c>
      <c r="F46">
        <v>0.4</v>
      </c>
      <c r="G46" s="7"/>
      <c r="I46" s="7"/>
    </row>
    <row r="47" spans="1:9" ht="15">
      <c r="A47" s="2" t="s">
        <v>45</v>
      </c>
      <c r="B47" s="2" t="s">
        <v>7</v>
      </c>
      <c r="C47" s="1">
        <v>0.3</v>
      </c>
      <c r="D47" s="2">
        <v>141.27</v>
      </c>
      <c r="E47" s="4">
        <f t="shared" si="0"/>
        <v>42.381</v>
      </c>
      <c r="F47">
        <v>0.4</v>
      </c>
      <c r="G47" s="7"/>
      <c r="I47" s="7"/>
    </row>
    <row r="48" spans="1:9" ht="15">
      <c r="A48" s="2" t="s">
        <v>45</v>
      </c>
      <c r="B48" s="2" t="s">
        <v>12</v>
      </c>
      <c r="C48" s="1">
        <v>0.3</v>
      </c>
      <c r="D48" s="2">
        <v>117.16</v>
      </c>
      <c r="E48" s="4">
        <f t="shared" si="0"/>
        <v>35.147999999999996</v>
      </c>
      <c r="F48">
        <v>0.4</v>
      </c>
      <c r="G48" s="7"/>
      <c r="I48" s="7"/>
    </row>
    <row r="49" spans="1:9" ht="15">
      <c r="A49" s="2" t="s">
        <v>45</v>
      </c>
      <c r="B49" s="2" t="s">
        <v>19</v>
      </c>
      <c r="C49" s="1">
        <v>0.3</v>
      </c>
      <c r="D49" s="2">
        <v>160.93</v>
      </c>
      <c r="E49" s="4">
        <f t="shared" si="0"/>
        <v>48.279</v>
      </c>
      <c r="F49">
        <v>0.4</v>
      </c>
      <c r="G49" s="7"/>
      <c r="I49" s="7"/>
    </row>
    <row r="50" spans="1:9" ht="15">
      <c r="A50" s="2" t="s">
        <v>45</v>
      </c>
      <c r="B50" s="2" t="s">
        <v>21</v>
      </c>
      <c r="C50" s="1">
        <v>1</v>
      </c>
      <c r="D50" s="2">
        <v>29.32</v>
      </c>
      <c r="E50" s="4">
        <f t="shared" si="0"/>
        <v>29.32</v>
      </c>
      <c r="G50" s="7">
        <f>SUM(E46:F50)</f>
        <v>223.93400000000003</v>
      </c>
      <c r="H50">
        <v>1.5</v>
      </c>
      <c r="I50" s="7">
        <f>G50+H50</f>
        <v>225.43400000000003</v>
      </c>
    </row>
    <row r="51" spans="1:9" ht="15">
      <c r="A51" s="2" t="s">
        <v>44</v>
      </c>
      <c r="B51" s="2" t="s">
        <v>2</v>
      </c>
      <c r="C51" s="1">
        <v>0.5</v>
      </c>
      <c r="D51" s="2">
        <v>134.9</v>
      </c>
      <c r="E51" s="4">
        <f t="shared" si="0"/>
        <v>67.45</v>
      </c>
      <c r="F51">
        <v>0.4</v>
      </c>
      <c r="G51" s="7"/>
      <c r="I51" s="7"/>
    </row>
    <row r="52" spans="1:9" ht="15">
      <c r="A52" s="2" t="s">
        <v>44</v>
      </c>
      <c r="B52" s="2" t="s">
        <v>3</v>
      </c>
      <c r="C52" s="1">
        <v>0.5</v>
      </c>
      <c r="D52" s="2">
        <v>224.02</v>
      </c>
      <c r="E52" s="4">
        <f t="shared" si="0"/>
        <v>112.01</v>
      </c>
      <c r="F52">
        <v>0.4</v>
      </c>
      <c r="G52" s="7"/>
      <c r="I52" s="7"/>
    </row>
    <row r="53" spans="1:9" ht="15">
      <c r="A53" s="2" t="s">
        <v>44</v>
      </c>
      <c r="B53" s="2" t="s">
        <v>70</v>
      </c>
      <c r="C53" s="1">
        <v>1</v>
      </c>
      <c r="D53" s="2">
        <v>49.18</v>
      </c>
      <c r="E53" s="4">
        <f t="shared" si="0"/>
        <v>49.18</v>
      </c>
      <c r="G53" s="7"/>
      <c r="I53" s="7"/>
    </row>
    <row r="54" spans="1:9" ht="15">
      <c r="A54" s="2" t="s">
        <v>81</v>
      </c>
      <c r="B54" s="2" t="s">
        <v>75</v>
      </c>
      <c r="C54" s="1">
        <v>1</v>
      </c>
      <c r="D54" s="2">
        <v>52.69</v>
      </c>
      <c r="E54" s="4">
        <f t="shared" si="0"/>
        <v>52.69</v>
      </c>
      <c r="G54" s="7">
        <f>SUM(E51:F54)</f>
        <v>282.13</v>
      </c>
      <c r="H54">
        <v>1.5</v>
      </c>
      <c r="I54" s="7">
        <f>G54+H54</f>
        <v>283.63</v>
      </c>
    </row>
    <row r="55" spans="1:9" ht="15">
      <c r="A55" s="2" t="s">
        <v>50</v>
      </c>
      <c r="B55" s="2" t="s">
        <v>1</v>
      </c>
      <c r="C55" s="1">
        <v>0.5</v>
      </c>
      <c r="D55" s="2">
        <v>331.3</v>
      </c>
      <c r="E55" s="4">
        <f t="shared" si="0"/>
        <v>165.65</v>
      </c>
      <c r="F55">
        <v>0.4</v>
      </c>
      <c r="G55" s="7"/>
      <c r="I55" s="7"/>
    </row>
    <row r="56" spans="1:9" ht="15">
      <c r="A56" s="2" t="s">
        <v>50</v>
      </c>
      <c r="B56" s="2" t="s">
        <v>3</v>
      </c>
      <c r="C56" s="1">
        <v>0.5</v>
      </c>
      <c r="D56" s="2">
        <v>224.02</v>
      </c>
      <c r="E56" s="4">
        <f t="shared" si="0"/>
        <v>112.01</v>
      </c>
      <c r="F56">
        <v>0.4</v>
      </c>
      <c r="G56" s="7"/>
      <c r="I56" s="7"/>
    </row>
    <row r="57" spans="1:9" ht="15">
      <c r="A57" s="2" t="s">
        <v>50</v>
      </c>
      <c r="B57" s="2" t="s">
        <v>70</v>
      </c>
      <c r="C57" s="1">
        <v>1</v>
      </c>
      <c r="D57" s="2">
        <v>49.18</v>
      </c>
      <c r="E57" s="4">
        <f t="shared" si="0"/>
        <v>49.18</v>
      </c>
      <c r="G57" s="7">
        <f>SUM(E55:F57)</f>
        <v>327.64</v>
      </c>
      <c r="H57">
        <v>1.5</v>
      </c>
      <c r="I57" s="7">
        <f>G57+H57</f>
        <v>329.14</v>
      </c>
    </row>
    <row r="58" spans="1:9" ht="15">
      <c r="A58" s="2" t="s">
        <v>57</v>
      </c>
      <c r="B58" s="2" t="s">
        <v>20</v>
      </c>
      <c r="C58" s="1">
        <v>0.6</v>
      </c>
      <c r="D58" s="2">
        <v>132.56</v>
      </c>
      <c r="E58" s="4">
        <f t="shared" si="0"/>
        <v>79.536</v>
      </c>
      <c r="G58" s="7"/>
      <c r="I58" s="7"/>
    </row>
    <row r="59" spans="1:9" ht="15">
      <c r="A59" s="2" t="s">
        <v>57</v>
      </c>
      <c r="B59" s="2" t="s">
        <v>74</v>
      </c>
      <c r="C59" s="1">
        <v>1</v>
      </c>
      <c r="D59" s="2">
        <v>24.68</v>
      </c>
      <c r="E59" s="4">
        <f t="shared" si="0"/>
        <v>24.68</v>
      </c>
      <c r="G59" s="7">
        <f>SUM(E58:F59)</f>
        <v>104.21600000000001</v>
      </c>
      <c r="I59" s="7">
        <f>G59+H59</f>
        <v>104.21600000000001</v>
      </c>
    </row>
    <row r="60" spans="1:9" ht="15">
      <c r="A60" s="2" t="s">
        <v>77</v>
      </c>
      <c r="B60" s="2" t="s">
        <v>76</v>
      </c>
      <c r="C60" s="2">
        <v>3</v>
      </c>
      <c r="D60" s="2">
        <v>55.02</v>
      </c>
      <c r="E60" s="4">
        <f t="shared" si="0"/>
        <v>165.06</v>
      </c>
      <c r="G60" s="7"/>
      <c r="I60" s="7"/>
    </row>
    <row r="61" spans="1:9" ht="15">
      <c r="A61" s="2" t="s">
        <v>77</v>
      </c>
      <c r="B61" s="2" t="s">
        <v>78</v>
      </c>
      <c r="C61" s="2">
        <v>1</v>
      </c>
      <c r="D61" s="2">
        <v>41.53</v>
      </c>
      <c r="E61" s="4">
        <f t="shared" si="0"/>
        <v>41.53</v>
      </c>
      <c r="G61" s="7">
        <f>SUM(E60:F61)</f>
        <v>206.59</v>
      </c>
      <c r="H61">
        <v>1.5</v>
      </c>
      <c r="I61" s="7">
        <f>G61+H61</f>
        <v>208.09</v>
      </c>
    </row>
    <row r="62" spans="1:9" ht="15">
      <c r="A62" s="2" t="s">
        <v>82</v>
      </c>
      <c r="B62" s="2" t="s">
        <v>8</v>
      </c>
      <c r="C62" s="1">
        <v>1</v>
      </c>
      <c r="D62" s="2">
        <v>162.52</v>
      </c>
      <c r="E62" s="4">
        <f t="shared" si="0"/>
        <v>162.52</v>
      </c>
      <c r="F62" s="5">
        <v>0.4</v>
      </c>
      <c r="G62" s="7"/>
      <c r="I62" s="7"/>
    </row>
    <row r="63" spans="1:9" ht="15">
      <c r="A63" s="2" t="s">
        <v>82</v>
      </c>
      <c r="B63" s="2" t="s">
        <v>9</v>
      </c>
      <c r="C63" s="1">
        <v>1</v>
      </c>
      <c r="D63" s="2">
        <v>218.81</v>
      </c>
      <c r="E63" s="4">
        <f t="shared" si="0"/>
        <v>218.81</v>
      </c>
      <c r="F63">
        <v>0.4</v>
      </c>
      <c r="G63" s="7"/>
      <c r="I63" s="7"/>
    </row>
    <row r="64" spans="1:9" ht="15">
      <c r="A64" s="2" t="s">
        <v>82</v>
      </c>
      <c r="B64" s="2" t="s">
        <v>10</v>
      </c>
      <c r="C64" s="1">
        <v>1</v>
      </c>
      <c r="D64" s="2">
        <v>266.19</v>
      </c>
      <c r="E64" s="4">
        <f t="shared" si="0"/>
        <v>266.19</v>
      </c>
      <c r="F64">
        <v>0.4</v>
      </c>
      <c r="G64" s="7">
        <f>SUM(E62:F64)</f>
        <v>648.7199999999999</v>
      </c>
      <c r="H64">
        <v>1.5</v>
      </c>
      <c r="I64" s="7">
        <f>G64+H64</f>
        <v>650.2199999999999</v>
      </c>
    </row>
    <row r="65" spans="1:9" ht="15">
      <c r="A65" s="2" t="s">
        <v>43</v>
      </c>
      <c r="B65" s="2" t="s">
        <v>1</v>
      </c>
      <c r="C65" s="1">
        <v>0.5</v>
      </c>
      <c r="D65" s="2">
        <v>331.3</v>
      </c>
      <c r="E65" s="4">
        <f t="shared" si="0"/>
        <v>165.65</v>
      </c>
      <c r="F65">
        <v>0.4</v>
      </c>
      <c r="G65" s="7"/>
      <c r="I65" s="7"/>
    </row>
    <row r="66" spans="1:9" ht="15">
      <c r="A66" s="2" t="s">
        <v>43</v>
      </c>
      <c r="B66" s="2" t="s">
        <v>2</v>
      </c>
      <c r="C66" s="1">
        <v>0.5</v>
      </c>
      <c r="D66" s="2">
        <v>134.9</v>
      </c>
      <c r="E66" s="4">
        <f t="shared" si="0"/>
        <v>67.45</v>
      </c>
      <c r="F66">
        <v>0.4</v>
      </c>
      <c r="G66" s="7"/>
      <c r="I66" s="7"/>
    </row>
    <row r="67" spans="1:9" ht="15">
      <c r="A67" s="2" t="s">
        <v>43</v>
      </c>
      <c r="B67" s="2" t="s">
        <v>3</v>
      </c>
      <c r="C67" s="1">
        <v>0.5</v>
      </c>
      <c r="D67" s="2">
        <v>224.02</v>
      </c>
      <c r="E67" s="4">
        <f aca="true" t="shared" si="1" ref="E67:E131">C67*D67</f>
        <v>112.01</v>
      </c>
      <c r="F67">
        <v>0.4</v>
      </c>
      <c r="G67" s="7"/>
      <c r="I67" s="7"/>
    </row>
    <row r="68" spans="1:9" ht="15">
      <c r="A68" s="2" t="s">
        <v>43</v>
      </c>
      <c r="B68" s="2" t="s">
        <v>6</v>
      </c>
      <c r="C68" s="1">
        <v>0.5</v>
      </c>
      <c r="D68" s="2">
        <v>295.19</v>
      </c>
      <c r="E68" s="4">
        <f t="shared" si="1"/>
        <v>147.595</v>
      </c>
      <c r="F68">
        <v>0.4</v>
      </c>
      <c r="G68" s="7"/>
      <c r="I68" s="7"/>
    </row>
    <row r="69" spans="1:9" ht="15">
      <c r="A69" s="2" t="s">
        <v>43</v>
      </c>
      <c r="B69" s="2" t="s">
        <v>7</v>
      </c>
      <c r="C69" s="1">
        <v>0.5</v>
      </c>
      <c r="D69" s="2">
        <v>141.27</v>
      </c>
      <c r="E69" s="4">
        <f t="shared" si="1"/>
        <v>70.635</v>
      </c>
      <c r="F69">
        <v>0.4</v>
      </c>
      <c r="G69" s="7"/>
      <c r="I69" s="7"/>
    </row>
    <row r="70" spans="1:9" ht="15">
      <c r="A70" s="2" t="s">
        <v>43</v>
      </c>
      <c r="B70" s="2" t="s">
        <v>10</v>
      </c>
      <c r="C70" s="1">
        <v>0.4</v>
      </c>
      <c r="D70" s="2">
        <v>266.19</v>
      </c>
      <c r="E70" s="4">
        <f t="shared" si="1"/>
        <v>106.476</v>
      </c>
      <c r="F70">
        <v>0.4</v>
      </c>
      <c r="G70" s="7"/>
      <c r="I70" s="7"/>
    </row>
    <row r="71" spans="1:9" ht="15">
      <c r="A71" s="2" t="s">
        <v>43</v>
      </c>
      <c r="B71" s="2" t="s">
        <v>13</v>
      </c>
      <c r="C71" s="1">
        <v>0.3</v>
      </c>
      <c r="D71" s="2">
        <v>130.97</v>
      </c>
      <c r="E71" s="4">
        <f t="shared" si="1"/>
        <v>39.291</v>
      </c>
      <c r="F71">
        <v>0.4</v>
      </c>
      <c r="G71" s="7"/>
      <c r="I71" s="7"/>
    </row>
    <row r="72" spans="1:9" ht="15">
      <c r="A72" s="2" t="s">
        <v>43</v>
      </c>
      <c r="B72" s="2" t="s">
        <v>17</v>
      </c>
      <c r="C72" s="1">
        <v>0.3</v>
      </c>
      <c r="D72" s="2">
        <v>102.93</v>
      </c>
      <c r="E72" s="4">
        <f t="shared" si="1"/>
        <v>30.879</v>
      </c>
      <c r="F72">
        <v>0.4</v>
      </c>
      <c r="G72" s="7"/>
      <c r="I72" s="7"/>
    </row>
    <row r="73" spans="1:9" ht="15">
      <c r="A73" s="2" t="s">
        <v>43</v>
      </c>
      <c r="B73" s="2" t="s">
        <v>20</v>
      </c>
      <c r="C73" s="1">
        <v>1</v>
      </c>
      <c r="D73" s="2">
        <v>132.56</v>
      </c>
      <c r="E73" s="4">
        <f t="shared" si="1"/>
        <v>132.56</v>
      </c>
      <c r="G73" s="7"/>
      <c r="I73" s="7"/>
    </row>
    <row r="74" spans="1:9" ht="15">
      <c r="A74" s="2" t="s">
        <v>43</v>
      </c>
      <c r="B74" s="2" t="s">
        <v>70</v>
      </c>
      <c r="C74" s="1">
        <v>2</v>
      </c>
      <c r="D74" s="2">
        <v>49.18</v>
      </c>
      <c r="E74" s="4">
        <f t="shared" si="1"/>
        <v>98.36</v>
      </c>
      <c r="G74" s="7">
        <f>SUM(E65:F74)</f>
        <v>974.1059999999999</v>
      </c>
      <c r="H74">
        <v>1.5</v>
      </c>
      <c r="I74" s="7">
        <f>G74+H74</f>
        <v>975.6059999999999</v>
      </c>
    </row>
    <row r="75" spans="1:9" ht="15">
      <c r="A75" s="2" t="s">
        <v>38</v>
      </c>
      <c r="B75" s="2" t="s">
        <v>1</v>
      </c>
      <c r="C75" s="1">
        <v>0.3</v>
      </c>
      <c r="D75" s="2">
        <v>331.3</v>
      </c>
      <c r="E75" s="4">
        <f t="shared" si="1"/>
        <v>99.39</v>
      </c>
      <c r="G75" s="7"/>
      <c r="I75" s="7"/>
    </row>
    <row r="76" spans="1:9" ht="15">
      <c r="A76" s="2" t="s">
        <v>38</v>
      </c>
      <c r="B76" s="2" t="s">
        <v>3</v>
      </c>
      <c r="C76" s="1">
        <v>0.3</v>
      </c>
      <c r="D76" s="2">
        <v>224.02</v>
      </c>
      <c r="E76" s="4">
        <f t="shared" si="1"/>
        <v>67.206</v>
      </c>
      <c r="G76" s="7"/>
      <c r="I76" s="7"/>
    </row>
    <row r="77" spans="1:9" ht="15">
      <c r="A77" s="2" t="s">
        <v>38</v>
      </c>
      <c r="B77" s="2" t="s">
        <v>4</v>
      </c>
      <c r="C77" s="1">
        <v>0.3</v>
      </c>
      <c r="D77" s="2">
        <v>171.01</v>
      </c>
      <c r="E77" s="4">
        <f t="shared" si="1"/>
        <v>51.303</v>
      </c>
      <c r="G77" s="7"/>
      <c r="I77" s="7"/>
    </row>
    <row r="78" spans="1:9" ht="15">
      <c r="A78" s="2" t="s">
        <v>38</v>
      </c>
      <c r="B78" s="2" t="s">
        <v>65</v>
      </c>
      <c r="C78" s="1">
        <v>0.3</v>
      </c>
      <c r="D78" s="2">
        <v>350.53</v>
      </c>
      <c r="E78" s="4">
        <f t="shared" si="1"/>
        <v>105.15899999999999</v>
      </c>
      <c r="G78" s="7"/>
      <c r="I78" s="7"/>
    </row>
    <row r="79" spans="1:9" ht="15">
      <c r="A79" s="2" t="s">
        <v>38</v>
      </c>
      <c r="B79" s="2" t="s">
        <v>66</v>
      </c>
      <c r="C79" s="1">
        <v>0.3</v>
      </c>
      <c r="D79" s="2">
        <v>264.91</v>
      </c>
      <c r="E79" s="4">
        <f t="shared" si="1"/>
        <v>79.473</v>
      </c>
      <c r="G79" s="7"/>
      <c r="I79" s="7"/>
    </row>
    <row r="80" spans="1:9" ht="15">
      <c r="A80" s="2" t="s">
        <v>38</v>
      </c>
      <c r="B80" s="2" t="s">
        <v>16</v>
      </c>
      <c r="C80" s="1">
        <v>0.3</v>
      </c>
      <c r="D80" s="2">
        <v>134.16</v>
      </c>
      <c r="E80" s="4">
        <f t="shared" si="1"/>
        <v>40.248</v>
      </c>
      <c r="G80" s="7"/>
      <c r="I80" s="7"/>
    </row>
    <row r="81" spans="1:9" ht="15">
      <c r="A81" s="2" t="s">
        <v>38</v>
      </c>
      <c r="B81" s="2" t="s">
        <v>73</v>
      </c>
      <c r="C81" s="1">
        <v>1</v>
      </c>
      <c r="D81" s="2">
        <v>39.3</v>
      </c>
      <c r="E81" s="4">
        <f t="shared" si="1"/>
        <v>39.3</v>
      </c>
      <c r="G81" s="7"/>
      <c r="I81" s="7"/>
    </row>
    <row r="82" spans="1:9" ht="15">
      <c r="A82" s="2" t="s">
        <v>38</v>
      </c>
      <c r="B82" s="2" t="s">
        <v>23</v>
      </c>
      <c r="C82" s="1">
        <v>1</v>
      </c>
      <c r="D82" s="2">
        <v>33.03</v>
      </c>
      <c r="E82" s="4">
        <f t="shared" si="1"/>
        <v>33.03</v>
      </c>
      <c r="G82" s="7">
        <f>SUM(E75:F82)</f>
        <v>515.109</v>
      </c>
      <c r="I82" s="7">
        <f>G82+H82</f>
        <v>515.109</v>
      </c>
    </row>
    <row r="83" spans="1:9" ht="15">
      <c r="A83" s="2" t="s">
        <v>52</v>
      </c>
      <c r="B83" s="2" t="s">
        <v>3</v>
      </c>
      <c r="C83" s="1">
        <v>0.3</v>
      </c>
      <c r="D83" s="2">
        <v>224.02</v>
      </c>
      <c r="E83" s="4">
        <f t="shared" si="1"/>
        <v>67.206</v>
      </c>
      <c r="F83">
        <v>0.4</v>
      </c>
      <c r="G83" s="7"/>
      <c r="I83" s="7"/>
    </row>
    <row r="84" spans="1:9" ht="15">
      <c r="A84" s="2" t="s">
        <v>52</v>
      </c>
      <c r="B84" s="2" t="s">
        <v>23</v>
      </c>
      <c r="C84" s="1">
        <v>1</v>
      </c>
      <c r="D84" s="2">
        <v>33.03</v>
      </c>
      <c r="E84" s="4">
        <f t="shared" si="1"/>
        <v>33.03</v>
      </c>
      <c r="G84" s="7">
        <f>SUM(E83:F84)</f>
        <v>100.63600000000001</v>
      </c>
      <c r="H84">
        <v>1.5</v>
      </c>
      <c r="I84" s="7">
        <f>G84+H84</f>
        <v>102.13600000000001</v>
      </c>
    </row>
    <row r="85" spans="1:9" ht="15">
      <c r="A85" s="2" t="s">
        <v>41</v>
      </c>
      <c r="B85" s="2" t="s">
        <v>1</v>
      </c>
      <c r="C85" s="1">
        <v>0.3</v>
      </c>
      <c r="D85" s="2">
        <v>331.3</v>
      </c>
      <c r="E85" s="4">
        <f t="shared" si="1"/>
        <v>99.39</v>
      </c>
      <c r="G85" s="7"/>
      <c r="I85" s="7"/>
    </row>
    <row r="86" spans="1:9" ht="15">
      <c r="A86" s="2" t="s">
        <v>41</v>
      </c>
      <c r="B86" s="2" t="s">
        <v>2</v>
      </c>
      <c r="C86" s="1">
        <v>0.5</v>
      </c>
      <c r="D86" s="2">
        <v>134.9</v>
      </c>
      <c r="E86" s="4">
        <f t="shared" si="1"/>
        <v>67.45</v>
      </c>
      <c r="G86" s="7"/>
      <c r="I86" s="7"/>
    </row>
    <row r="87" spans="1:9" ht="15">
      <c r="A87" s="2" t="s">
        <v>41</v>
      </c>
      <c r="B87" s="2" t="s">
        <v>66</v>
      </c>
      <c r="C87" s="1">
        <v>0.5</v>
      </c>
      <c r="D87" s="2">
        <v>264.91</v>
      </c>
      <c r="E87" s="4">
        <f>C87*D87</f>
        <v>132.455</v>
      </c>
      <c r="G87" s="7"/>
      <c r="I87" s="7"/>
    </row>
    <row r="88" spans="1:9" ht="15">
      <c r="A88" s="2" t="s">
        <v>41</v>
      </c>
      <c r="B88" s="2" t="s">
        <v>5</v>
      </c>
      <c r="C88" s="1">
        <v>0.5</v>
      </c>
      <c r="D88" s="2">
        <v>151.15</v>
      </c>
      <c r="E88" s="4">
        <f t="shared" si="1"/>
        <v>75.575</v>
      </c>
      <c r="G88" s="7">
        <f>SUM(E85:F88)</f>
        <v>374.87</v>
      </c>
      <c r="I88" s="7">
        <f>G88+H88</f>
        <v>374.87</v>
      </c>
    </row>
    <row r="89" spans="1:9" ht="15">
      <c r="A89" s="2" t="s">
        <v>49</v>
      </c>
      <c r="B89" s="2" t="s">
        <v>0</v>
      </c>
      <c r="C89" s="1">
        <v>2</v>
      </c>
      <c r="D89" s="2">
        <v>159.01</v>
      </c>
      <c r="E89" s="4">
        <f t="shared" si="1"/>
        <v>318.02</v>
      </c>
      <c r="G89" s="7"/>
      <c r="I89" s="7"/>
    </row>
    <row r="90" spans="1:9" ht="15">
      <c r="A90" s="2" t="s">
        <v>49</v>
      </c>
      <c r="B90" s="2" t="s">
        <v>2</v>
      </c>
      <c r="C90" s="1">
        <v>2</v>
      </c>
      <c r="D90" s="2">
        <v>134.9</v>
      </c>
      <c r="E90" s="4">
        <f t="shared" si="1"/>
        <v>269.8</v>
      </c>
      <c r="G90" s="7"/>
      <c r="I90" s="7"/>
    </row>
    <row r="91" spans="1:9" ht="15">
      <c r="A91" s="2" t="s">
        <v>49</v>
      </c>
      <c r="B91" s="2" t="s">
        <v>5</v>
      </c>
      <c r="C91" s="1">
        <v>2</v>
      </c>
      <c r="D91" s="2">
        <v>151.15</v>
      </c>
      <c r="E91" s="4">
        <f t="shared" si="1"/>
        <v>302.3</v>
      </c>
      <c r="F91">
        <v>0.4</v>
      </c>
      <c r="G91" s="7"/>
      <c r="I91" s="7"/>
    </row>
    <row r="92" spans="1:9" ht="15">
      <c r="A92" s="2" t="s">
        <v>49</v>
      </c>
      <c r="B92" s="2" t="s">
        <v>7</v>
      </c>
      <c r="C92" s="1">
        <v>3</v>
      </c>
      <c r="D92" s="2">
        <v>141.27</v>
      </c>
      <c r="E92" s="4">
        <f t="shared" si="1"/>
        <v>423.81000000000006</v>
      </c>
      <c r="F92">
        <v>0.4</v>
      </c>
      <c r="G92" s="7"/>
      <c r="I92" s="7"/>
    </row>
    <row r="93" spans="1:9" ht="15">
      <c r="A93" s="2" t="s">
        <v>49</v>
      </c>
      <c r="B93" s="2" t="s">
        <v>8</v>
      </c>
      <c r="C93" s="1">
        <v>2</v>
      </c>
      <c r="D93" s="2">
        <v>162.52</v>
      </c>
      <c r="E93" s="4">
        <f t="shared" si="1"/>
        <v>325.04</v>
      </c>
      <c r="F93" s="5">
        <v>0.4</v>
      </c>
      <c r="G93" s="7"/>
      <c r="I93" s="7"/>
    </row>
    <row r="94" spans="1:9" ht="15">
      <c r="A94" s="2" t="s">
        <v>49</v>
      </c>
      <c r="B94" s="2" t="s">
        <v>9</v>
      </c>
      <c r="C94" s="1">
        <v>1</v>
      </c>
      <c r="D94" s="2">
        <v>218.81</v>
      </c>
      <c r="E94" s="4">
        <f t="shared" si="1"/>
        <v>218.81</v>
      </c>
      <c r="F94">
        <v>0.4</v>
      </c>
      <c r="G94" s="7"/>
      <c r="I94" s="7"/>
    </row>
    <row r="95" spans="1:9" ht="15">
      <c r="A95" s="2" t="s">
        <v>49</v>
      </c>
      <c r="B95" s="2" t="s">
        <v>12</v>
      </c>
      <c r="C95" s="1">
        <v>2</v>
      </c>
      <c r="D95" s="2">
        <v>117.16</v>
      </c>
      <c r="E95" s="4">
        <f t="shared" si="1"/>
        <v>234.32</v>
      </c>
      <c r="G95" s="7"/>
      <c r="I95" s="7"/>
    </row>
    <row r="96" spans="1:9" ht="15">
      <c r="A96" s="2" t="s">
        <v>49</v>
      </c>
      <c r="B96" s="2" t="s">
        <v>13</v>
      </c>
      <c r="C96" s="1">
        <v>2</v>
      </c>
      <c r="D96" s="2">
        <v>130.97</v>
      </c>
      <c r="E96" s="4">
        <f t="shared" si="1"/>
        <v>261.94</v>
      </c>
      <c r="G96" s="7"/>
      <c r="I96" s="7"/>
    </row>
    <row r="97" spans="1:9" ht="15">
      <c r="A97" s="2" t="s">
        <v>49</v>
      </c>
      <c r="B97" s="2" t="s">
        <v>14</v>
      </c>
      <c r="C97" s="1">
        <v>2</v>
      </c>
      <c r="D97" s="2">
        <v>130.97</v>
      </c>
      <c r="E97" s="4">
        <f t="shared" si="1"/>
        <v>261.94</v>
      </c>
      <c r="F97">
        <v>0.4</v>
      </c>
      <c r="G97" s="7"/>
      <c r="I97" s="7"/>
    </row>
    <row r="98" spans="1:9" ht="15">
      <c r="A98" s="2" t="s">
        <v>49</v>
      </c>
      <c r="B98" s="2" t="s">
        <v>15</v>
      </c>
      <c r="C98" s="1">
        <v>2</v>
      </c>
      <c r="D98" s="2">
        <v>142.23</v>
      </c>
      <c r="E98" s="4">
        <f t="shared" si="1"/>
        <v>284.46</v>
      </c>
      <c r="F98">
        <v>0.4</v>
      </c>
      <c r="G98" s="7"/>
      <c r="I98" s="7"/>
    </row>
    <row r="99" spans="1:9" ht="15">
      <c r="A99" s="2" t="s">
        <v>49</v>
      </c>
      <c r="B99" s="2" t="s">
        <v>16</v>
      </c>
      <c r="C99" s="1">
        <v>2</v>
      </c>
      <c r="D99" s="2">
        <v>134.16</v>
      </c>
      <c r="E99" s="4">
        <f t="shared" si="1"/>
        <v>268.32</v>
      </c>
      <c r="G99" s="7"/>
      <c r="I99" s="7"/>
    </row>
    <row r="100" spans="1:9" ht="15">
      <c r="A100" s="2" t="s">
        <v>49</v>
      </c>
      <c r="B100" s="2" t="s">
        <v>17</v>
      </c>
      <c r="C100" s="1">
        <v>2</v>
      </c>
      <c r="D100" s="2">
        <v>102.93</v>
      </c>
      <c r="E100" s="4">
        <f t="shared" si="1"/>
        <v>205.86</v>
      </c>
      <c r="F100">
        <v>0.4</v>
      </c>
      <c r="G100" s="7"/>
      <c r="I100" s="7"/>
    </row>
    <row r="101" spans="1:9" ht="15">
      <c r="A101" s="2" t="s">
        <v>49</v>
      </c>
      <c r="B101" s="2" t="s">
        <v>17</v>
      </c>
      <c r="C101" s="1">
        <v>0.7</v>
      </c>
      <c r="D101" s="2">
        <v>102.93</v>
      </c>
      <c r="E101" s="4">
        <f t="shared" si="1"/>
        <v>72.051</v>
      </c>
      <c r="F101">
        <v>0.4</v>
      </c>
      <c r="G101" s="7"/>
      <c r="I101" s="7"/>
    </row>
    <row r="102" spans="1:9" s="5" customFormat="1" ht="15">
      <c r="A102" s="2" t="s">
        <v>49</v>
      </c>
      <c r="B102" s="2" t="s">
        <v>18</v>
      </c>
      <c r="C102" s="1">
        <v>2</v>
      </c>
      <c r="D102" s="2">
        <v>98.7</v>
      </c>
      <c r="E102" s="4">
        <f t="shared" si="1"/>
        <v>197.4</v>
      </c>
      <c r="F102">
        <v>0.4</v>
      </c>
      <c r="G102" s="7"/>
      <c r="I102" s="7"/>
    </row>
    <row r="103" spans="1:9" s="5" customFormat="1" ht="15">
      <c r="A103" s="2" t="s">
        <v>49</v>
      </c>
      <c r="B103" s="2" t="s">
        <v>19</v>
      </c>
      <c r="C103" s="1">
        <v>2</v>
      </c>
      <c r="D103" s="2">
        <v>160.93</v>
      </c>
      <c r="E103" s="4">
        <f t="shared" si="1"/>
        <v>321.86</v>
      </c>
      <c r="F103">
        <v>0.4</v>
      </c>
      <c r="G103" s="7"/>
      <c r="I103" s="7"/>
    </row>
    <row r="104" spans="1:9" s="5" customFormat="1" ht="15">
      <c r="A104" s="2" t="s">
        <v>49</v>
      </c>
      <c r="B104" s="2" t="s">
        <v>20</v>
      </c>
      <c r="C104" s="1">
        <v>2</v>
      </c>
      <c r="D104" s="2">
        <v>132.56</v>
      </c>
      <c r="E104" s="4">
        <f t="shared" si="1"/>
        <v>265.12</v>
      </c>
      <c r="F104"/>
      <c r="G104" s="7"/>
      <c r="I104" s="7"/>
    </row>
    <row r="105" spans="1:9" s="6" customFormat="1" ht="15">
      <c r="A105" s="2" t="s">
        <v>49</v>
      </c>
      <c r="B105" s="2" t="s">
        <v>21</v>
      </c>
      <c r="C105" s="1">
        <v>4</v>
      </c>
      <c r="D105" s="2">
        <v>29.32</v>
      </c>
      <c r="E105" s="4">
        <f t="shared" si="1"/>
        <v>117.28</v>
      </c>
      <c r="F105"/>
      <c r="G105" s="7"/>
      <c r="I105" s="7"/>
    </row>
    <row r="106" spans="1:9" s="6" customFormat="1" ht="15">
      <c r="A106" s="2" t="s">
        <v>49</v>
      </c>
      <c r="B106" s="2" t="s">
        <v>22</v>
      </c>
      <c r="C106" s="1">
        <v>4</v>
      </c>
      <c r="D106" s="2">
        <v>24.53</v>
      </c>
      <c r="E106" s="4">
        <f t="shared" si="1"/>
        <v>98.12</v>
      </c>
      <c r="F106"/>
      <c r="G106" s="7"/>
      <c r="I106" s="7"/>
    </row>
    <row r="107" spans="1:9" s="5" customFormat="1" ht="15">
      <c r="A107" s="2" t="s">
        <v>49</v>
      </c>
      <c r="B107" s="2" t="s">
        <v>23</v>
      </c>
      <c r="C107" s="1">
        <v>4</v>
      </c>
      <c r="D107" s="2">
        <v>33.03</v>
      </c>
      <c r="E107" s="4">
        <f t="shared" si="1"/>
        <v>132.12</v>
      </c>
      <c r="F107"/>
      <c r="G107" s="7"/>
      <c r="I107" s="7"/>
    </row>
    <row r="108" spans="1:9" s="5" customFormat="1" ht="15">
      <c r="A108" s="2" t="s">
        <v>49</v>
      </c>
      <c r="B108" s="2" t="s">
        <v>24</v>
      </c>
      <c r="C108" s="1">
        <v>4</v>
      </c>
      <c r="D108" s="2">
        <v>23.58</v>
      </c>
      <c r="E108" s="4">
        <f t="shared" si="1"/>
        <v>94.32</v>
      </c>
      <c r="F108"/>
      <c r="G108" s="7">
        <f>SUM(E89:F108)</f>
        <v>4676.8910000000005</v>
      </c>
      <c r="I108" s="7">
        <f>G108+H108</f>
        <v>4676.8910000000005</v>
      </c>
    </row>
    <row r="109" spans="1:9" ht="15">
      <c r="A109" s="2" t="s">
        <v>67</v>
      </c>
      <c r="B109" s="2" t="s">
        <v>3</v>
      </c>
      <c r="C109" s="1">
        <v>0.3</v>
      </c>
      <c r="D109" s="2">
        <v>224.02</v>
      </c>
      <c r="E109" s="4">
        <f t="shared" si="1"/>
        <v>67.206</v>
      </c>
      <c r="G109" s="7"/>
      <c r="I109" s="7"/>
    </row>
    <row r="110" spans="1:9" ht="15">
      <c r="A110" s="2" t="s">
        <v>67</v>
      </c>
      <c r="B110" s="2" t="s">
        <v>66</v>
      </c>
      <c r="C110" s="1">
        <v>0.3</v>
      </c>
      <c r="D110" s="2">
        <v>264.91</v>
      </c>
      <c r="E110" s="4">
        <f t="shared" si="1"/>
        <v>79.473</v>
      </c>
      <c r="G110" s="7"/>
      <c r="I110" s="7"/>
    </row>
    <row r="111" spans="1:9" ht="15">
      <c r="A111" s="2" t="s">
        <v>67</v>
      </c>
      <c r="B111" s="2" t="s">
        <v>15</v>
      </c>
      <c r="C111" s="1">
        <v>0.5</v>
      </c>
      <c r="D111" s="2">
        <v>142.23</v>
      </c>
      <c r="E111" s="4">
        <f t="shared" si="1"/>
        <v>71.115</v>
      </c>
      <c r="G111" s="7">
        <f>SUM(E109:F111)</f>
        <v>217.79399999999998</v>
      </c>
      <c r="I111" s="7">
        <f>G111+H111</f>
        <v>217.79399999999998</v>
      </c>
    </row>
    <row r="112" spans="1:9" ht="15">
      <c r="A112" s="2" t="s">
        <v>51</v>
      </c>
      <c r="B112" s="2" t="s">
        <v>3</v>
      </c>
      <c r="C112" s="1">
        <v>0.3</v>
      </c>
      <c r="D112" s="2">
        <v>224.02</v>
      </c>
      <c r="E112" s="4">
        <f t="shared" si="1"/>
        <v>67.206</v>
      </c>
      <c r="G112" s="7"/>
      <c r="I112" s="7"/>
    </row>
    <row r="113" spans="1:9" ht="15">
      <c r="A113" s="2" t="s">
        <v>51</v>
      </c>
      <c r="B113" s="2" t="s">
        <v>4</v>
      </c>
      <c r="C113" s="1">
        <v>0.3</v>
      </c>
      <c r="D113" s="2">
        <v>171.01</v>
      </c>
      <c r="E113" s="4">
        <f t="shared" si="1"/>
        <v>51.303</v>
      </c>
      <c r="G113" s="7"/>
      <c r="I113" s="7"/>
    </row>
    <row r="114" spans="1:9" ht="15">
      <c r="A114" s="2" t="s">
        <v>51</v>
      </c>
      <c r="B114" s="2" t="s">
        <v>5</v>
      </c>
      <c r="C114" s="1">
        <v>0.3</v>
      </c>
      <c r="D114" s="2">
        <v>151.15</v>
      </c>
      <c r="E114" s="4">
        <f t="shared" si="1"/>
        <v>45.345</v>
      </c>
      <c r="G114" s="7"/>
      <c r="I114" s="7"/>
    </row>
    <row r="115" spans="1:9" ht="15">
      <c r="A115" s="2" t="s">
        <v>51</v>
      </c>
      <c r="B115" s="2" t="s">
        <v>15</v>
      </c>
      <c r="C115" s="1">
        <v>0.3</v>
      </c>
      <c r="D115" s="2">
        <v>142.23</v>
      </c>
      <c r="E115" s="4">
        <f t="shared" si="1"/>
        <v>42.669</v>
      </c>
      <c r="G115" s="7"/>
      <c r="I115" s="7"/>
    </row>
    <row r="116" spans="1:9" ht="15">
      <c r="A116" s="2" t="s">
        <v>51</v>
      </c>
      <c r="B116" s="2" t="s">
        <v>16</v>
      </c>
      <c r="C116" s="1">
        <v>0.3</v>
      </c>
      <c r="D116" s="2">
        <v>134.16</v>
      </c>
      <c r="E116" s="4">
        <f t="shared" si="1"/>
        <v>40.248</v>
      </c>
      <c r="G116" s="7">
        <f>SUM(E112:F116)</f>
        <v>246.77099999999996</v>
      </c>
      <c r="I116" s="7">
        <f>G116+H116</f>
        <v>246.77099999999996</v>
      </c>
    </row>
    <row r="117" spans="1:9" ht="15">
      <c r="A117" s="2" t="s">
        <v>58</v>
      </c>
      <c r="B117" s="2" t="s">
        <v>20</v>
      </c>
      <c r="C117" s="1">
        <v>0.2</v>
      </c>
      <c r="D117" s="2">
        <v>132.56</v>
      </c>
      <c r="E117" s="4">
        <f t="shared" si="1"/>
        <v>26.512</v>
      </c>
      <c r="F117">
        <v>0.4</v>
      </c>
      <c r="G117" s="7">
        <f>SUM(E117:F117)</f>
        <v>26.912</v>
      </c>
      <c r="I117" s="7">
        <f>G117+H117</f>
        <v>26.912</v>
      </c>
    </row>
    <row r="118" spans="1:9" ht="15">
      <c r="A118" s="2" t="s">
        <v>39</v>
      </c>
      <c r="B118" s="2" t="s">
        <v>1</v>
      </c>
      <c r="C118" s="1">
        <v>0.4</v>
      </c>
      <c r="D118" s="2">
        <v>331.3</v>
      </c>
      <c r="E118" s="4">
        <f t="shared" si="1"/>
        <v>132.52</v>
      </c>
      <c r="F118">
        <v>0.4</v>
      </c>
      <c r="G118" s="7"/>
      <c r="I118" s="7"/>
    </row>
    <row r="119" spans="1:9" ht="15">
      <c r="A119" s="2" t="s">
        <v>39</v>
      </c>
      <c r="B119" s="2" t="s">
        <v>2</v>
      </c>
      <c r="C119" s="1">
        <v>0.4</v>
      </c>
      <c r="D119" s="2">
        <v>134.9</v>
      </c>
      <c r="E119" s="4">
        <f t="shared" si="1"/>
        <v>53.96000000000001</v>
      </c>
      <c r="F119">
        <v>0.4</v>
      </c>
      <c r="G119" s="7"/>
      <c r="I119" s="7"/>
    </row>
    <row r="120" spans="1:9" ht="15">
      <c r="A120" s="2" t="s">
        <v>39</v>
      </c>
      <c r="B120" s="2" t="s">
        <v>3</v>
      </c>
      <c r="C120" s="1">
        <v>0.5</v>
      </c>
      <c r="D120" s="2">
        <v>224.02</v>
      </c>
      <c r="E120" s="4">
        <f t="shared" si="1"/>
        <v>112.01</v>
      </c>
      <c r="F120">
        <v>0.4</v>
      </c>
      <c r="G120" s="7"/>
      <c r="I120" s="7"/>
    </row>
    <row r="121" spans="1:9" ht="15">
      <c r="A121" s="2" t="s">
        <v>39</v>
      </c>
      <c r="B121" s="2" t="s">
        <v>6</v>
      </c>
      <c r="C121" s="1">
        <v>0.4</v>
      </c>
      <c r="D121" s="2">
        <v>295.19</v>
      </c>
      <c r="E121" s="4">
        <f t="shared" si="1"/>
        <v>118.07600000000001</v>
      </c>
      <c r="F121">
        <v>0.4</v>
      </c>
      <c r="G121" s="7"/>
      <c r="I121" s="7"/>
    </row>
    <row r="122" spans="1:9" ht="15">
      <c r="A122" s="2" t="s">
        <v>39</v>
      </c>
      <c r="B122" s="2" t="s">
        <v>7</v>
      </c>
      <c r="C122" s="1">
        <v>0.4</v>
      </c>
      <c r="D122" s="2">
        <v>141.27</v>
      </c>
      <c r="E122" s="4">
        <f t="shared" si="1"/>
        <v>56.50800000000001</v>
      </c>
      <c r="F122">
        <v>0.4</v>
      </c>
      <c r="G122" s="7"/>
      <c r="I122" s="7"/>
    </row>
    <row r="123" spans="1:9" ht="15">
      <c r="A123" s="2" t="s">
        <v>39</v>
      </c>
      <c r="B123" s="2" t="s">
        <v>9</v>
      </c>
      <c r="C123" s="1">
        <v>0.4</v>
      </c>
      <c r="D123" s="2">
        <v>218.81</v>
      </c>
      <c r="E123" s="4">
        <f t="shared" si="1"/>
        <v>87.524</v>
      </c>
      <c r="F123">
        <v>0.4</v>
      </c>
      <c r="G123" s="7"/>
      <c r="I123" s="7"/>
    </row>
    <row r="124" spans="1:9" ht="15">
      <c r="A124" s="2" t="s">
        <v>39</v>
      </c>
      <c r="B124" s="2" t="s">
        <v>10</v>
      </c>
      <c r="C124" s="1">
        <v>0.4</v>
      </c>
      <c r="D124" s="2">
        <v>266.19</v>
      </c>
      <c r="E124" s="4">
        <f t="shared" si="1"/>
        <v>106.476</v>
      </c>
      <c r="F124">
        <v>0.4</v>
      </c>
      <c r="G124" s="7"/>
      <c r="I124" s="7"/>
    </row>
    <row r="125" spans="1:9" ht="15">
      <c r="A125" s="2" t="s">
        <v>39</v>
      </c>
      <c r="B125" s="2" t="s">
        <v>66</v>
      </c>
      <c r="C125" s="1">
        <v>0.4</v>
      </c>
      <c r="D125" s="2">
        <v>264.91</v>
      </c>
      <c r="E125" s="4">
        <f t="shared" si="1"/>
        <v>105.96400000000001</v>
      </c>
      <c r="F125">
        <v>0.4</v>
      </c>
      <c r="G125" s="7"/>
      <c r="I125" s="7"/>
    </row>
    <row r="126" spans="1:9" ht="15">
      <c r="A126" s="2" t="s">
        <v>39</v>
      </c>
      <c r="B126" s="2" t="s">
        <v>15</v>
      </c>
      <c r="C126" s="1">
        <v>0.3</v>
      </c>
      <c r="D126" s="2">
        <v>142.23</v>
      </c>
      <c r="E126" s="4">
        <f t="shared" si="1"/>
        <v>42.669</v>
      </c>
      <c r="F126">
        <v>0.4</v>
      </c>
      <c r="G126" s="7"/>
      <c r="I126" s="7"/>
    </row>
    <row r="127" spans="1:9" ht="15">
      <c r="A127" s="2" t="s">
        <v>39</v>
      </c>
      <c r="B127" s="2" t="s">
        <v>16</v>
      </c>
      <c r="C127" s="1">
        <v>0.4</v>
      </c>
      <c r="D127" s="2">
        <v>134.16</v>
      </c>
      <c r="E127" s="4">
        <f t="shared" si="1"/>
        <v>53.664</v>
      </c>
      <c r="F127">
        <v>0.4</v>
      </c>
      <c r="G127" s="7"/>
      <c r="I127" s="7"/>
    </row>
    <row r="128" spans="1:9" ht="15">
      <c r="A128" s="2" t="s">
        <v>39</v>
      </c>
      <c r="B128" s="2" t="s">
        <v>17</v>
      </c>
      <c r="C128" s="1">
        <v>1</v>
      </c>
      <c r="D128" s="2">
        <v>102.93</v>
      </c>
      <c r="E128" s="4">
        <f t="shared" si="1"/>
        <v>102.93</v>
      </c>
      <c r="F128">
        <v>0.4</v>
      </c>
      <c r="G128" s="7"/>
      <c r="I128" s="7"/>
    </row>
    <row r="129" spans="1:9" ht="15">
      <c r="A129" s="2" t="s">
        <v>39</v>
      </c>
      <c r="B129" s="2" t="s">
        <v>19</v>
      </c>
      <c r="C129" s="1">
        <v>0.4</v>
      </c>
      <c r="D129" s="2">
        <v>160.93</v>
      </c>
      <c r="E129" s="4">
        <f t="shared" si="1"/>
        <v>64.372</v>
      </c>
      <c r="F129">
        <v>0.4</v>
      </c>
      <c r="G129" s="7"/>
      <c r="I129" s="7"/>
    </row>
    <row r="130" spans="1:9" ht="15">
      <c r="A130" s="2" t="s">
        <v>39</v>
      </c>
      <c r="B130" s="2" t="s">
        <v>70</v>
      </c>
      <c r="C130" s="1">
        <v>2</v>
      </c>
      <c r="D130" s="2">
        <v>49.18</v>
      </c>
      <c r="E130" s="4">
        <f t="shared" si="1"/>
        <v>98.36</v>
      </c>
      <c r="G130" s="7">
        <f>SUM(E118:F130)</f>
        <v>1139.8329999999999</v>
      </c>
      <c r="H130">
        <v>1.5</v>
      </c>
      <c r="I130" s="7">
        <f>G130+H130</f>
        <v>1141.3329999999999</v>
      </c>
    </row>
    <row r="131" spans="1:9" ht="15">
      <c r="A131" s="2" t="s">
        <v>40</v>
      </c>
      <c r="B131" s="2" t="s">
        <v>3</v>
      </c>
      <c r="C131" s="1">
        <v>0.2</v>
      </c>
      <c r="D131" s="2">
        <v>224.02</v>
      </c>
      <c r="E131" s="4">
        <f t="shared" si="1"/>
        <v>44.804</v>
      </c>
      <c r="F131">
        <v>0.4</v>
      </c>
      <c r="G131" s="7">
        <f>SUM(E131:F131)</f>
        <v>45.204</v>
      </c>
      <c r="I131" s="7">
        <f>G131+H131</f>
        <v>45.204</v>
      </c>
    </row>
    <row r="132" spans="1:9" ht="15">
      <c r="A132" s="2" t="s">
        <v>42</v>
      </c>
      <c r="B132" s="2" t="s">
        <v>2</v>
      </c>
      <c r="C132" s="1">
        <v>1</v>
      </c>
      <c r="D132" s="2">
        <v>134.9</v>
      </c>
      <c r="E132" s="4">
        <f aca="true" t="shared" si="2" ref="E132:E194">C132*D132</f>
        <v>134.9</v>
      </c>
      <c r="G132" s="7"/>
      <c r="I132" s="7"/>
    </row>
    <row r="133" spans="1:9" ht="15">
      <c r="A133" s="2" t="s">
        <v>42</v>
      </c>
      <c r="B133" s="2" t="s">
        <v>6</v>
      </c>
      <c r="C133" s="1">
        <v>1</v>
      </c>
      <c r="D133" s="2">
        <v>295.19</v>
      </c>
      <c r="E133" s="4">
        <f t="shared" si="2"/>
        <v>295.19</v>
      </c>
      <c r="F133">
        <v>0.4</v>
      </c>
      <c r="G133" s="7"/>
      <c r="I133" s="7"/>
    </row>
    <row r="134" spans="1:9" ht="15">
      <c r="A134" s="2" t="s">
        <v>79</v>
      </c>
      <c r="B134" s="2" t="s">
        <v>65</v>
      </c>
      <c r="C134" s="1">
        <v>1</v>
      </c>
      <c r="D134" s="2">
        <v>350.53</v>
      </c>
      <c r="E134" s="4">
        <f t="shared" si="2"/>
        <v>350.53</v>
      </c>
      <c r="G134" s="7">
        <f>SUM(E132:F134)</f>
        <v>781.02</v>
      </c>
      <c r="H134">
        <v>1.5</v>
      </c>
      <c r="I134" s="7">
        <f>G134+H134</f>
        <v>782.52</v>
      </c>
    </row>
    <row r="135" spans="1:9" ht="15">
      <c r="A135" s="2" t="s">
        <v>59</v>
      </c>
      <c r="B135" s="2" t="s">
        <v>8</v>
      </c>
      <c r="C135" s="1">
        <v>0.3</v>
      </c>
      <c r="D135" s="2">
        <v>162.52</v>
      </c>
      <c r="E135" s="4">
        <f t="shared" si="2"/>
        <v>48.756</v>
      </c>
      <c r="F135" s="5"/>
      <c r="G135" s="7"/>
      <c r="I135" s="7"/>
    </row>
    <row r="136" spans="1:9" ht="15">
      <c r="A136" s="2" t="s">
        <v>59</v>
      </c>
      <c r="B136" s="2" t="s">
        <v>15</v>
      </c>
      <c r="C136" s="1">
        <v>0.2</v>
      </c>
      <c r="D136" s="2">
        <v>142.23</v>
      </c>
      <c r="E136" s="4">
        <f t="shared" si="2"/>
        <v>28.445999999999998</v>
      </c>
      <c r="G136" s="7"/>
      <c r="I136" s="7"/>
    </row>
    <row r="137" spans="1:9" ht="15">
      <c r="A137" s="2" t="s">
        <v>59</v>
      </c>
      <c r="B137" s="2" t="s">
        <v>19</v>
      </c>
      <c r="C137" s="1">
        <v>0.2</v>
      </c>
      <c r="D137" s="2">
        <v>160.93</v>
      </c>
      <c r="E137" s="4">
        <f t="shared" si="2"/>
        <v>32.186</v>
      </c>
      <c r="G137" s="7"/>
      <c r="I137" s="7"/>
    </row>
    <row r="138" spans="1:9" ht="15">
      <c r="A138" s="2" t="s">
        <v>59</v>
      </c>
      <c r="B138" s="2" t="s">
        <v>20</v>
      </c>
      <c r="C138" s="1">
        <v>0.1</v>
      </c>
      <c r="D138" s="2">
        <v>132.56</v>
      </c>
      <c r="E138" s="4">
        <f t="shared" si="2"/>
        <v>13.256</v>
      </c>
      <c r="G138" s="7">
        <f>SUM(E135:F138)</f>
        <v>122.644</v>
      </c>
      <c r="I138" s="7">
        <f>G138+H138</f>
        <v>122.644</v>
      </c>
    </row>
    <row r="139" spans="1:9" ht="15">
      <c r="A139" s="2" t="s">
        <v>64</v>
      </c>
      <c r="B139" s="2" t="s">
        <v>3</v>
      </c>
      <c r="C139" s="1">
        <v>0.3</v>
      </c>
      <c r="D139" s="2">
        <v>224.02</v>
      </c>
      <c r="E139" s="4">
        <f t="shared" si="2"/>
        <v>67.206</v>
      </c>
      <c r="F139">
        <v>0.4</v>
      </c>
      <c r="G139" s="7"/>
      <c r="I139" s="7"/>
    </row>
    <row r="140" spans="1:9" ht="15">
      <c r="A140" s="2" t="s">
        <v>64</v>
      </c>
      <c r="B140" s="2" t="s">
        <v>7</v>
      </c>
      <c r="C140" s="1">
        <v>0.5</v>
      </c>
      <c r="D140" s="2">
        <v>141.27</v>
      </c>
      <c r="E140" s="4">
        <f t="shared" si="2"/>
        <v>70.635</v>
      </c>
      <c r="F140">
        <v>0.4</v>
      </c>
      <c r="G140" s="7"/>
      <c r="I140" s="7"/>
    </row>
    <row r="141" spans="1:9" ht="15">
      <c r="A141" s="2" t="s">
        <v>64</v>
      </c>
      <c r="B141" s="2" t="s">
        <v>70</v>
      </c>
      <c r="C141" s="1">
        <v>1</v>
      </c>
      <c r="D141" s="2">
        <v>49.18</v>
      </c>
      <c r="E141" s="4">
        <f t="shared" si="2"/>
        <v>49.18</v>
      </c>
      <c r="G141" s="7"/>
      <c r="I141" s="7"/>
    </row>
    <row r="142" spans="1:9" ht="15">
      <c r="A142" s="2" t="s">
        <v>64</v>
      </c>
      <c r="B142" s="2" t="s">
        <v>71</v>
      </c>
      <c r="C142" s="1">
        <v>1</v>
      </c>
      <c r="D142" s="2">
        <v>36.11</v>
      </c>
      <c r="E142" s="4">
        <f t="shared" si="2"/>
        <v>36.11</v>
      </c>
      <c r="G142" s="7"/>
      <c r="I142" s="7"/>
    </row>
    <row r="143" spans="1:9" ht="15">
      <c r="A143" s="2" t="s">
        <v>64</v>
      </c>
      <c r="B143" s="2" t="s">
        <v>73</v>
      </c>
      <c r="C143" s="1">
        <v>1</v>
      </c>
      <c r="D143" s="2">
        <v>39.3</v>
      </c>
      <c r="E143" s="4">
        <f t="shared" si="2"/>
        <v>39.3</v>
      </c>
      <c r="G143" s="7">
        <f>SUM(E139:F143)</f>
        <v>263.23100000000005</v>
      </c>
      <c r="H143">
        <v>1.5</v>
      </c>
      <c r="I143" s="7">
        <f>G143+H143</f>
        <v>264.73100000000005</v>
      </c>
    </row>
    <row r="144" spans="1:9" ht="15">
      <c r="A144" s="2" t="s">
        <v>28</v>
      </c>
      <c r="B144" s="2" t="s">
        <v>3</v>
      </c>
      <c r="C144" s="1">
        <v>0.3</v>
      </c>
      <c r="D144" s="2">
        <v>224.02</v>
      </c>
      <c r="E144" s="4">
        <f t="shared" si="2"/>
        <v>67.206</v>
      </c>
      <c r="G144" s="7"/>
      <c r="I144" s="7"/>
    </row>
    <row r="145" spans="1:9" ht="15">
      <c r="A145" s="2" t="s">
        <v>28</v>
      </c>
      <c r="B145" s="2" t="s">
        <v>5</v>
      </c>
      <c r="C145" s="1">
        <v>0.5</v>
      </c>
      <c r="D145" s="2">
        <v>151.15</v>
      </c>
      <c r="E145" s="4">
        <f t="shared" si="2"/>
        <v>75.575</v>
      </c>
      <c r="G145" s="7"/>
      <c r="I145" s="7"/>
    </row>
    <row r="146" spans="1:9" ht="15">
      <c r="A146" s="2" t="s">
        <v>28</v>
      </c>
      <c r="B146" s="2" t="s">
        <v>8</v>
      </c>
      <c r="C146" s="1">
        <v>0.4</v>
      </c>
      <c r="D146" s="2">
        <v>162.52</v>
      </c>
      <c r="E146" s="4">
        <f t="shared" si="2"/>
        <v>65.00800000000001</v>
      </c>
      <c r="F146" s="5"/>
      <c r="G146" s="7"/>
      <c r="I146" s="7"/>
    </row>
    <row r="147" spans="1:9" ht="15">
      <c r="A147" s="2" t="s">
        <v>28</v>
      </c>
      <c r="B147" s="2" t="s">
        <v>15</v>
      </c>
      <c r="C147" s="1">
        <v>0.3</v>
      </c>
      <c r="D147" s="2">
        <v>142.23</v>
      </c>
      <c r="E147" s="4">
        <f t="shared" si="2"/>
        <v>42.669</v>
      </c>
      <c r="G147" s="7"/>
      <c r="I147" s="7"/>
    </row>
    <row r="148" spans="1:9" ht="15">
      <c r="A148" s="2" t="s">
        <v>28</v>
      </c>
      <c r="B148" s="2" t="s">
        <v>16</v>
      </c>
      <c r="C148" s="1">
        <v>0.5</v>
      </c>
      <c r="D148" s="2">
        <v>134.16</v>
      </c>
      <c r="E148" s="4">
        <f t="shared" si="2"/>
        <v>67.08</v>
      </c>
      <c r="G148" s="7"/>
      <c r="I148" s="7"/>
    </row>
    <row r="149" spans="1:9" ht="15">
      <c r="A149" s="2" t="s">
        <v>28</v>
      </c>
      <c r="B149" s="2" t="s">
        <v>19</v>
      </c>
      <c r="C149" s="1">
        <v>0.4</v>
      </c>
      <c r="D149" s="2">
        <v>160.93</v>
      </c>
      <c r="E149" s="4">
        <f t="shared" si="2"/>
        <v>64.372</v>
      </c>
      <c r="G149" s="7"/>
      <c r="I149" s="7"/>
    </row>
    <row r="150" spans="1:9" ht="15">
      <c r="A150" s="2" t="s">
        <v>28</v>
      </c>
      <c r="B150" s="2" t="s">
        <v>73</v>
      </c>
      <c r="C150" s="1">
        <v>1</v>
      </c>
      <c r="D150" s="2">
        <v>39.3</v>
      </c>
      <c r="E150" s="4">
        <f>C150*D150</f>
        <v>39.3</v>
      </c>
      <c r="G150" s="7"/>
      <c r="I150" s="7"/>
    </row>
    <row r="151" spans="1:9" ht="14.25" customHeight="1">
      <c r="A151" s="2" t="s">
        <v>28</v>
      </c>
      <c r="B151" s="2" t="s">
        <v>21</v>
      </c>
      <c r="C151" s="1">
        <v>1</v>
      </c>
      <c r="D151" s="2">
        <v>29.32</v>
      </c>
      <c r="E151" s="4">
        <f t="shared" si="2"/>
        <v>29.32</v>
      </c>
      <c r="G151" s="7"/>
      <c r="I151" s="7"/>
    </row>
    <row r="152" spans="1:9" ht="15">
      <c r="A152" s="2" t="s">
        <v>28</v>
      </c>
      <c r="B152" s="2" t="s">
        <v>23</v>
      </c>
      <c r="C152" s="1">
        <v>1</v>
      </c>
      <c r="D152" s="2">
        <v>33.03</v>
      </c>
      <c r="E152" s="4">
        <f t="shared" si="2"/>
        <v>33.03</v>
      </c>
      <c r="G152" s="7">
        <f>SUM(E144:F152)</f>
        <v>483.56000000000006</v>
      </c>
      <c r="I152" s="7">
        <f>G152+H152</f>
        <v>483.56000000000006</v>
      </c>
    </row>
    <row r="153" spans="1:9" ht="15">
      <c r="A153" s="2" t="s">
        <v>29</v>
      </c>
      <c r="B153" s="2" t="s">
        <v>3</v>
      </c>
      <c r="C153" s="1">
        <v>0.3</v>
      </c>
      <c r="D153" s="2">
        <v>224.02</v>
      </c>
      <c r="E153" s="4">
        <f t="shared" si="2"/>
        <v>67.206</v>
      </c>
      <c r="G153" s="7"/>
      <c r="I153" s="7"/>
    </row>
    <row r="154" spans="1:9" ht="15">
      <c r="A154" s="2" t="s">
        <v>29</v>
      </c>
      <c r="B154" s="2" t="s">
        <v>4</v>
      </c>
      <c r="C154" s="1">
        <v>0.3</v>
      </c>
      <c r="D154" s="2">
        <v>171.01</v>
      </c>
      <c r="E154" s="4">
        <f t="shared" si="2"/>
        <v>51.303</v>
      </c>
      <c r="G154" s="7"/>
      <c r="I154" s="7"/>
    </row>
    <row r="155" spans="1:9" ht="15">
      <c r="A155" s="2" t="s">
        <v>29</v>
      </c>
      <c r="B155" s="2" t="s">
        <v>5</v>
      </c>
      <c r="C155" s="1">
        <v>0.5</v>
      </c>
      <c r="D155" s="2">
        <v>151.15</v>
      </c>
      <c r="E155" s="4">
        <f t="shared" si="2"/>
        <v>75.575</v>
      </c>
      <c r="G155" s="7"/>
      <c r="I155" s="7"/>
    </row>
    <row r="156" spans="1:9" ht="15">
      <c r="A156" s="2" t="s">
        <v>29</v>
      </c>
      <c r="B156" s="2" t="s">
        <v>7</v>
      </c>
      <c r="C156" s="1">
        <v>0.5</v>
      </c>
      <c r="D156" s="2">
        <v>141.27</v>
      </c>
      <c r="E156" s="4">
        <f t="shared" si="2"/>
        <v>70.635</v>
      </c>
      <c r="G156" s="7"/>
      <c r="I156" s="7"/>
    </row>
    <row r="157" spans="1:9" ht="15">
      <c r="A157" s="2" t="s">
        <v>29</v>
      </c>
      <c r="B157" s="2" t="s">
        <v>15</v>
      </c>
      <c r="C157" s="1">
        <v>0.5</v>
      </c>
      <c r="D157" s="2">
        <v>142.23</v>
      </c>
      <c r="E157" s="4">
        <f t="shared" si="2"/>
        <v>71.115</v>
      </c>
      <c r="G157" s="7"/>
      <c r="I157" s="7"/>
    </row>
    <row r="158" spans="1:9" ht="15">
      <c r="A158" s="2" t="s">
        <v>29</v>
      </c>
      <c r="B158" s="2" t="s">
        <v>16</v>
      </c>
      <c r="C158" s="1">
        <v>0.5</v>
      </c>
      <c r="D158" s="2">
        <v>134.16</v>
      </c>
      <c r="E158" s="4">
        <f t="shared" si="2"/>
        <v>67.08</v>
      </c>
      <c r="G158" s="7"/>
      <c r="I158" s="7"/>
    </row>
    <row r="159" spans="1:9" ht="15">
      <c r="A159" s="2" t="s">
        <v>29</v>
      </c>
      <c r="B159" s="2" t="s">
        <v>73</v>
      </c>
      <c r="C159" s="1">
        <v>1</v>
      </c>
      <c r="D159" s="2">
        <v>39.3</v>
      </c>
      <c r="E159" s="4">
        <f>C159*D159</f>
        <v>39.3</v>
      </c>
      <c r="G159" s="7"/>
      <c r="I159" s="7"/>
    </row>
    <row r="160" spans="1:9" ht="15">
      <c r="A160" s="2" t="s">
        <v>29</v>
      </c>
      <c r="B160" s="2" t="s">
        <v>19</v>
      </c>
      <c r="C160" s="1">
        <v>0.3</v>
      </c>
      <c r="D160" s="2">
        <v>160.93</v>
      </c>
      <c r="E160" s="4">
        <f t="shared" si="2"/>
        <v>48.279</v>
      </c>
      <c r="G160" s="7"/>
      <c r="I160" s="7"/>
    </row>
    <row r="161" spans="1:9" ht="15">
      <c r="A161" s="2" t="s">
        <v>29</v>
      </c>
      <c r="B161" s="2" t="s">
        <v>22</v>
      </c>
      <c r="C161" s="1">
        <v>1</v>
      </c>
      <c r="D161" s="2">
        <v>24.53</v>
      </c>
      <c r="E161" s="4">
        <f t="shared" si="2"/>
        <v>24.53</v>
      </c>
      <c r="G161" s="7">
        <f>SUM(E153:F161)</f>
        <v>515.023</v>
      </c>
      <c r="I161" s="7">
        <f>G161+H161</f>
        <v>515.023</v>
      </c>
    </row>
    <row r="162" spans="1:9" ht="15">
      <c r="A162" s="1" t="s">
        <v>26</v>
      </c>
      <c r="B162" s="2" t="s">
        <v>0</v>
      </c>
      <c r="C162" s="1">
        <v>0.1</v>
      </c>
      <c r="D162" s="2">
        <v>159.01</v>
      </c>
      <c r="E162" s="4">
        <f t="shared" si="2"/>
        <v>15.901</v>
      </c>
      <c r="G162" s="7"/>
      <c r="I162" s="7"/>
    </row>
    <row r="163" spans="1:9" ht="15">
      <c r="A163" s="2" t="s">
        <v>26</v>
      </c>
      <c r="B163" s="2" t="s">
        <v>1</v>
      </c>
      <c r="C163" s="1">
        <v>0.3</v>
      </c>
      <c r="D163" s="2">
        <v>331.3</v>
      </c>
      <c r="E163" s="4">
        <f t="shared" si="2"/>
        <v>99.39</v>
      </c>
      <c r="G163" s="7"/>
      <c r="I163" s="7"/>
    </row>
    <row r="164" spans="1:9" ht="15">
      <c r="A164" s="2" t="s">
        <v>26</v>
      </c>
      <c r="B164" s="2" t="s">
        <v>2</v>
      </c>
      <c r="C164" s="1">
        <v>0.5</v>
      </c>
      <c r="D164" s="2">
        <v>134.9</v>
      </c>
      <c r="E164" s="4">
        <f t="shared" si="2"/>
        <v>67.45</v>
      </c>
      <c r="G164" s="7"/>
      <c r="I164" s="7"/>
    </row>
    <row r="165" spans="1:9" ht="15">
      <c r="A165" s="2" t="s">
        <v>26</v>
      </c>
      <c r="B165" s="2" t="s">
        <v>4</v>
      </c>
      <c r="C165" s="1">
        <v>0.2</v>
      </c>
      <c r="D165" s="2">
        <v>171.01</v>
      </c>
      <c r="E165" s="4">
        <f t="shared" si="2"/>
        <v>34.202</v>
      </c>
      <c r="G165" s="7"/>
      <c r="I165" s="7"/>
    </row>
    <row r="166" spans="1:9" ht="15">
      <c r="A166" s="2" t="s">
        <v>26</v>
      </c>
      <c r="B166" s="2" t="s">
        <v>65</v>
      </c>
      <c r="C166" s="1">
        <v>0.2</v>
      </c>
      <c r="D166" s="2">
        <v>350.53</v>
      </c>
      <c r="E166" s="4">
        <f t="shared" si="2"/>
        <v>70.106</v>
      </c>
      <c r="G166" s="7"/>
      <c r="I166" s="7"/>
    </row>
    <row r="167" spans="1:9" ht="15">
      <c r="A167" s="2" t="s">
        <v>26</v>
      </c>
      <c r="B167" s="2" t="s">
        <v>10</v>
      </c>
      <c r="C167" s="1">
        <v>0.2</v>
      </c>
      <c r="D167" s="2">
        <v>266.19</v>
      </c>
      <c r="E167" s="4">
        <f t="shared" si="2"/>
        <v>53.238</v>
      </c>
      <c r="G167" s="7"/>
      <c r="I167" s="7"/>
    </row>
    <row r="168" spans="1:9" ht="15">
      <c r="A168" s="2" t="s">
        <v>26</v>
      </c>
      <c r="B168" s="2" t="s">
        <v>14</v>
      </c>
      <c r="C168" s="1">
        <v>0.1</v>
      </c>
      <c r="D168" s="2">
        <v>130.97</v>
      </c>
      <c r="E168" s="4">
        <f t="shared" si="2"/>
        <v>13.097000000000001</v>
      </c>
      <c r="G168" s="7">
        <f>SUM(E162:F168)</f>
        <v>353.38399999999996</v>
      </c>
      <c r="I168" s="7">
        <f>G168+H168</f>
        <v>353.38399999999996</v>
      </c>
    </row>
    <row r="169" spans="1:9" ht="15">
      <c r="A169" s="2" t="s">
        <v>27</v>
      </c>
      <c r="B169" s="2" t="s">
        <v>2</v>
      </c>
      <c r="C169" s="1">
        <v>0.2</v>
      </c>
      <c r="D169" s="2">
        <v>134.9</v>
      </c>
      <c r="E169" s="4">
        <f t="shared" si="2"/>
        <v>26.980000000000004</v>
      </c>
      <c r="G169" s="7"/>
      <c r="I169" s="7"/>
    </row>
    <row r="170" spans="1:9" ht="15">
      <c r="A170" s="2" t="s">
        <v>27</v>
      </c>
      <c r="B170" s="2" t="s">
        <v>3</v>
      </c>
      <c r="C170" s="1">
        <v>0.2</v>
      </c>
      <c r="D170" s="2">
        <v>224.02</v>
      </c>
      <c r="E170" s="4">
        <f t="shared" si="2"/>
        <v>44.804</v>
      </c>
      <c r="G170" s="7"/>
      <c r="I170" s="7"/>
    </row>
    <row r="171" spans="1:9" ht="15">
      <c r="A171" s="2" t="s">
        <v>27</v>
      </c>
      <c r="B171" s="2" t="s">
        <v>4</v>
      </c>
      <c r="C171" s="1">
        <v>0.2</v>
      </c>
      <c r="D171" s="2">
        <v>171.01</v>
      </c>
      <c r="E171" s="4">
        <f t="shared" si="2"/>
        <v>34.202</v>
      </c>
      <c r="G171" s="7"/>
      <c r="I171" s="7"/>
    </row>
    <row r="172" spans="1:9" ht="15">
      <c r="A172" s="2" t="s">
        <v>27</v>
      </c>
      <c r="B172" s="2" t="s">
        <v>5</v>
      </c>
      <c r="C172" s="1">
        <v>0.2</v>
      </c>
      <c r="D172" s="2">
        <v>151.15</v>
      </c>
      <c r="E172" s="4">
        <f t="shared" si="2"/>
        <v>30.230000000000004</v>
      </c>
      <c r="G172" s="7"/>
      <c r="I172" s="7"/>
    </row>
    <row r="173" spans="1:9" ht="15">
      <c r="A173" s="2" t="s">
        <v>27</v>
      </c>
      <c r="B173" s="2" t="s">
        <v>8</v>
      </c>
      <c r="C173" s="1">
        <v>0.3</v>
      </c>
      <c r="D173" s="2">
        <v>162.52</v>
      </c>
      <c r="E173" s="4">
        <f t="shared" si="2"/>
        <v>48.756</v>
      </c>
      <c r="F173" s="5"/>
      <c r="G173" s="7"/>
      <c r="I173" s="7"/>
    </row>
    <row r="174" spans="1:9" ht="15">
      <c r="A174" s="2" t="s">
        <v>27</v>
      </c>
      <c r="B174" s="2" t="s">
        <v>16</v>
      </c>
      <c r="C174" s="1">
        <v>0.3</v>
      </c>
      <c r="D174" s="2">
        <v>134.16</v>
      </c>
      <c r="E174" s="4">
        <f t="shared" si="2"/>
        <v>40.248</v>
      </c>
      <c r="G174" s="7"/>
      <c r="I174" s="7"/>
    </row>
    <row r="175" spans="1:9" ht="15">
      <c r="A175" s="2" t="s">
        <v>27</v>
      </c>
      <c r="B175" s="2" t="s">
        <v>19</v>
      </c>
      <c r="C175" s="1">
        <v>0.2</v>
      </c>
      <c r="D175" s="2">
        <v>160.93</v>
      </c>
      <c r="E175" s="4">
        <f t="shared" si="2"/>
        <v>32.186</v>
      </c>
      <c r="G175" s="7"/>
      <c r="I175" s="7"/>
    </row>
    <row r="176" spans="1:9" ht="15">
      <c r="A176" s="2" t="s">
        <v>27</v>
      </c>
      <c r="B176" s="2" t="s">
        <v>20</v>
      </c>
      <c r="C176" s="1">
        <v>0.5</v>
      </c>
      <c r="D176" s="2">
        <v>132.56</v>
      </c>
      <c r="E176" s="4">
        <f t="shared" si="2"/>
        <v>66.28</v>
      </c>
      <c r="G176" s="7">
        <f>SUM(E169:F176)</f>
        <v>323.68600000000004</v>
      </c>
      <c r="I176" s="7">
        <f>G176+H176</f>
        <v>323.68600000000004</v>
      </c>
    </row>
    <row r="177" spans="1:9" ht="15">
      <c r="A177" s="2" t="s">
        <v>96</v>
      </c>
      <c r="B177" s="2" t="s">
        <v>66</v>
      </c>
      <c r="C177" s="1">
        <v>0.3</v>
      </c>
      <c r="D177" s="2">
        <v>264.91</v>
      </c>
      <c r="E177" s="4">
        <f>C177*D177</f>
        <v>79.473</v>
      </c>
      <c r="G177" s="7">
        <f>SUM(E177:F177)</f>
        <v>79.473</v>
      </c>
      <c r="I177" s="7">
        <f>G177+H177</f>
        <v>79.473</v>
      </c>
    </row>
    <row r="178" spans="1:9" ht="15">
      <c r="A178" s="2" t="s">
        <v>55</v>
      </c>
      <c r="B178" s="2" t="s">
        <v>15</v>
      </c>
      <c r="C178" s="1">
        <v>1</v>
      </c>
      <c r="D178" s="2">
        <v>142.23</v>
      </c>
      <c r="E178" s="4">
        <f t="shared" si="2"/>
        <v>142.23</v>
      </c>
      <c r="G178" s="7">
        <f>SUM(E178:F178)</f>
        <v>142.23</v>
      </c>
      <c r="I178" s="7">
        <f>G178+H178</f>
        <v>142.23</v>
      </c>
    </row>
    <row r="179" spans="1:9" ht="15">
      <c r="A179" s="2" t="s">
        <v>34</v>
      </c>
      <c r="B179" s="2" t="s">
        <v>0</v>
      </c>
      <c r="C179" s="1">
        <v>0.3</v>
      </c>
      <c r="D179" s="2">
        <v>159.01</v>
      </c>
      <c r="E179" s="4">
        <f t="shared" si="2"/>
        <v>47.702999999999996</v>
      </c>
      <c r="F179">
        <v>0.4</v>
      </c>
      <c r="G179" s="7"/>
      <c r="I179" s="7"/>
    </row>
    <row r="180" spans="1:9" ht="15">
      <c r="A180" s="2" t="s">
        <v>34</v>
      </c>
      <c r="B180" s="2" t="s">
        <v>4</v>
      </c>
      <c r="C180" s="1">
        <v>0.5</v>
      </c>
      <c r="D180" s="2">
        <v>171.01</v>
      </c>
      <c r="E180" s="4">
        <f t="shared" si="2"/>
        <v>85.505</v>
      </c>
      <c r="F180">
        <v>0.4</v>
      </c>
      <c r="G180" s="7"/>
      <c r="I180" s="7"/>
    </row>
    <row r="181" spans="1:9" ht="15">
      <c r="A181" s="2" t="s">
        <v>34</v>
      </c>
      <c r="B181" s="2" t="s">
        <v>6</v>
      </c>
      <c r="C181" s="1">
        <v>0.2</v>
      </c>
      <c r="D181" s="2">
        <v>295.19</v>
      </c>
      <c r="E181" s="4">
        <f t="shared" si="2"/>
        <v>59.038000000000004</v>
      </c>
      <c r="F181">
        <v>0.4</v>
      </c>
      <c r="G181" s="7"/>
      <c r="I181" s="7"/>
    </row>
    <row r="182" spans="1:9" ht="15">
      <c r="A182" s="2" t="s">
        <v>34</v>
      </c>
      <c r="B182" s="2" t="s">
        <v>9</v>
      </c>
      <c r="C182" s="1">
        <v>0.3</v>
      </c>
      <c r="D182" s="2">
        <v>218.81</v>
      </c>
      <c r="E182" s="4">
        <f t="shared" si="2"/>
        <v>65.643</v>
      </c>
      <c r="F182">
        <v>0.4</v>
      </c>
      <c r="G182" s="7"/>
      <c r="I182" s="7"/>
    </row>
    <row r="183" spans="1:9" ht="15">
      <c r="A183" s="2" t="s">
        <v>34</v>
      </c>
      <c r="B183" s="2" t="s">
        <v>10</v>
      </c>
      <c r="C183" s="1">
        <v>0.3</v>
      </c>
      <c r="D183" s="2">
        <v>266.19</v>
      </c>
      <c r="E183" s="4">
        <f t="shared" si="2"/>
        <v>79.857</v>
      </c>
      <c r="F183">
        <v>0.4</v>
      </c>
      <c r="G183" s="7"/>
      <c r="I183" s="7"/>
    </row>
    <row r="184" spans="1:9" ht="15">
      <c r="A184" s="2" t="s">
        <v>34</v>
      </c>
      <c r="B184" s="2" t="s">
        <v>14</v>
      </c>
      <c r="C184" s="1">
        <v>0.3</v>
      </c>
      <c r="D184" s="2">
        <v>130.97</v>
      </c>
      <c r="E184" s="4">
        <f t="shared" si="2"/>
        <v>39.291</v>
      </c>
      <c r="F184">
        <v>0.4</v>
      </c>
      <c r="G184" s="7"/>
      <c r="I184" s="7"/>
    </row>
    <row r="185" spans="1:9" ht="15">
      <c r="A185" s="2" t="s">
        <v>34</v>
      </c>
      <c r="B185" s="2" t="s">
        <v>16</v>
      </c>
      <c r="C185" s="1">
        <v>0.3</v>
      </c>
      <c r="D185" s="2">
        <v>134.16</v>
      </c>
      <c r="E185" s="4">
        <f t="shared" si="2"/>
        <v>40.248</v>
      </c>
      <c r="F185">
        <v>0.4</v>
      </c>
      <c r="G185" s="7"/>
      <c r="I185" s="7"/>
    </row>
    <row r="186" spans="1:9" ht="15">
      <c r="A186" s="2" t="s">
        <v>34</v>
      </c>
      <c r="B186" s="2" t="s">
        <v>17</v>
      </c>
      <c r="C186" s="1">
        <v>0.3</v>
      </c>
      <c r="D186" s="2">
        <v>102.93</v>
      </c>
      <c r="E186" s="4">
        <f t="shared" si="2"/>
        <v>30.879</v>
      </c>
      <c r="F186">
        <v>0.4</v>
      </c>
      <c r="G186" s="7"/>
      <c r="I186" s="7"/>
    </row>
    <row r="187" spans="1:9" ht="15">
      <c r="A187" s="2" t="s">
        <v>34</v>
      </c>
      <c r="B187" s="2" t="s">
        <v>21</v>
      </c>
      <c r="C187" s="1">
        <v>1</v>
      </c>
      <c r="D187" s="2">
        <v>29.32</v>
      </c>
      <c r="E187" s="4">
        <f t="shared" si="2"/>
        <v>29.32</v>
      </c>
      <c r="G187" s="7">
        <f>SUM(E179:F187)</f>
        <v>480.6839999999999</v>
      </c>
      <c r="H187">
        <v>1.5</v>
      </c>
      <c r="I187" s="7">
        <f>G187+H187</f>
        <v>482.1839999999999</v>
      </c>
    </row>
    <row r="188" spans="1:9" ht="15">
      <c r="A188" s="2" t="s">
        <v>61</v>
      </c>
      <c r="B188" s="2" t="s">
        <v>4</v>
      </c>
      <c r="C188" s="1">
        <v>1</v>
      </c>
      <c r="D188" s="2">
        <v>171.01</v>
      </c>
      <c r="E188" s="4">
        <f t="shared" si="2"/>
        <v>171.01</v>
      </c>
      <c r="G188" s="7"/>
      <c r="I188" s="7"/>
    </row>
    <row r="189" spans="1:9" ht="15">
      <c r="A189" s="2" t="s">
        <v>61</v>
      </c>
      <c r="B189" s="2" t="s">
        <v>6</v>
      </c>
      <c r="C189" s="1">
        <v>0.6</v>
      </c>
      <c r="D189" s="2">
        <v>295.19</v>
      </c>
      <c r="E189" s="4">
        <f t="shared" si="2"/>
        <v>177.114</v>
      </c>
      <c r="F189">
        <v>0.4</v>
      </c>
      <c r="G189" s="7"/>
      <c r="I189" s="7"/>
    </row>
    <row r="190" spans="1:9" ht="15">
      <c r="A190" s="2" t="s">
        <v>61</v>
      </c>
      <c r="B190" s="2" t="s">
        <v>7</v>
      </c>
      <c r="C190" s="1">
        <v>0.5</v>
      </c>
      <c r="D190" s="2">
        <v>141.27</v>
      </c>
      <c r="E190" s="4">
        <f t="shared" si="2"/>
        <v>70.635</v>
      </c>
      <c r="F190">
        <v>0.4</v>
      </c>
      <c r="G190" s="7"/>
      <c r="I190" s="7"/>
    </row>
    <row r="191" spans="1:9" ht="15">
      <c r="A191" s="2" t="s">
        <v>61</v>
      </c>
      <c r="B191" s="2" t="s">
        <v>9</v>
      </c>
      <c r="C191" s="1">
        <v>0.7</v>
      </c>
      <c r="D191" s="2">
        <v>218.81</v>
      </c>
      <c r="E191" s="4">
        <f t="shared" si="2"/>
        <v>153.167</v>
      </c>
      <c r="F191">
        <v>0.4</v>
      </c>
      <c r="G191" s="7"/>
      <c r="I191" s="7"/>
    </row>
    <row r="192" spans="1:9" ht="15">
      <c r="A192" s="2" t="s">
        <v>61</v>
      </c>
      <c r="B192" s="2" t="s">
        <v>66</v>
      </c>
      <c r="C192" s="1">
        <v>0.3</v>
      </c>
      <c r="D192" s="2">
        <v>264.91</v>
      </c>
      <c r="E192" s="4">
        <f t="shared" si="2"/>
        <v>79.473</v>
      </c>
      <c r="F192">
        <v>0.4</v>
      </c>
      <c r="G192" s="7"/>
      <c r="I192" s="7"/>
    </row>
    <row r="193" spans="1:9" ht="15">
      <c r="A193" s="2" t="s">
        <v>61</v>
      </c>
      <c r="B193" s="2" t="s">
        <v>17</v>
      </c>
      <c r="C193" s="1">
        <v>0.8</v>
      </c>
      <c r="D193" s="2">
        <v>102.93</v>
      </c>
      <c r="E193" s="4">
        <f t="shared" si="2"/>
        <v>82.34400000000001</v>
      </c>
      <c r="F193">
        <v>0.4</v>
      </c>
      <c r="G193" s="7">
        <f>SUM(E188:F193)</f>
        <v>735.7429999999999</v>
      </c>
      <c r="H193">
        <v>1.5</v>
      </c>
      <c r="I193" s="7">
        <f>G193+H193</f>
        <v>737.2429999999999</v>
      </c>
    </row>
    <row r="194" spans="1:9" ht="15">
      <c r="A194" s="2" t="s">
        <v>36</v>
      </c>
      <c r="B194" s="2" t="s">
        <v>2</v>
      </c>
      <c r="C194" s="1">
        <v>0.5</v>
      </c>
      <c r="D194" s="2">
        <v>134.9</v>
      </c>
      <c r="E194" s="4">
        <f t="shared" si="2"/>
        <v>67.45</v>
      </c>
      <c r="F194">
        <v>0.4</v>
      </c>
      <c r="G194" s="7"/>
      <c r="I194" s="7"/>
    </row>
    <row r="195" spans="1:9" ht="15">
      <c r="A195" s="2" t="s">
        <v>36</v>
      </c>
      <c r="B195" s="2" t="s">
        <v>3</v>
      </c>
      <c r="C195" s="1">
        <v>0.5</v>
      </c>
      <c r="D195" s="2">
        <v>224.02</v>
      </c>
      <c r="E195" s="4">
        <f aca="true" t="shared" si="3" ref="E195:E246">C195*D195</f>
        <v>112.01</v>
      </c>
      <c r="F195">
        <v>0.4</v>
      </c>
      <c r="G195" s="7"/>
      <c r="I195" s="7"/>
    </row>
    <row r="196" spans="1:9" ht="15">
      <c r="A196" s="2" t="s">
        <v>36</v>
      </c>
      <c r="B196" s="2" t="s">
        <v>74</v>
      </c>
      <c r="C196" s="1">
        <v>2</v>
      </c>
      <c r="D196" s="2">
        <v>24.68</v>
      </c>
      <c r="E196" s="4">
        <f t="shared" si="3"/>
        <v>49.36</v>
      </c>
      <c r="G196" s="7"/>
      <c r="I196" s="7"/>
    </row>
    <row r="197" spans="1:9" ht="15">
      <c r="A197" s="2" t="s">
        <v>36</v>
      </c>
      <c r="B197" s="2" t="s">
        <v>22</v>
      </c>
      <c r="C197" s="1">
        <v>1</v>
      </c>
      <c r="D197" s="2">
        <v>24.53</v>
      </c>
      <c r="E197" s="4">
        <f t="shared" si="3"/>
        <v>24.53</v>
      </c>
      <c r="G197" s="7"/>
      <c r="I197" s="7"/>
    </row>
    <row r="198" spans="1:9" ht="15">
      <c r="A198" s="2" t="s">
        <v>36</v>
      </c>
      <c r="B198" s="2" t="s">
        <v>15</v>
      </c>
      <c r="C198" s="1">
        <v>0.6</v>
      </c>
      <c r="D198" s="2">
        <v>142.23</v>
      </c>
      <c r="E198" s="4">
        <f t="shared" si="3"/>
        <v>85.338</v>
      </c>
      <c r="F198">
        <v>0.4</v>
      </c>
      <c r="G198" s="7"/>
      <c r="I198" s="7"/>
    </row>
    <row r="199" spans="1:9" ht="15">
      <c r="A199" s="1" t="s">
        <v>36</v>
      </c>
      <c r="B199" s="2" t="s">
        <v>24</v>
      </c>
      <c r="C199" s="1">
        <v>1</v>
      </c>
      <c r="D199" s="2">
        <v>23.58</v>
      </c>
      <c r="E199" s="4">
        <f t="shared" si="3"/>
        <v>23.58</v>
      </c>
      <c r="G199" s="7">
        <f>SUM(E194:F199)</f>
        <v>363.46799999999996</v>
      </c>
      <c r="H199">
        <v>1.5</v>
      </c>
      <c r="I199" s="7">
        <f>G199+H199</f>
        <v>364.96799999999996</v>
      </c>
    </row>
    <row r="200" spans="1:9" ht="15">
      <c r="A200" s="2" t="s">
        <v>35</v>
      </c>
      <c r="B200" s="2" t="s">
        <v>1</v>
      </c>
      <c r="C200" s="1">
        <v>0.9</v>
      </c>
      <c r="D200" s="2">
        <v>331.3</v>
      </c>
      <c r="E200" s="4">
        <f t="shared" si="3"/>
        <v>298.17</v>
      </c>
      <c r="F200">
        <v>0.4</v>
      </c>
      <c r="G200" s="7"/>
      <c r="I200" s="7"/>
    </row>
    <row r="201" spans="1:9" ht="15">
      <c r="A201" s="2" t="s">
        <v>35</v>
      </c>
      <c r="B201" s="2" t="s">
        <v>2</v>
      </c>
      <c r="C201" s="1">
        <v>0.8</v>
      </c>
      <c r="D201" s="2">
        <v>134.9</v>
      </c>
      <c r="E201" s="4">
        <f t="shared" si="3"/>
        <v>107.92000000000002</v>
      </c>
      <c r="F201">
        <v>0.4</v>
      </c>
      <c r="G201" s="7"/>
      <c r="I201" s="7"/>
    </row>
    <row r="202" spans="1:9" ht="15">
      <c r="A202" s="2" t="s">
        <v>35</v>
      </c>
      <c r="B202" s="2" t="s">
        <v>5</v>
      </c>
      <c r="C202" s="1">
        <v>0.5</v>
      </c>
      <c r="D202" s="2">
        <v>151.15</v>
      </c>
      <c r="E202" s="4">
        <f t="shared" si="3"/>
        <v>75.575</v>
      </c>
      <c r="F202">
        <v>0.4</v>
      </c>
      <c r="G202" s="7"/>
      <c r="I202" s="7"/>
    </row>
    <row r="203" spans="1:9" ht="15">
      <c r="A203" s="2" t="s">
        <v>35</v>
      </c>
      <c r="B203" s="2" t="s">
        <v>9</v>
      </c>
      <c r="C203" s="1">
        <v>0.3</v>
      </c>
      <c r="D203" s="2">
        <v>218.81</v>
      </c>
      <c r="E203" s="4">
        <f t="shared" si="3"/>
        <v>65.643</v>
      </c>
      <c r="F203">
        <v>0.4</v>
      </c>
      <c r="G203" s="7"/>
      <c r="I203" s="7"/>
    </row>
    <row r="204" spans="1:9" ht="15">
      <c r="A204" s="2" t="s">
        <v>35</v>
      </c>
      <c r="B204" s="2" t="s">
        <v>10</v>
      </c>
      <c r="C204" s="1">
        <v>0.3</v>
      </c>
      <c r="D204" s="2">
        <v>266.19</v>
      </c>
      <c r="E204" s="4">
        <f t="shared" si="3"/>
        <v>79.857</v>
      </c>
      <c r="F204">
        <v>0.4</v>
      </c>
      <c r="G204" s="7"/>
      <c r="I204" s="7"/>
    </row>
    <row r="205" spans="1:9" ht="15">
      <c r="A205" s="2" t="s">
        <v>35</v>
      </c>
      <c r="B205" s="2" t="s">
        <v>20</v>
      </c>
      <c r="C205" s="1">
        <v>0.6</v>
      </c>
      <c r="D205" s="2">
        <v>132.56</v>
      </c>
      <c r="E205" s="4">
        <f t="shared" si="3"/>
        <v>79.536</v>
      </c>
      <c r="F205">
        <v>0.4</v>
      </c>
      <c r="G205" s="7"/>
      <c r="I205" s="7"/>
    </row>
    <row r="206" spans="1:9" ht="15">
      <c r="A206" s="2" t="s">
        <v>35</v>
      </c>
      <c r="B206" s="2" t="s">
        <v>21</v>
      </c>
      <c r="C206" s="1">
        <v>1</v>
      </c>
      <c r="D206" s="2">
        <v>29.32</v>
      </c>
      <c r="E206" s="4">
        <f t="shared" si="3"/>
        <v>29.32</v>
      </c>
      <c r="G206" s="7">
        <f>SUM(E200:F206)</f>
        <v>738.4209999999998</v>
      </c>
      <c r="H206">
        <v>1.5</v>
      </c>
      <c r="I206" s="7">
        <f>G206+H206</f>
        <v>739.9209999999998</v>
      </c>
    </row>
    <row r="207" spans="1:9" ht="15">
      <c r="A207" s="2" t="s">
        <v>37</v>
      </c>
      <c r="B207" s="2" t="s">
        <v>3</v>
      </c>
      <c r="C207" s="1">
        <v>0.3</v>
      </c>
      <c r="D207" s="2">
        <v>224.02</v>
      </c>
      <c r="E207" s="4">
        <f t="shared" si="3"/>
        <v>67.206</v>
      </c>
      <c r="F207">
        <v>0.4</v>
      </c>
      <c r="G207" s="7"/>
      <c r="I207" s="7"/>
    </row>
    <row r="208" spans="1:9" ht="15">
      <c r="A208" s="2" t="s">
        <v>83</v>
      </c>
      <c r="B208" s="2" t="s">
        <v>10</v>
      </c>
      <c r="C208" s="1">
        <v>1</v>
      </c>
      <c r="D208" s="2">
        <v>266.19</v>
      </c>
      <c r="E208" s="4">
        <f t="shared" si="3"/>
        <v>266.19</v>
      </c>
      <c r="F208">
        <v>0.4</v>
      </c>
      <c r="G208" s="7">
        <f>SUM(E207:F208)</f>
        <v>334.19599999999997</v>
      </c>
      <c r="H208">
        <v>1.5</v>
      </c>
      <c r="I208" s="7">
        <f>G208+H208</f>
        <v>335.69599999999997</v>
      </c>
    </row>
    <row r="209" spans="1:9" ht="15">
      <c r="A209" s="2" t="s">
        <v>80</v>
      </c>
      <c r="B209" s="2" t="s">
        <v>3</v>
      </c>
      <c r="C209" s="1">
        <v>0.5</v>
      </c>
      <c r="D209" s="2">
        <v>224.02</v>
      </c>
      <c r="E209" s="4">
        <f t="shared" si="3"/>
        <v>112.01</v>
      </c>
      <c r="G209" s="7"/>
      <c r="I209" s="7"/>
    </row>
    <row r="210" spans="1:9" ht="15">
      <c r="A210" s="2" t="s">
        <v>80</v>
      </c>
      <c r="B210" s="2" t="s">
        <v>4</v>
      </c>
      <c r="C210" s="1">
        <v>0.2</v>
      </c>
      <c r="D210" s="2">
        <v>171.01</v>
      </c>
      <c r="E210" s="4">
        <f t="shared" si="3"/>
        <v>34.202</v>
      </c>
      <c r="G210" s="7"/>
      <c r="I210" s="7"/>
    </row>
    <row r="211" spans="1:9" ht="15">
      <c r="A211" s="2" t="s">
        <v>80</v>
      </c>
      <c r="B211" s="2" t="s">
        <v>13</v>
      </c>
      <c r="C211" s="1">
        <v>0.5</v>
      </c>
      <c r="D211" s="2">
        <v>130.97</v>
      </c>
      <c r="E211" s="4">
        <f t="shared" si="3"/>
        <v>65.485</v>
      </c>
      <c r="G211" s="7"/>
      <c r="I211" s="7"/>
    </row>
    <row r="212" spans="1:9" ht="15">
      <c r="A212" s="2" t="s">
        <v>80</v>
      </c>
      <c r="B212" s="2" t="s">
        <v>14</v>
      </c>
      <c r="C212" s="1">
        <v>0.5</v>
      </c>
      <c r="D212" s="2">
        <v>130.97</v>
      </c>
      <c r="E212" s="4">
        <f t="shared" si="3"/>
        <v>65.485</v>
      </c>
      <c r="G212" s="7"/>
      <c r="I212" s="7"/>
    </row>
    <row r="213" spans="1:9" ht="15">
      <c r="A213" s="2" t="s">
        <v>80</v>
      </c>
      <c r="B213" s="2" t="s">
        <v>16</v>
      </c>
      <c r="C213" s="1">
        <v>0.5</v>
      </c>
      <c r="D213" s="2">
        <v>134.16</v>
      </c>
      <c r="E213" s="4">
        <f t="shared" si="3"/>
        <v>67.08</v>
      </c>
      <c r="G213" s="7">
        <f>SUM(E209:F213)</f>
        <v>344.262</v>
      </c>
      <c r="I213" s="7">
        <f>G213+H213</f>
        <v>344.262</v>
      </c>
    </row>
    <row r="214" spans="1:9" ht="15">
      <c r="A214" s="1" t="s">
        <v>32</v>
      </c>
      <c r="B214" s="2" t="s">
        <v>0</v>
      </c>
      <c r="C214" s="1">
        <v>0.3</v>
      </c>
      <c r="D214" s="2">
        <v>159.01</v>
      </c>
      <c r="E214" s="4">
        <f t="shared" si="3"/>
        <v>47.702999999999996</v>
      </c>
      <c r="F214">
        <v>0.4</v>
      </c>
      <c r="G214" s="7"/>
      <c r="I214" s="7"/>
    </row>
    <row r="215" spans="1:9" ht="15">
      <c r="A215" s="2" t="s">
        <v>32</v>
      </c>
      <c r="B215" s="2" t="s">
        <v>1</v>
      </c>
      <c r="C215" s="1">
        <v>0.3</v>
      </c>
      <c r="D215" s="2">
        <v>331.3</v>
      </c>
      <c r="E215" s="4">
        <f t="shared" si="3"/>
        <v>99.39</v>
      </c>
      <c r="F215">
        <v>0.4</v>
      </c>
      <c r="G215" s="7"/>
      <c r="I215" s="7"/>
    </row>
    <row r="216" spans="1:9" ht="15">
      <c r="A216" s="2" t="s">
        <v>32</v>
      </c>
      <c r="B216" s="2" t="s">
        <v>3</v>
      </c>
      <c r="C216" s="1">
        <v>1</v>
      </c>
      <c r="D216" s="2">
        <v>224.02</v>
      </c>
      <c r="E216" s="4">
        <f t="shared" si="3"/>
        <v>224.02</v>
      </c>
      <c r="F216">
        <v>0.4</v>
      </c>
      <c r="G216" s="7"/>
      <c r="I216" s="7"/>
    </row>
    <row r="217" spans="1:9" ht="15">
      <c r="A217" s="2" t="s">
        <v>32</v>
      </c>
      <c r="B217" s="2" t="s">
        <v>7</v>
      </c>
      <c r="C217" s="1">
        <v>0.3</v>
      </c>
      <c r="D217" s="2">
        <v>141.27</v>
      </c>
      <c r="E217" s="4">
        <f t="shared" si="3"/>
        <v>42.381</v>
      </c>
      <c r="F217">
        <v>0.4</v>
      </c>
      <c r="G217" s="7">
        <f>SUM(E214:F217)</f>
        <v>415.09399999999994</v>
      </c>
      <c r="H217">
        <v>1.5</v>
      </c>
      <c r="I217" s="7">
        <f>G217+H217</f>
        <v>416.59399999999994</v>
      </c>
    </row>
    <row r="218" spans="1:9" ht="15">
      <c r="A218" s="2" t="s">
        <v>68</v>
      </c>
      <c r="B218" s="2" t="s">
        <v>66</v>
      </c>
      <c r="C218" s="1">
        <v>0.3</v>
      </c>
      <c r="D218" s="2">
        <v>264.91</v>
      </c>
      <c r="E218" s="4">
        <f t="shared" si="3"/>
        <v>79.473</v>
      </c>
      <c r="F218">
        <v>0.4</v>
      </c>
      <c r="G218" s="7"/>
      <c r="I218" s="7"/>
    </row>
    <row r="219" spans="1:9" ht="15">
      <c r="A219" s="2" t="s">
        <v>68</v>
      </c>
      <c r="B219" s="2" t="s">
        <v>19</v>
      </c>
      <c r="C219" s="1">
        <v>0.3</v>
      </c>
      <c r="D219" s="2">
        <v>160.93</v>
      </c>
      <c r="E219" s="4">
        <f t="shared" si="3"/>
        <v>48.279</v>
      </c>
      <c r="F219">
        <v>0.4</v>
      </c>
      <c r="G219" s="7"/>
      <c r="I219" s="7"/>
    </row>
    <row r="220" spans="1:9" ht="15">
      <c r="A220" s="2" t="s">
        <v>68</v>
      </c>
      <c r="B220" s="2" t="s">
        <v>70</v>
      </c>
      <c r="C220" s="1">
        <v>2</v>
      </c>
      <c r="D220" s="2">
        <v>49.18</v>
      </c>
      <c r="E220" s="4">
        <f t="shared" si="3"/>
        <v>98.36</v>
      </c>
      <c r="G220" s="7">
        <f>SUM(E218:F220)</f>
        <v>226.91200000000003</v>
      </c>
      <c r="H220">
        <v>1.5</v>
      </c>
      <c r="I220" s="7">
        <f>G220+H220</f>
        <v>228.41200000000003</v>
      </c>
    </row>
    <row r="221" spans="1:9" ht="15">
      <c r="A221" s="2" t="s">
        <v>11</v>
      </c>
      <c r="B221" s="2" t="s">
        <v>0</v>
      </c>
      <c r="C221" s="1">
        <v>0.8</v>
      </c>
      <c r="D221" s="2">
        <v>159.01</v>
      </c>
      <c r="E221" s="4">
        <f t="shared" si="3"/>
        <v>127.208</v>
      </c>
      <c r="G221" s="7"/>
      <c r="I221" s="7"/>
    </row>
    <row r="222" spans="1:9" ht="15">
      <c r="A222" s="2" t="s">
        <v>11</v>
      </c>
      <c r="B222" s="2" t="s">
        <v>2</v>
      </c>
      <c r="C222" s="1">
        <v>0.8</v>
      </c>
      <c r="D222" s="2">
        <v>134.9</v>
      </c>
      <c r="E222" s="4">
        <f t="shared" si="3"/>
        <v>107.92000000000002</v>
      </c>
      <c r="G222" s="7"/>
      <c r="I222" s="7"/>
    </row>
    <row r="223" spans="1:9" ht="15">
      <c r="A223" s="2" t="s">
        <v>11</v>
      </c>
      <c r="B223" s="2" t="s">
        <v>5</v>
      </c>
      <c r="C223" s="1">
        <v>0.8</v>
      </c>
      <c r="D223" s="2">
        <v>151.15</v>
      </c>
      <c r="E223" s="4">
        <f t="shared" si="3"/>
        <v>120.92000000000002</v>
      </c>
      <c r="G223" s="7"/>
      <c r="I223" s="7"/>
    </row>
    <row r="224" spans="1:9" ht="15">
      <c r="A224" s="2" t="s">
        <v>11</v>
      </c>
      <c r="B224" s="2" t="s">
        <v>6</v>
      </c>
      <c r="C224" s="1">
        <v>0.8</v>
      </c>
      <c r="D224" s="2">
        <v>295.19</v>
      </c>
      <c r="E224" s="4">
        <f t="shared" si="3"/>
        <v>236.15200000000002</v>
      </c>
      <c r="G224" s="7"/>
      <c r="I224" s="7"/>
    </row>
    <row r="225" spans="1:9" ht="15">
      <c r="A225" s="2" t="s">
        <v>11</v>
      </c>
      <c r="B225" s="2" t="s">
        <v>7</v>
      </c>
      <c r="C225" s="1">
        <v>0.8</v>
      </c>
      <c r="D225" s="2">
        <v>141.27</v>
      </c>
      <c r="E225" s="4">
        <f t="shared" si="3"/>
        <v>113.01600000000002</v>
      </c>
      <c r="G225" s="7"/>
      <c r="I225" s="7"/>
    </row>
    <row r="226" spans="1:9" ht="15">
      <c r="A226" s="2" t="s">
        <v>11</v>
      </c>
      <c r="B226" s="2" t="s">
        <v>8</v>
      </c>
      <c r="C226" s="1">
        <v>1</v>
      </c>
      <c r="D226" s="2">
        <v>162.52</v>
      </c>
      <c r="E226" s="4">
        <f t="shared" si="3"/>
        <v>162.52</v>
      </c>
      <c r="F226" s="5"/>
      <c r="G226" s="7"/>
      <c r="I226" s="7"/>
    </row>
    <row r="227" spans="1:9" ht="15">
      <c r="A227" s="2" t="s">
        <v>11</v>
      </c>
      <c r="B227" s="2" t="s">
        <v>9</v>
      </c>
      <c r="C227" s="1">
        <v>0.8</v>
      </c>
      <c r="D227" s="2">
        <v>218.81</v>
      </c>
      <c r="E227" s="4">
        <f t="shared" si="3"/>
        <v>175.048</v>
      </c>
      <c r="G227" s="7"/>
      <c r="I227" s="7"/>
    </row>
    <row r="228" spans="1:9" ht="15">
      <c r="A228" s="2" t="s">
        <v>11</v>
      </c>
      <c r="B228" s="2" t="s">
        <v>10</v>
      </c>
      <c r="C228" s="1">
        <v>0.8</v>
      </c>
      <c r="D228" s="2">
        <v>266.19</v>
      </c>
      <c r="E228" s="4">
        <f t="shared" si="3"/>
        <v>212.952</v>
      </c>
      <c r="G228" s="7"/>
      <c r="I228" s="7"/>
    </row>
    <row r="229" spans="1:9" ht="15">
      <c r="A229" s="2" t="s">
        <v>11</v>
      </c>
      <c r="B229" s="2" t="s">
        <v>12</v>
      </c>
      <c r="C229" s="1">
        <v>0.7</v>
      </c>
      <c r="D229" s="2">
        <v>117.16</v>
      </c>
      <c r="E229" s="4">
        <f t="shared" si="3"/>
        <v>82.01199999999999</v>
      </c>
      <c r="G229" s="7"/>
      <c r="I229" s="7"/>
    </row>
    <row r="230" spans="1:9" ht="15">
      <c r="A230" s="2" t="s">
        <v>11</v>
      </c>
      <c r="B230" s="2" t="s">
        <v>13</v>
      </c>
      <c r="C230" s="1">
        <v>0.8</v>
      </c>
      <c r="D230" s="2">
        <v>130.97</v>
      </c>
      <c r="E230" s="4">
        <f t="shared" si="3"/>
        <v>104.77600000000001</v>
      </c>
      <c r="G230" s="7"/>
      <c r="I230" s="7"/>
    </row>
    <row r="231" spans="1:9" ht="15">
      <c r="A231" s="2" t="s">
        <v>11</v>
      </c>
      <c r="B231" s="2" t="s">
        <v>14</v>
      </c>
      <c r="C231" s="1">
        <v>0.8</v>
      </c>
      <c r="D231" s="2">
        <v>130.97</v>
      </c>
      <c r="E231" s="4">
        <f t="shared" si="3"/>
        <v>104.77600000000001</v>
      </c>
      <c r="G231" s="7"/>
      <c r="I231" s="7"/>
    </row>
    <row r="232" spans="1:9" ht="15">
      <c r="A232" s="2" t="s">
        <v>11</v>
      </c>
      <c r="B232" s="2" t="s">
        <v>15</v>
      </c>
      <c r="C232" s="1">
        <v>0.8</v>
      </c>
      <c r="D232" s="2">
        <v>142.23</v>
      </c>
      <c r="E232" s="4">
        <f t="shared" si="3"/>
        <v>113.78399999999999</v>
      </c>
      <c r="G232" s="7"/>
      <c r="I232" s="7"/>
    </row>
    <row r="233" spans="1:9" ht="15">
      <c r="A233" s="2" t="s">
        <v>11</v>
      </c>
      <c r="B233" s="2" t="s">
        <v>17</v>
      </c>
      <c r="C233" s="1">
        <v>0.6</v>
      </c>
      <c r="D233" s="2">
        <v>102.93</v>
      </c>
      <c r="E233" s="4">
        <f t="shared" si="3"/>
        <v>61.758</v>
      </c>
      <c r="G233" s="7"/>
      <c r="I233" s="7"/>
    </row>
    <row r="234" spans="1:9" ht="15">
      <c r="A234" s="2" t="s">
        <v>11</v>
      </c>
      <c r="B234" s="2" t="s">
        <v>18</v>
      </c>
      <c r="C234" s="1">
        <v>1</v>
      </c>
      <c r="D234" s="2">
        <v>98.7</v>
      </c>
      <c r="E234" s="4">
        <f t="shared" si="3"/>
        <v>98.7</v>
      </c>
      <c r="G234" s="7"/>
      <c r="I234" s="7"/>
    </row>
    <row r="235" spans="1:9" ht="15">
      <c r="A235" s="2" t="s">
        <v>11</v>
      </c>
      <c r="B235" s="2" t="s">
        <v>19</v>
      </c>
      <c r="C235" s="1">
        <v>0.8</v>
      </c>
      <c r="D235" s="2">
        <v>160.93</v>
      </c>
      <c r="E235" s="4">
        <f t="shared" si="3"/>
        <v>128.744</v>
      </c>
      <c r="G235" s="7"/>
      <c r="I235" s="7"/>
    </row>
    <row r="236" spans="1:9" ht="15">
      <c r="A236" s="2" t="s">
        <v>11</v>
      </c>
      <c r="B236" s="2" t="s">
        <v>20</v>
      </c>
      <c r="C236" s="1">
        <v>0.5</v>
      </c>
      <c r="D236" s="2">
        <v>132.56</v>
      </c>
      <c r="E236" s="4">
        <f t="shared" si="3"/>
        <v>66.28</v>
      </c>
      <c r="G236" s="7"/>
      <c r="I236" s="7"/>
    </row>
    <row r="237" spans="1:9" ht="15">
      <c r="A237" s="2" t="s">
        <v>11</v>
      </c>
      <c r="B237" s="2" t="s">
        <v>70</v>
      </c>
      <c r="C237" s="1">
        <v>2</v>
      </c>
      <c r="D237" s="2">
        <v>49.18</v>
      </c>
      <c r="E237" s="4">
        <f t="shared" si="3"/>
        <v>98.36</v>
      </c>
      <c r="G237" s="7"/>
      <c r="I237" s="7"/>
    </row>
    <row r="238" spans="1:9" ht="15">
      <c r="A238" s="2" t="s">
        <v>11</v>
      </c>
      <c r="B238" s="2" t="s">
        <v>71</v>
      </c>
      <c r="C238" s="1">
        <v>3</v>
      </c>
      <c r="D238" s="2">
        <v>36.11</v>
      </c>
      <c r="E238" s="4">
        <f t="shared" si="3"/>
        <v>108.33</v>
      </c>
      <c r="G238" s="7"/>
      <c r="I238" s="7"/>
    </row>
    <row r="239" spans="1:9" ht="15">
      <c r="A239" s="2" t="s">
        <v>11</v>
      </c>
      <c r="B239" s="2" t="s">
        <v>74</v>
      </c>
      <c r="C239" s="1">
        <v>1</v>
      </c>
      <c r="D239" s="2">
        <v>24.68</v>
      </c>
      <c r="E239" s="4">
        <f t="shared" si="3"/>
        <v>24.68</v>
      </c>
      <c r="G239" s="7"/>
      <c r="I239" s="7"/>
    </row>
    <row r="240" spans="1:9" ht="15">
      <c r="A240" s="2" t="s">
        <v>11</v>
      </c>
      <c r="B240" s="2" t="s">
        <v>21</v>
      </c>
      <c r="C240" s="1">
        <v>1</v>
      </c>
      <c r="D240" s="2">
        <v>29.32</v>
      </c>
      <c r="E240" s="4">
        <f t="shared" si="3"/>
        <v>29.32</v>
      </c>
      <c r="G240" s="7"/>
      <c r="I240" s="7"/>
    </row>
    <row r="241" spans="1:9" ht="15">
      <c r="A241" s="2" t="s">
        <v>11</v>
      </c>
      <c r="B241" s="2" t="s">
        <v>22</v>
      </c>
      <c r="C241" s="1">
        <v>1</v>
      </c>
      <c r="D241" s="2">
        <v>24.53</v>
      </c>
      <c r="E241" s="4">
        <f t="shared" si="3"/>
        <v>24.53</v>
      </c>
      <c r="G241" s="7"/>
      <c r="I241" s="7"/>
    </row>
    <row r="242" spans="1:9" ht="15">
      <c r="A242" s="2" t="s">
        <v>11</v>
      </c>
      <c r="B242" s="2" t="s">
        <v>75</v>
      </c>
      <c r="C242" s="1">
        <v>2</v>
      </c>
      <c r="D242" s="2">
        <v>52.69</v>
      </c>
      <c r="E242" s="4">
        <f t="shared" si="3"/>
        <v>105.38</v>
      </c>
      <c r="G242" s="7"/>
      <c r="I242" s="7"/>
    </row>
    <row r="243" spans="1:9" ht="15">
      <c r="A243" s="2" t="s">
        <v>11</v>
      </c>
      <c r="B243" s="2" t="s">
        <v>24</v>
      </c>
      <c r="C243" s="1">
        <v>1</v>
      </c>
      <c r="D243" s="2">
        <v>23.58</v>
      </c>
      <c r="E243" s="4">
        <f t="shared" si="3"/>
        <v>23.58</v>
      </c>
      <c r="G243" s="7">
        <f>SUM(E221:F243)</f>
        <v>2430.7460000000005</v>
      </c>
      <c r="I243" s="7">
        <f>G243+H243</f>
        <v>2430.7460000000005</v>
      </c>
    </row>
    <row r="244" spans="1:9" ht="15">
      <c r="A244" s="2" t="s">
        <v>86</v>
      </c>
      <c r="B244" s="2" t="s">
        <v>66</v>
      </c>
      <c r="C244" s="1">
        <v>0.1</v>
      </c>
      <c r="D244" s="2">
        <v>264.91</v>
      </c>
      <c r="E244" s="4">
        <f t="shared" si="3"/>
        <v>26.491000000000003</v>
      </c>
      <c r="G244" s="7"/>
      <c r="I244" s="7"/>
    </row>
    <row r="245" spans="1:9" ht="15">
      <c r="A245" s="2" t="s">
        <v>33</v>
      </c>
      <c r="B245" s="2" t="s">
        <v>16</v>
      </c>
      <c r="C245" s="1">
        <v>0.4</v>
      </c>
      <c r="D245" s="2">
        <v>134.16</v>
      </c>
      <c r="E245" s="4">
        <f t="shared" si="3"/>
        <v>53.664</v>
      </c>
      <c r="G245" s="7"/>
      <c r="I245" s="7"/>
    </row>
    <row r="246" spans="1:9" ht="15">
      <c r="A246" s="2" t="s">
        <v>33</v>
      </c>
      <c r="B246" s="2" t="s">
        <v>19</v>
      </c>
      <c r="C246" s="1">
        <v>0.2</v>
      </c>
      <c r="D246" s="2">
        <v>160.93</v>
      </c>
      <c r="E246" s="4">
        <f t="shared" si="3"/>
        <v>32.186</v>
      </c>
      <c r="G246" s="7">
        <f>SUM(E244:F246)</f>
        <v>112.34100000000001</v>
      </c>
      <c r="I246" s="7">
        <f>G246+H246</f>
        <v>112.34100000000001</v>
      </c>
    </row>
    <row r="248" spans="5:10" ht="15">
      <c r="E248" s="4">
        <f>SUM(E2:E247)</f>
        <v>23495.670000000016</v>
      </c>
      <c r="F248" s="4">
        <f>SUM(F2:F247)</f>
        <v>40.79999999999992</v>
      </c>
      <c r="G248" s="4">
        <f>SUM(G2:G247)</f>
        <v>23536.470000000005</v>
      </c>
      <c r="H248" s="4">
        <f>SUM(H2:H247)</f>
        <v>37.5</v>
      </c>
      <c r="I248" s="4">
        <f>SUM(I2:I247)</f>
        <v>23573.970000000005</v>
      </c>
      <c r="J248" s="18">
        <v>23495.670000000013</v>
      </c>
    </row>
  </sheetData>
  <sheetProtection/>
  <autoFilter ref="A1:I248"/>
  <hyperlinks>
    <hyperlink ref="A10" r:id="rId1" display="http://forum.sibmama.ru/viewtopic.php?p=35345082"/>
    <hyperlink ref="A11" r:id="rId2" display="http://forum.sibmama.ru/viewtopic.php?p=35345082"/>
    <hyperlink ref="A3" r:id="rId3" display="INK@ "/>
    <hyperlink ref="A105" r:id="rId4" display="К@реглазка"/>
    <hyperlink ref="A106" r:id="rId5" display="К@реглазка"/>
    <hyperlink ref="A107" r:id="rId6" display="К@реглазка"/>
    <hyperlink ref="A108" r:id="rId7" display="К@реглазка"/>
    <hyperlink ref="A89" r:id="rId8" display="К@реглазка"/>
    <hyperlink ref="A90" r:id="rId9" display="К@реглазка"/>
    <hyperlink ref="A91" r:id="rId10" display="К@реглазка"/>
    <hyperlink ref="A92" r:id="rId11" display="К@реглазка"/>
    <hyperlink ref="A93" r:id="rId12" display="К@реглазка"/>
    <hyperlink ref="A94" r:id="rId13" display="К@реглазка"/>
    <hyperlink ref="A95" r:id="rId14" display="К@реглазка"/>
    <hyperlink ref="A96" r:id="rId15" display="К@реглазка"/>
    <hyperlink ref="A97" r:id="rId16" display="К@реглазка"/>
    <hyperlink ref="A98" r:id="rId17" display="К@реглазка"/>
    <hyperlink ref="A99" r:id="rId18" display="К@реглазка"/>
    <hyperlink ref="A100" r:id="rId19" display="К@реглазка"/>
    <hyperlink ref="A101" r:id="rId20" display="К@реглазка"/>
    <hyperlink ref="A102" r:id="rId21" display="К@реглазка"/>
    <hyperlink ref="A103" r:id="rId22" display="К@реглазка"/>
    <hyperlink ref="A104" r:id="rId23" display="К@реглазка"/>
    <hyperlink ref="A31" r:id="rId24" display="http://forum.sibmama.ru/viewtopic.php?p=35390288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PageLayoutView="0" workbookViewId="0" topLeftCell="A43">
      <selection activeCell="F52" sqref="F52"/>
    </sheetView>
  </sheetViews>
  <sheetFormatPr defaultColWidth="9.140625" defaultRowHeight="15"/>
  <cols>
    <col min="1" max="1" width="28.421875" style="0" customWidth="1"/>
    <col min="2" max="2" width="18.57421875" style="7" customWidth="1"/>
    <col min="4" max="4" width="9.140625" style="16" customWidth="1"/>
    <col min="7" max="7" width="14.28125" style="0" customWidth="1"/>
  </cols>
  <sheetData>
    <row r="1" spans="1:7" ht="18">
      <c r="A1" s="12" t="s">
        <v>72</v>
      </c>
      <c r="B1" s="14">
        <v>49.18</v>
      </c>
      <c r="D1" s="16">
        <v>49.18</v>
      </c>
      <c r="F1" s="7">
        <f>D1-B1</f>
        <v>0</v>
      </c>
      <c r="G1" s="14">
        <v>49.18</v>
      </c>
    </row>
    <row r="2" spans="1:7" ht="18">
      <c r="A2" s="12" t="s">
        <v>62</v>
      </c>
      <c r="B2" s="14">
        <v>67.48</v>
      </c>
      <c r="D2" s="16">
        <v>67.48</v>
      </c>
      <c r="F2" s="7">
        <f aca="true" t="shared" si="0" ref="F2:F48">D2-B2</f>
        <v>0</v>
      </c>
      <c r="G2" s="14">
        <v>67.48</v>
      </c>
    </row>
    <row r="3" spans="1:7" ht="18">
      <c r="A3" s="12" t="s">
        <v>54</v>
      </c>
      <c r="B3" s="14">
        <v>267.219</v>
      </c>
      <c r="D3" s="16">
        <v>267.22</v>
      </c>
      <c r="F3" s="7">
        <f t="shared" si="0"/>
        <v>0.0010000000000331966</v>
      </c>
      <c r="G3" s="14">
        <v>267.219</v>
      </c>
    </row>
    <row r="4" spans="1:7" ht="18">
      <c r="A4" s="12" t="s">
        <v>53</v>
      </c>
      <c r="B4" s="14">
        <v>184.94500000000002</v>
      </c>
      <c r="D4" s="16">
        <v>184.95</v>
      </c>
      <c r="F4" s="7">
        <f t="shared" si="0"/>
        <v>0.004999999999967031</v>
      </c>
      <c r="G4" s="14">
        <v>184.94500000000002</v>
      </c>
    </row>
    <row r="5" spans="1:7" ht="18">
      <c r="A5" s="12" t="s">
        <v>25</v>
      </c>
      <c r="B5" s="14">
        <v>279.96</v>
      </c>
      <c r="D5" s="16">
        <v>280</v>
      </c>
      <c r="F5" s="7">
        <f t="shared" si="0"/>
        <v>0.040000000000020464</v>
      </c>
      <c r="G5" s="14">
        <v>279.96</v>
      </c>
    </row>
    <row r="6" spans="1:7" ht="18">
      <c r="A6" s="12" t="s">
        <v>30</v>
      </c>
      <c r="B6" s="14">
        <v>819.78</v>
      </c>
      <c r="D6" s="16">
        <v>819.78</v>
      </c>
      <c r="F6" s="7">
        <f t="shared" si="0"/>
        <v>0</v>
      </c>
      <c r="G6" s="14">
        <v>819.78</v>
      </c>
    </row>
    <row r="7" spans="1:7" ht="18">
      <c r="A7" s="12" t="s">
        <v>31</v>
      </c>
      <c r="B7" s="14">
        <v>439.23999999999995</v>
      </c>
      <c r="D7" s="16">
        <v>440</v>
      </c>
      <c r="F7" s="7">
        <f t="shared" si="0"/>
        <v>0.7600000000000477</v>
      </c>
      <c r="G7" s="14">
        <v>439.23999999999995</v>
      </c>
    </row>
    <row r="8" spans="1:7" ht="18">
      <c r="A8" s="12" t="s">
        <v>60</v>
      </c>
      <c r="B8" s="14">
        <v>217.205</v>
      </c>
      <c r="D8" s="16">
        <v>217.2</v>
      </c>
      <c r="F8" s="7">
        <f t="shared" si="0"/>
        <v>-0.005000000000023874</v>
      </c>
      <c r="G8" s="14">
        <v>217.205</v>
      </c>
    </row>
    <row r="9" spans="1:7" ht="18">
      <c r="A9" s="12" t="s">
        <v>47</v>
      </c>
      <c r="B9" s="14">
        <v>136.865</v>
      </c>
      <c r="D9" s="16">
        <v>137</v>
      </c>
      <c r="F9" s="7">
        <f t="shared" si="0"/>
        <v>0.1349999999999909</v>
      </c>
      <c r="G9" s="14">
        <v>136.865</v>
      </c>
    </row>
    <row r="10" spans="1:7" ht="18">
      <c r="A10" s="12" t="s">
        <v>48</v>
      </c>
      <c r="B10" s="14">
        <v>39.690999999999995</v>
      </c>
      <c r="D10" s="16">
        <v>39.7</v>
      </c>
      <c r="F10" s="7">
        <f t="shared" si="0"/>
        <v>0.009000000000007446</v>
      </c>
      <c r="G10" s="14">
        <v>39.690999999999995</v>
      </c>
    </row>
    <row r="11" spans="1:7" ht="18">
      <c r="A11" s="12" t="s">
        <v>87</v>
      </c>
      <c r="B11" s="14">
        <v>89.608</v>
      </c>
      <c r="D11" s="16">
        <v>89.61</v>
      </c>
      <c r="F11" s="7">
        <f t="shared" si="0"/>
        <v>0.001999999999995339</v>
      </c>
      <c r="G11" s="14">
        <v>89.61</v>
      </c>
    </row>
    <row r="12" spans="1:7" ht="18">
      <c r="A12" s="12" t="s">
        <v>63</v>
      </c>
      <c r="B12" s="14">
        <v>162.92000000000002</v>
      </c>
      <c r="D12" s="17">
        <v>162.92000000000002</v>
      </c>
      <c r="F12" s="7">
        <f t="shared" si="0"/>
        <v>0</v>
      </c>
      <c r="G12" s="14">
        <v>162.92000000000002</v>
      </c>
    </row>
    <row r="13" spans="1:7" ht="18">
      <c r="A13" s="12" t="s">
        <v>69</v>
      </c>
      <c r="B13" s="14">
        <v>374.03</v>
      </c>
      <c r="D13" s="16">
        <v>375</v>
      </c>
      <c r="F13" s="7">
        <f t="shared" si="0"/>
        <v>0.9700000000000273</v>
      </c>
      <c r="G13" s="14">
        <v>374.03</v>
      </c>
    </row>
    <row r="14" spans="1:7" ht="18">
      <c r="A14" s="12" t="s">
        <v>56</v>
      </c>
      <c r="B14" s="14">
        <v>979.0799999999999</v>
      </c>
      <c r="F14" s="7"/>
      <c r="G14" s="14">
        <v>979.08</v>
      </c>
    </row>
    <row r="15" spans="1:7" ht="18">
      <c r="A15" s="12" t="s">
        <v>46</v>
      </c>
      <c r="B15" s="14">
        <v>83.792</v>
      </c>
      <c r="D15" s="16">
        <v>83.79</v>
      </c>
      <c r="F15" s="7">
        <f t="shared" si="0"/>
        <v>-0.001999999999995339</v>
      </c>
      <c r="G15" s="14">
        <v>83.792</v>
      </c>
    </row>
    <row r="16" spans="1:7" ht="18">
      <c r="A16" s="12" t="s">
        <v>45</v>
      </c>
      <c r="B16" s="14">
        <v>225.43400000000003</v>
      </c>
      <c r="D16" s="16">
        <v>225.43</v>
      </c>
      <c r="F16" s="7">
        <f t="shared" si="0"/>
        <v>-0.004000000000019099</v>
      </c>
      <c r="G16" s="14">
        <v>225.43400000000003</v>
      </c>
    </row>
    <row r="17" spans="1:7" ht="18">
      <c r="A17" s="12" t="s">
        <v>93</v>
      </c>
      <c r="B17" s="14">
        <v>283.63</v>
      </c>
      <c r="D17" s="16">
        <v>285</v>
      </c>
      <c r="F17" s="7">
        <f t="shared" si="0"/>
        <v>1.3700000000000045</v>
      </c>
      <c r="G17" s="14">
        <v>283.63</v>
      </c>
    </row>
    <row r="18" spans="1:7" ht="18">
      <c r="A18" s="12" t="s">
        <v>50</v>
      </c>
      <c r="B18" s="14">
        <v>329.14</v>
      </c>
      <c r="D18" s="16">
        <v>330</v>
      </c>
      <c r="F18" s="7">
        <f t="shared" si="0"/>
        <v>0.8600000000000136</v>
      </c>
      <c r="G18" s="14">
        <v>329.14</v>
      </c>
    </row>
    <row r="19" spans="1:7" ht="18">
      <c r="A19" s="12" t="s">
        <v>57</v>
      </c>
      <c r="B19" s="14">
        <v>104.21600000000001</v>
      </c>
      <c r="D19" s="16">
        <v>104.22</v>
      </c>
      <c r="F19" s="7">
        <f t="shared" si="0"/>
        <v>0.003999999999990678</v>
      </c>
      <c r="G19" s="14">
        <v>104.21600000000001</v>
      </c>
    </row>
    <row r="20" spans="1:7" ht="18">
      <c r="A20" s="12" t="s">
        <v>77</v>
      </c>
      <c r="B20" s="14">
        <v>208.09</v>
      </c>
      <c r="D20" s="16">
        <v>208</v>
      </c>
      <c r="F20" s="7">
        <f t="shared" si="0"/>
        <v>-0.09000000000000341</v>
      </c>
      <c r="G20" s="14">
        <v>208.09</v>
      </c>
    </row>
    <row r="21" spans="1:7" ht="18">
      <c r="A21" s="12" t="s">
        <v>82</v>
      </c>
      <c r="B21" s="14">
        <v>650.2199999999999</v>
      </c>
      <c r="D21" s="16">
        <v>650.22</v>
      </c>
      <c r="F21" s="7">
        <f t="shared" si="0"/>
        <v>0</v>
      </c>
      <c r="G21" s="14">
        <v>650.2199999999999</v>
      </c>
    </row>
    <row r="22" spans="1:7" ht="18">
      <c r="A22" s="12" t="s">
        <v>43</v>
      </c>
      <c r="B22" s="14">
        <v>975.6059999999999</v>
      </c>
      <c r="D22" s="16">
        <v>975.61</v>
      </c>
      <c r="F22" s="7">
        <f t="shared" si="0"/>
        <v>0.004000000000132786</v>
      </c>
      <c r="G22" s="14">
        <v>975.6059999999999</v>
      </c>
    </row>
    <row r="23" spans="1:7" ht="18">
      <c r="A23" s="12" t="s">
        <v>38</v>
      </c>
      <c r="B23" s="14">
        <v>515.109</v>
      </c>
      <c r="D23" s="16">
        <v>515.11</v>
      </c>
      <c r="F23" s="7">
        <f t="shared" si="0"/>
        <v>0.0009999999999763531</v>
      </c>
      <c r="G23" s="14">
        <v>515.11</v>
      </c>
    </row>
    <row r="24" spans="1:7" ht="18">
      <c r="A24" s="12" t="s">
        <v>52</v>
      </c>
      <c r="B24" s="14">
        <v>102.13600000000001</v>
      </c>
      <c r="D24" s="16">
        <v>102.2</v>
      </c>
      <c r="F24" s="7">
        <f t="shared" si="0"/>
        <v>0.06399999999999295</v>
      </c>
      <c r="G24" s="14">
        <v>102.13600000000001</v>
      </c>
    </row>
    <row r="25" spans="1:7" ht="18">
      <c r="A25" s="12" t="s">
        <v>41</v>
      </c>
      <c r="B25" s="14">
        <v>307.42</v>
      </c>
      <c r="D25" s="16">
        <v>307.42</v>
      </c>
      <c r="F25" s="7">
        <f t="shared" si="0"/>
        <v>0</v>
      </c>
      <c r="G25" s="14">
        <v>242.41500000000002</v>
      </c>
    </row>
    <row r="26" spans="1:7" ht="18">
      <c r="A26" s="12" t="s">
        <v>49</v>
      </c>
      <c r="B26" s="15">
        <v>4676.8910000000005</v>
      </c>
      <c r="D26" s="16">
        <v>4676.89</v>
      </c>
      <c r="F26" s="7">
        <f t="shared" si="0"/>
        <v>-0.0010000000002037268</v>
      </c>
      <c r="G26" s="15">
        <v>4676.8910000000005</v>
      </c>
    </row>
    <row r="27" spans="1:7" ht="18">
      <c r="A27" s="12" t="s">
        <v>67</v>
      </c>
      <c r="B27" s="14">
        <v>217.79399999999998</v>
      </c>
      <c r="F27" s="7"/>
      <c r="G27" s="14">
        <v>217.79</v>
      </c>
    </row>
    <row r="28" spans="1:7" ht="18">
      <c r="A28" s="12" t="s">
        <v>51</v>
      </c>
      <c r="B28" s="14">
        <v>246.77099999999996</v>
      </c>
      <c r="F28" s="7"/>
      <c r="G28" s="14">
        <v>246.77</v>
      </c>
    </row>
    <row r="29" spans="1:7" ht="18">
      <c r="A29" s="12" t="s">
        <v>58</v>
      </c>
      <c r="B29" s="14">
        <v>26.912</v>
      </c>
      <c r="D29" s="16">
        <v>26.91</v>
      </c>
      <c r="F29" s="7">
        <f t="shared" si="0"/>
        <v>-0.0019999999999988916</v>
      </c>
      <c r="G29" s="14">
        <v>26.912</v>
      </c>
    </row>
    <row r="30" spans="1:7" ht="18">
      <c r="A30" s="12" t="s">
        <v>39</v>
      </c>
      <c r="B30" s="14">
        <v>1141.33</v>
      </c>
      <c r="D30" s="16">
        <v>1140</v>
      </c>
      <c r="F30" s="7">
        <f t="shared" si="0"/>
        <v>-1.3299999999999272</v>
      </c>
      <c r="G30" s="14">
        <v>1141.33</v>
      </c>
    </row>
    <row r="31" spans="1:7" ht="18">
      <c r="A31" s="12" t="s">
        <v>40</v>
      </c>
      <c r="B31" s="14">
        <v>45.204</v>
      </c>
      <c r="D31" s="16">
        <v>45.2</v>
      </c>
      <c r="F31" s="7">
        <f t="shared" si="0"/>
        <v>-0.003999999999997783</v>
      </c>
      <c r="G31" s="14">
        <v>45.204</v>
      </c>
    </row>
    <row r="32" spans="1:7" ht="18">
      <c r="A32" s="12" t="s">
        <v>94</v>
      </c>
      <c r="B32" s="14">
        <v>782.52</v>
      </c>
      <c r="D32" s="16">
        <v>785</v>
      </c>
      <c r="F32" s="7">
        <f t="shared" si="0"/>
        <v>2.480000000000018</v>
      </c>
      <c r="G32" s="14">
        <v>782.52</v>
      </c>
    </row>
    <row r="33" spans="1:7" ht="18">
      <c r="A33" s="12" t="s">
        <v>59</v>
      </c>
      <c r="B33" s="14">
        <v>122.644</v>
      </c>
      <c r="D33" s="16">
        <v>122.64</v>
      </c>
      <c r="F33" s="7">
        <f t="shared" si="0"/>
        <v>-0.0040000000000048885</v>
      </c>
      <c r="G33" s="14">
        <v>122.644</v>
      </c>
    </row>
    <row r="34" spans="1:7" ht="18">
      <c r="A34" s="12" t="s">
        <v>64</v>
      </c>
      <c r="B34" s="14">
        <v>264.73100000000005</v>
      </c>
      <c r="D34" s="16">
        <v>265</v>
      </c>
      <c r="F34" s="7">
        <f t="shared" si="0"/>
        <v>0.2689999999999486</v>
      </c>
      <c r="G34" s="14">
        <v>264.73100000000005</v>
      </c>
    </row>
    <row r="35" spans="1:7" ht="18">
      <c r="A35" s="12" t="s">
        <v>28</v>
      </c>
      <c r="B35" s="14">
        <v>483.56000000000006</v>
      </c>
      <c r="F35" s="7"/>
      <c r="G35" s="14">
        <v>483.56</v>
      </c>
    </row>
    <row r="36" spans="1:7" ht="18">
      <c r="A36" s="12" t="s">
        <v>29</v>
      </c>
      <c r="B36" s="14">
        <v>515.023</v>
      </c>
      <c r="F36" s="7"/>
      <c r="G36" s="14">
        <v>515.02</v>
      </c>
    </row>
    <row r="37" spans="1:7" ht="18">
      <c r="A37" s="12" t="s">
        <v>26</v>
      </c>
      <c r="B37" s="14">
        <v>353.38399999999996</v>
      </c>
      <c r="F37" s="7"/>
      <c r="G37" s="14">
        <v>353.38</v>
      </c>
    </row>
    <row r="38" spans="1:7" ht="18">
      <c r="A38" s="12" t="s">
        <v>27</v>
      </c>
      <c r="B38" s="14">
        <v>323.68600000000004</v>
      </c>
      <c r="F38" s="7"/>
      <c r="G38" s="14">
        <v>323.69</v>
      </c>
    </row>
    <row r="39" spans="1:7" ht="18">
      <c r="A39" s="12" t="s">
        <v>55</v>
      </c>
      <c r="B39" s="14">
        <v>0</v>
      </c>
      <c r="F39" s="7">
        <f t="shared" si="0"/>
        <v>0</v>
      </c>
      <c r="G39" s="14">
        <v>0</v>
      </c>
    </row>
    <row r="40" spans="1:7" ht="18">
      <c r="A40" s="12" t="s">
        <v>55</v>
      </c>
      <c r="B40" s="14">
        <v>142.23</v>
      </c>
      <c r="F40" s="7"/>
      <c r="G40" s="14">
        <v>142.23</v>
      </c>
    </row>
    <row r="41" spans="1:7" ht="18">
      <c r="A41" s="12" t="s">
        <v>34</v>
      </c>
      <c r="B41" s="14">
        <v>482.1839999999999</v>
      </c>
      <c r="D41" s="16">
        <v>482.18</v>
      </c>
      <c r="F41" s="7">
        <f t="shared" si="0"/>
        <v>-0.0039999999999054126</v>
      </c>
      <c r="G41" s="14">
        <v>482.1839999999999</v>
      </c>
    </row>
    <row r="42" spans="1:7" ht="18">
      <c r="A42" s="12" t="s">
        <v>61</v>
      </c>
      <c r="B42" s="14">
        <v>737.2429999999999</v>
      </c>
      <c r="D42" s="16">
        <v>737.24</v>
      </c>
      <c r="F42" s="7">
        <f t="shared" si="0"/>
        <v>-0.0029999999999290594</v>
      </c>
      <c r="G42" s="14">
        <v>737.2429999999999</v>
      </c>
    </row>
    <row r="43" spans="1:7" ht="18">
      <c r="A43" s="13" t="s">
        <v>36</v>
      </c>
      <c r="B43" s="14">
        <v>364.96799999999996</v>
      </c>
      <c r="D43" s="16">
        <v>365.04</v>
      </c>
      <c r="F43" s="7">
        <f t="shared" si="0"/>
        <v>0.07200000000005957</v>
      </c>
      <c r="G43" s="14">
        <v>279.23</v>
      </c>
    </row>
    <row r="44" spans="1:7" ht="18">
      <c r="A44" s="12" t="s">
        <v>35</v>
      </c>
      <c r="B44" s="14">
        <v>739.9209999999998</v>
      </c>
      <c r="D44" s="16">
        <v>739.92</v>
      </c>
      <c r="F44" s="7">
        <f t="shared" si="0"/>
        <v>-0.0009999999998626663</v>
      </c>
      <c r="G44" s="14">
        <v>739.9209999999998</v>
      </c>
    </row>
    <row r="45" spans="1:7" ht="18">
      <c r="A45" s="12" t="s">
        <v>95</v>
      </c>
      <c r="B45" s="14">
        <v>335.69599999999997</v>
      </c>
      <c r="D45" s="16">
        <v>335.7</v>
      </c>
      <c r="F45" s="7">
        <f t="shared" si="0"/>
        <v>0.004000000000019099</v>
      </c>
      <c r="G45" s="14">
        <v>335.69599999999997</v>
      </c>
    </row>
    <row r="46" spans="1:7" ht="18">
      <c r="A46" s="12" t="s">
        <v>80</v>
      </c>
      <c r="B46" s="14">
        <v>344.262</v>
      </c>
      <c r="D46" s="16">
        <v>344.26</v>
      </c>
      <c r="F46" s="7">
        <f t="shared" si="0"/>
        <v>-0.0020000000000095497</v>
      </c>
      <c r="G46" s="14">
        <v>344.26</v>
      </c>
    </row>
    <row r="47" spans="1:7" ht="18">
      <c r="A47" s="12" t="s">
        <v>32</v>
      </c>
      <c r="B47" s="14">
        <v>416.59399999999994</v>
      </c>
      <c r="D47" s="16">
        <v>416.59</v>
      </c>
      <c r="F47" s="7">
        <f t="shared" si="0"/>
        <v>-0.003999999999962256</v>
      </c>
      <c r="G47" s="14">
        <v>416.59399999999994</v>
      </c>
    </row>
    <row r="48" spans="1:7" ht="18">
      <c r="A48" s="12" t="s">
        <v>68</v>
      </c>
      <c r="B48" s="14">
        <v>228.41200000000003</v>
      </c>
      <c r="D48" s="16">
        <v>228.41</v>
      </c>
      <c r="F48" s="7">
        <f t="shared" si="0"/>
        <v>-0.0020000000000379714</v>
      </c>
      <c r="G48" s="14">
        <v>228.41200000000003</v>
      </c>
    </row>
    <row r="49" spans="1:7" ht="18">
      <c r="A49" s="12" t="s">
        <v>96</v>
      </c>
      <c r="B49" s="14">
        <v>79.473</v>
      </c>
      <c r="F49" s="7"/>
      <c r="G49" s="14">
        <v>79.47</v>
      </c>
    </row>
    <row r="50" spans="1:7" ht="18">
      <c r="A50" s="12" t="s">
        <v>11</v>
      </c>
      <c r="B50" s="14">
        <v>2430.7460000000005</v>
      </c>
      <c r="F50" s="7"/>
      <c r="G50" s="14">
        <v>2430.75</v>
      </c>
    </row>
    <row r="51" spans="1:7" ht="18">
      <c r="A51" s="12" t="s">
        <v>33</v>
      </c>
      <c r="B51" s="14">
        <v>112.34100000000001</v>
      </c>
      <c r="D51" s="16">
        <v>112.34</v>
      </c>
      <c r="F51" s="7"/>
      <c r="G51" s="14">
        <v>112.34</v>
      </c>
    </row>
    <row r="52" spans="2:7" ht="14.25">
      <c r="B52" s="7">
        <f>SUM(B1:B51)</f>
        <v>23506.516000000003</v>
      </c>
      <c r="C52" s="7"/>
      <c r="D52" s="7">
        <f>SUM(D1:D51)</f>
        <v>17740.36</v>
      </c>
      <c r="E52" s="7"/>
      <c r="F52" s="22">
        <f>SUM(F1:F51)</f>
        <v>5.592000000000365</v>
      </c>
      <c r="G52" s="7">
        <f>SUM(G2:G51)</f>
        <v>23306.586</v>
      </c>
    </row>
    <row r="54" spans="1:2" ht="15">
      <c r="A54" s="9" t="s">
        <v>91</v>
      </c>
      <c r="B54" s="7">
        <v>36</v>
      </c>
    </row>
    <row r="55" spans="1:2" ht="15">
      <c r="A55" s="9" t="s">
        <v>92</v>
      </c>
      <c r="B55" s="7">
        <v>40.4</v>
      </c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spans="1:2" ht="15">
      <c r="A96" s="2"/>
      <c r="B96" s="10"/>
    </row>
    <row r="97" spans="1:2" ht="15">
      <c r="A97" s="2"/>
      <c r="B97" s="10"/>
    </row>
    <row r="98" spans="1:2" ht="15">
      <c r="A98" s="2"/>
      <c r="B98" s="10"/>
    </row>
    <row r="99" spans="1:2" ht="15">
      <c r="A99" s="2"/>
      <c r="B99" s="11"/>
    </row>
    <row r="100" spans="1:2" ht="15">
      <c r="A100" s="2"/>
      <c r="B100" s="11"/>
    </row>
    <row r="101" spans="1:2" ht="15">
      <c r="A101" s="2"/>
      <c r="B101" s="10"/>
    </row>
    <row r="102" spans="1:2" ht="15">
      <c r="A102" s="2"/>
      <c r="B102" s="10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1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1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spans="1:2" ht="15">
      <c r="A220" s="2"/>
      <c r="B220" s="1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1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51" ht="15">
      <c r="A251" s="9"/>
    </row>
    <row r="252" ht="15">
      <c r="A252" s="9"/>
    </row>
  </sheetData>
  <sheetProtection/>
  <hyperlinks>
    <hyperlink ref="A26" r:id="rId1" display="К@реглазка"/>
    <hyperlink ref="A11" r:id="rId2" display="http://forum.sibmama.ru/viewtopic.php?p=35390288"/>
    <hyperlink ref="A5" r:id="rId3" display="http://forum.sibmama.ru/viewtopic.php?p=35345082"/>
    <hyperlink ref="A2" r:id="rId4" display="INK@ 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7">
      <selection activeCell="J24" sqref="J24:J25"/>
    </sheetView>
  </sheetViews>
  <sheetFormatPr defaultColWidth="9.140625" defaultRowHeight="15"/>
  <cols>
    <col min="1" max="1" width="26.7109375" style="0" customWidth="1"/>
    <col min="3" max="3" width="8.8515625" style="7" customWidth="1"/>
  </cols>
  <sheetData>
    <row r="1" spans="1:10" ht="18">
      <c r="A1" s="12" t="s">
        <v>87</v>
      </c>
      <c r="B1" s="14">
        <v>89.608</v>
      </c>
      <c r="J1" s="7"/>
    </row>
    <row r="2" spans="1:2" ht="18">
      <c r="A2" s="19" t="s">
        <v>87</v>
      </c>
      <c r="B2" s="19">
        <v>217</v>
      </c>
    </row>
    <row r="3" spans="1:12" ht="18">
      <c r="A3" s="19" t="s">
        <v>97</v>
      </c>
      <c r="B3" s="20">
        <v>39.291</v>
      </c>
      <c r="C3" s="7">
        <f>SUM(B1:B3)</f>
        <v>345.899</v>
      </c>
      <c r="J3">
        <v>28.4</v>
      </c>
      <c r="L3">
        <v>31</v>
      </c>
    </row>
    <row r="4" spans="1:12" ht="18">
      <c r="A4" s="12" t="s">
        <v>56</v>
      </c>
      <c r="B4" s="14">
        <v>979.0799999999999</v>
      </c>
      <c r="C4" s="7">
        <f>SUM(B4)</f>
        <v>979.0799999999999</v>
      </c>
      <c r="D4" s="7">
        <f>SUM(C4)</f>
        <v>979.0799999999999</v>
      </c>
      <c r="J4">
        <v>25.5</v>
      </c>
      <c r="L4">
        <v>45</v>
      </c>
    </row>
    <row r="5" spans="1:12" ht="18">
      <c r="A5" s="19" t="s">
        <v>100</v>
      </c>
      <c r="B5" s="19">
        <v>623.9000000000001</v>
      </c>
      <c r="J5">
        <v>10.8</v>
      </c>
      <c r="L5">
        <v>31</v>
      </c>
    </row>
    <row r="6" spans="1:12" ht="18">
      <c r="A6" s="12" t="s">
        <v>38</v>
      </c>
      <c r="B6" s="14">
        <v>515.109</v>
      </c>
      <c r="C6" s="7">
        <f>SUM(B5:B6)</f>
        <v>1139.009</v>
      </c>
      <c r="J6">
        <v>12</v>
      </c>
      <c r="L6">
        <v>26</v>
      </c>
    </row>
    <row r="7" spans="1:12" ht="18">
      <c r="A7" s="12" t="s">
        <v>67</v>
      </c>
      <c r="B7" s="14">
        <v>217.79399999999998</v>
      </c>
      <c r="J7">
        <v>40.8</v>
      </c>
      <c r="L7">
        <v>5</v>
      </c>
    </row>
    <row r="8" spans="1:12" ht="18">
      <c r="A8" s="19" t="s">
        <v>67</v>
      </c>
      <c r="B8" s="19">
        <v>92.4</v>
      </c>
      <c r="J8">
        <v>37.5</v>
      </c>
      <c r="L8">
        <v>6</v>
      </c>
    </row>
    <row r="9" spans="1:12" ht="18">
      <c r="A9" s="19" t="s">
        <v>98</v>
      </c>
      <c r="B9" s="20">
        <v>68.274</v>
      </c>
      <c r="C9" s="7">
        <f>SUM(B7:B9)</f>
        <v>378.46799999999996</v>
      </c>
      <c r="D9" s="7">
        <f>SUM(C7:C9)</f>
        <v>378.46799999999996</v>
      </c>
      <c r="J9">
        <f>SUM(J3:J8)</f>
        <v>155</v>
      </c>
      <c r="L9">
        <f>SUM(L3:L8)</f>
        <v>144</v>
      </c>
    </row>
    <row r="10" spans="1:2" ht="18">
      <c r="A10" s="19" t="s">
        <v>101</v>
      </c>
      <c r="B10" s="19">
        <v>125</v>
      </c>
    </row>
    <row r="11" spans="1:2" ht="18">
      <c r="A11" s="12" t="s">
        <v>51</v>
      </c>
      <c r="B11" s="14">
        <v>246.77099999999996</v>
      </c>
    </row>
    <row r="12" spans="1:4" ht="18">
      <c r="A12" s="19" t="s">
        <v>51</v>
      </c>
      <c r="B12" s="20">
        <v>57.995999999999995</v>
      </c>
      <c r="C12" s="7">
        <f>SUM(B10:B12)</f>
        <v>429.76699999999994</v>
      </c>
      <c r="D12" s="7">
        <f>SUM(C10:C12)</f>
        <v>429.76699999999994</v>
      </c>
    </row>
    <row r="13" spans="1:9" ht="18">
      <c r="A13" s="19" t="s">
        <v>102</v>
      </c>
      <c r="B13" s="19">
        <v>727.5</v>
      </c>
      <c r="C13" s="7">
        <f>SUM(B13)</f>
        <v>727.5</v>
      </c>
      <c r="D13" s="7">
        <f>SUM(C13)</f>
        <v>727.5</v>
      </c>
      <c r="E13" t="s">
        <v>106</v>
      </c>
      <c r="F13" t="s">
        <v>107</v>
      </c>
      <c r="G13" t="s">
        <v>108</v>
      </c>
      <c r="H13" t="s">
        <v>109</v>
      </c>
      <c r="I13" t="s">
        <v>110</v>
      </c>
    </row>
    <row r="14" spans="1:2" ht="18">
      <c r="A14" s="19" t="s">
        <v>103</v>
      </c>
      <c r="B14" s="19">
        <v>340.2</v>
      </c>
    </row>
    <row r="15" spans="1:11" ht="18">
      <c r="A15" s="12" t="s">
        <v>28</v>
      </c>
      <c r="B15" s="14">
        <v>483.56000000000006</v>
      </c>
      <c r="J15">
        <v>104.22</v>
      </c>
      <c r="K15">
        <v>267.22</v>
      </c>
    </row>
    <row r="16" spans="1:11" ht="18">
      <c r="A16" s="19" t="s">
        <v>28</v>
      </c>
      <c r="B16" s="20">
        <v>106.938</v>
      </c>
      <c r="C16" s="7">
        <f>SUM(B14:B16)</f>
        <v>930.698</v>
      </c>
      <c r="D16" s="7">
        <f>SUM(C14:C16)</f>
        <v>930.698</v>
      </c>
      <c r="J16">
        <v>138.4</v>
      </c>
      <c r="K16">
        <v>52.39</v>
      </c>
    </row>
    <row r="17" spans="1:11" ht="18">
      <c r="A17" s="19" t="s">
        <v>104</v>
      </c>
      <c r="B17" s="19">
        <v>1212.7</v>
      </c>
      <c r="K17">
        <v>318.3</v>
      </c>
    </row>
    <row r="18" spans="1:11" ht="18">
      <c r="A18" s="12" t="s">
        <v>29</v>
      </c>
      <c r="B18" s="14">
        <v>515.023</v>
      </c>
      <c r="K18">
        <v>97</v>
      </c>
    </row>
    <row r="19" spans="1:12" ht="18">
      <c r="A19" s="19" t="s">
        <v>29</v>
      </c>
      <c r="B19" s="20">
        <v>75.685</v>
      </c>
      <c r="C19" s="7">
        <f>SUM(B17:B19)</f>
        <v>1803.408</v>
      </c>
      <c r="D19" s="7">
        <f>SUM(C17:C19)</f>
        <v>1803.408</v>
      </c>
      <c r="J19">
        <f>SUM(J15:J18)</f>
        <v>242.62</v>
      </c>
      <c r="K19">
        <f>SUM(K15:K18)</f>
        <v>734.9100000000001</v>
      </c>
      <c r="L19" s="21">
        <f>SUM(J19:K19)</f>
        <v>977.5300000000001</v>
      </c>
    </row>
    <row r="20" spans="1:2" ht="18">
      <c r="A20" s="12" t="s">
        <v>26</v>
      </c>
      <c r="B20" s="14">
        <v>353.38399999999996</v>
      </c>
    </row>
    <row r="21" spans="1:4" ht="18">
      <c r="A21" s="19" t="s">
        <v>26</v>
      </c>
      <c r="B21" s="20">
        <v>38.664</v>
      </c>
      <c r="C21" s="7">
        <f>SUM(B20:B21)</f>
        <v>392.04799999999994</v>
      </c>
      <c r="D21" s="7">
        <f>SUM(C20:C21)</f>
        <v>392.04799999999994</v>
      </c>
    </row>
    <row r="22" spans="1:2" ht="18">
      <c r="A22" s="12" t="s">
        <v>27</v>
      </c>
      <c r="B22" s="14">
        <v>323.68600000000004</v>
      </c>
    </row>
    <row r="23" spans="1:2" ht="18">
      <c r="A23" s="12" t="s">
        <v>111</v>
      </c>
      <c r="B23" s="14">
        <v>62</v>
      </c>
    </row>
    <row r="24" spans="1:10" ht="18">
      <c r="A24" s="19" t="s">
        <v>27</v>
      </c>
      <c r="B24" s="20">
        <v>88.27</v>
      </c>
      <c r="C24" s="7">
        <f>SUM(B22:B24)</f>
        <v>473.956</v>
      </c>
      <c r="D24" s="7">
        <f>SUM(C22:C24)</f>
        <v>473.956</v>
      </c>
      <c r="J24">
        <v>142.23</v>
      </c>
    </row>
    <row r="25" spans="1:10" ht="18">
      <c r="A25" s="12" t="s">
        <v>96</v>
      </c>
      <c r="B25" s="14">
        <v>79.473</v>
      </c>
      <c r="J25">
        <v>68</v>
      </c>
    </row>
    <row r="26" spans="1:3" ht="18">
      <c r="A26" s="19" t="s">
        <v>96</v>
      </c>
      <c r="B26" s="19">
        <v>271</v>
      </c>
      <c r="C26" s="7">
        <f>SUM(B25:B26)</f>
        <v>350.473</v>
      </c>
    </row>
    <row r="27" spans="1:2" ht="18">
      <c r="A27" s="12" t="s">
        <v>11</v>
      </c>
      <c r="B27" s="14">
        <v>2430.7460000000005</v>
      </c>
    </row>
    <row r="28" spans="1:2" ht="18">
      <c r="A28" s="19" t="s">
        <v>99</v>
      </c>
      <c r="B28" s="20">
        <v>275.752</v>
      </c>
    </row>
    <row r="29" spans="1:3" ht="18">
      <c r="A29" s="19" t="s">
        <v>11</v>
      </c>
      <c r="B29" s="19">
        <v>1188.3</v>
      </c>
      <c r="C29" s="7">
        <f>SUM(B27:B29)</f>
        <v>3894.7980000000007</v>
      </c>
    </row>
    <row r="30" spans="1:2" ht="18">
      <c r="A30" s="19" t="s">
        <v>86</v>
      </c>
      <c r="B30" s="19">
        <v>749.6</v>
      </c>
    </row>
    <row r="31" spans="1:3" ht="18">
      <c r="A31" s="12" t="s">
        <v>33</v>
      </c>
      <c r="B31" s="14">
        <v>112.34100000000001</v>
      </c>
      <c r="C31" s="7">
        <f>SUM(B30:B31)</f>
        <v>861.941</v>
      </c>
    </row>
    <row r="32" spans="1:6" ht="18">
      <c r="A32" s="19" t="s">
        <v>105</v>
      </c>
      <c r="B32" s="19">
        <v>166</v>
      </c>
      <c r="C32" s="7">
        <f>SUM(B32)</f>
        <v>166</v>
      </c>
      <c r="D32" s="7">
        <f>SUM(C32)</f>
        <v>166</v>
      </c>
      <c r="F32">
        <v>23428.22</v>
      </c>
    </row>
    <row r="33" spans="1:6" ht="18">
      <c r="A33" s="19"/>
      <c r="B33" s="19"/>
      <c r="D33" s="7"/>
      <c r="F33">
        <v>3959.57</v>
      </c>
    </row>
    <row r="34" spans="1:8" ht="15">
      <c r="A34" s="2"/>
      <c r="F34">
        <f>SUM(F32:F33)</f>
        <v>27387.79</v>
      </c>
      <c r="G34">
        <v>9052.09</v>
      </c>
      <c r="H34">
        <f>F34-G34</f>
        <v>18335.7</v>
      </c>
    </row>
    <row r="35" spans="1:4" ht="15">
      <c r="A35" s="2"/>
      <c r="B35" s="7">
        <f>SUM(B1:B34)</f>
        <v>12873.045000000002</v>
      </c>
      <c r="D35" s="7">
        <f>SUM(D1:D34)</f>
        <v>6280.924999999999</v>
      </c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1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</sheetData>
  <sheetProtection/>
  <hyperlinks>
    <hyperlink ref="A1" r:id="rId1" display="http://forum.sibmama.ru/viewtopic.php?p=35390288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Customer</cp:lastModifiedBy>
  <dcterms:created xsi:type="dcterms:W3CDTF">2012-05-22T06:19:06Z</dcterms:created>
  <dcterms:modified xsi:type="dcterms:W3CDTF">2012-12-17T08:41:02Z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