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ЭтаКнига" defaultThemeVersion="124226"/>
  <bookViews>
    <workbookView xWindow="0" yWindow="60" windowWidth="19320" windowHeight="11700"/>
  </bookViews>
  <sheets>
    <sheet name="DATA" sheetId="1" r:id="rId1"/>
    <sheet name="Лист2" sheetId="2" r:id="rId2"/>
    <sheet name="Лист3" sheetId="3" r:id="rId3"/>
  </sheets>
  <calcPr calcId="144525"/>
</workbook>
</file>

<file path=xl/calcChain.xml><?xml version="1.0" encoding="utf-8"?>
<calcChain xmlns="http://schemas.openxmlformats.org/spreadsheetml/2006/main">
  <c r="R188" i="1" l="1"/>
  <c r="Q188" i="1"/>
  <c r="R185" i="1"/>
  <c r="Q185" i="1"/>
  <c r="R183" i="1"/>
  <c r="Q183" i="1"/>
  <c r="R181" i="1"/>
  <c r="Q181" i="1"/>
  <c r="R179" i="1"/>
  <c r="Q179" i="1"/>
  <c r="R177" i="1"/>
  <c r="Q177" i="1"/>
  <c r="R175" i="1"/>
  <c r="Q175" i="1"/>
  <c r="R173" i="1"/>
  <c r="Q173" i="1"/>
  <c r="R171" i="1"/>
  <c r="Q171" i="1"/>
  <c r="R169" i="1"/>
  <c r="Q169" i="1"/>
  <c r="R167" i="1"/>
  <c r="Q167" i="1"/>
  <c r="R165" i="1"/>
  <c r="Q165" i="1"/>
  <c r="R163" i="1"/>
  <c r="Q163" i="1"/>
  <c r="R161" i="1"/>
  <c r="Q161" i="1"/>
  <c r="R159" i="1"/>
  <c r="Q159" i="1"/>
  <c r="R157" i="1"/>
  <c r="Q157" i="1"/>
  <c r="R155" i="1"/>
  <c r="Q155" i="1"/>
  <c r="R153" i="1"/>
  <c r="Q153" i="1"/>
  <c r="R151" i="1"/>
  <c r="Q151" i="1"/>
  <c r="R149" i="1"/>
  <c r="Q149" i="1"/>
  <c r="R147" i="1"/>
  <c r="Q147" i="1"/>
  <c r="R144" i="1"/>
  <c r="Q144" i="1"/>
  <c r="R142" i="1"/>
  <c r="Q142" i="1"/>
  <c r="R140" i="1"/>
  <c r="Q140" i="1"/>
  <c r="R138" i="1"/>
  <c r="Q138" i="1"/>
  <c r="R136" i="1"/>
  <c r="Q136" i="1"/>
  <c r="R134" i="1"/>
  <c r="Q134" i="1"/>
  <c r="R132" i="1"/>
  <c r="Q132" i="1"/>
  <c r="R130" i="1"/>
  <c r="Q130" i="1"/>
  <c r="R128" i="1"/>
  <c r="Q128" i="1"/>
  <c r="R126" i="1"/>
  <c r="Q126" i="1"/>
  <c r="R124" i="1"/>
  <c r="Q124" i="1"/>
  <c r="R122" i="1"/>
  <c r="Q122" i="1"/>
  <c r="R120" i="1"/>
  <c r="Q120" i="1"/>
  <c r="R118" i="1"/>
  <c r="Q118" i="1"/>
  <c r="R116" i="1"/>
  <c r="Q116" i="1"/>
  <c r="R114" i="1"/>
  <c r="Q114" i="1"/>
  <c r="R112" i="1"/>
  <c r="Q112" i="1"/>
  <c r="R110" i="1"/>
  <c r="Q110" i="1"/>
  <c r="R108" i="1"/>
  <c r="Q108" i="1"/>
  <c r="R106" i="1"/>
  <c r="Q106" i="1"/>
  <c r="R104" i="1"/>
  <c r="Q104" i="1"/>
  <c r="R102" i="1"/>
  <c r="Q102" i="1"/>
  <c r="R100" i="1"/>
  <c r="Q100" i="1"/>
  <c r="R98" i="1"/>
  <c r="Q98" i="1"/>
  <c r="R96" i="1"/>
  <c r="Q96" i="1"/>
  <c r="R94" i="1"/>
  <c r="Q94" i="1"/>
  <c r="R92" i="1"/>
  <c r="Q92" i="1"/>
  <c r="R90" i="1"/>
  <c r="Q90" i="1"/>
  <c r="R88" i="1"/>
  <c r="Q88" i="1"/>
  <c r="R86" i="1"/>
  <c r="Q86" i="1"/>
  <c r="R84" i="1"/>
  <c r="Q84" i="1"/>
  <c r="R82" i="1"/>
  <c r="Q82" i="1"/>
  <c r="R80" i="1"/>
  <c r="Q80" i="1"/>
  <c r="R78" i="1"/>
  <c r="Q78" i="1"/>
  <c r="R76" i="1"/>
  <c r="Q76" i="1"/>
  <c r="R74" i="1"/>
  <c r="Q74" i="1"/>
  <c r="R72" i="1"/>
  <c r="Q72" i="1"/>
  <c r="R70" i="1"/>
  <c r="Q70" i="1"/>
  <c r="R68" i="1"/>
  <c r="Q68" i="1"/>
  <c r="R66" i="1"/>
  <c r="Q66" i="1"/>
  <c r="R64" i="1"/>
  <c r="Q64" i="1"/>
  <c r="R62" i="1"/>
  <c r="Q62" i="1"/>
  <c r="R60" i="1"/>
  <c r="Q60" i="1"/>
  <c r="R58" i="1"/>
  <c r="Q58" i="1"/>
  <c r="R56" i="1"/>
  <c r="Q56" i="1"/>
  <c r="R54" i="1"/>
  <c r="Q54" i="1"/>
  <c r="R52" i="1"/>
  <c r="Q52" i="1"/>
  <c r="R50" i="1"/>
  <c r="Q50" i="1"/>
  <c r="R48" i="1"/>
  <c r="Q48" i="1"/>
  <c r="R46" i="1"/>
  <c r="Q46" i="1"/>
  <c r="R44" i="1"/>
  <c r="Q44" i="1"/>
  <c r="R42" i="1"/>
  <c r="Q42" i="1"/>
  <c r="R40" i="1"/>
  <c r="Q40" i="1"/>
  <c r="R38" i="1"/>
  <c r="Q38" i="1"/>
  <c r="R36" i="1"/>
  <c r="Q36" i="1"/>
  <c r="R34" i="1"/>
  <c r="Q34" i="1"/>
  <c r="R32" i="1"/>
  <c r="Q32" i="1"/>
  <c r="R30" i="1"/>
  <c r="Q30" i="1"/>
  <c r="R28" i="1"/>
  <c r="Q28" i="1"/>
  <c r="R25" i="1"/>
  <c r="Q25" i="1"/>
  <c r="R23" i="1"/>
  <c r="Q23" i="1"/>
  <c r="R20" i="1"/>
  <c r="Q20" i="1"/>
  <c r="R18" i="1"/>
  <c r="Q18" i="1"/>
  <c r="R16" i="1"/>
  <c r="Q16" i="1"/>
  <c r="R14" i="1"/>
  <c r="Q14" i="1"/>
  <c r="Q190" i="1" l="1"/>
  <c r="R190" i="1"/>
</calcChain>
</file>

<file path=xl/sharedStrings.xml><?xml version="1.0" encoding="utf-8"?>
<sst xmlns="http://schemas.openxmlformats.org/spreadsheetml/2006/main" count="1929" uniqueCount="241">
  <si>
    <t/>
  </si>
  <si>
    <t>Бланк заказа</t>
  </si>
  <si>
    <t xml:space="preserve"> - количество заказанного товара указывайте в полях ГОЛУБОГО цвета</t>
  </si>
  <si>
    <t xml:space="preserve"> - свою контактную информацию указывайте в полях ЗЕЛЁНОГО цвета</t>
  </si>
  <si>
    <t xml:space="preserve"> - нажмите на ссылку для просмотра информации о товаре на нашем сайте</t>
  </si>
  <si>
    <t>№ п/п</t>
  </si>
  <si>
    <t>Код товара</t>
  </si>
  <si>
    <t>Артикул</t>
  </si>
  <si>
    <t>Наименование</t>
  </si>
  <si>
    <t>Изображение</t>
  </si>
  <si>
    <t>Состав</t>
  </si>
  <si>
    <t>Размерный ряд</t>
  </si>
  <si>
    <t>база, руб.</t>
  </si>
  <si>
    <t>Количество</t>
  </si>
  <si>
    <t>Сумма:база, руб.</t>
  </si>
  <si>
    <t>Описание</t>
  </si>
  <si>
    <t>&lt;КОДТОВАРА&gt;</t>
  </si>
  <si>
    <t>124_1027_09012017_1309</t>
  </si>
  <si>
    <t>&lt;РР01&gt;</t>
  </si>
  <si>
    <t>&lt;РР02&gt;</t>
  </si>
  <si>
    <t>&lt;РР03&gt;</t>
  </si>
  <si>
    <t>&lt;РР04&gt;</t>
  </si>
  <si>
    <t>&lt;РР05&gt;</t>
  </si>
  <si>
    <t>&lt;РР06&gt;</t>
  </si>
  <si>
    <t>&lt;РР07&gt;</t>
  </si>
  <si>
    <t>&lt;РР08&gt;</t>
  </si>
  <si>
    <t>Коллекция: Белье Forma Liscia</t>
  </si>
  <si>
    <t>VTLL011211 - C белый</t>
  </si>
  <si>
    <t>Трусы-слип для женщин</t>
  </si>
  <si>
    <t>80% нейлон, 20% спандекс</t>
  </si>
  <si>
    <t>XS (34)</t>
  </si>
  <si>
    <t>S (36)</t>
  </si>
  <si>
    <t>M (38)</t>
  </si>
  <si>
    <t>L (40)</t>
  </si>
  <si>
    <t>XL (42)</t>
  </si>
  <si>
    <t>XXL (44)</t>
  </si>
  <si>
    <t>Трусы классической посадки с узким бочком</t>
  </si>
  <si>
    <t>x</t>
  </si>
  <si>
    <t>GAB011216 - B телесный натуральный</t>
  </si>
  <si>
    <t>Корректирующий пояс-боди для женщин</t>
  </si>
  <si>
    <t>XXXL (46)</t>
  </si>
  <si>
    <t>Пояс-боди из плотного нейлонового стрейча идеально корректирует фигуру в проблемных зонах. Применение лазерной обработки по всем открытым срезам обеспечивает комфортное прилегание к телу. Совершенно незаметен даже под облегающей одеждой. Внутри изделия имеются корректирующие вставки из микроячеистой сетки POWER NET, которые усиливают подтягивающий эффект проблемных зон. По передней линии – утягивается область живота. По боковым линиям – моделируется талия. По линии спины – корректируются проблемные зоны, создавая «бразильский» эффект.
Для дополнительного комфорта ластовица снабжена трехрядной застежкой на крючках и имеет хлопчатобумажную вставку.
Корсетный крой эффективно корректирует фигуру по всей высоте торса. Линии срезов, обработанные лентой подкроя, не перетягивают тело.</t>
  </si>
  <si>
    <t>GIS011217 - A черный</t>
  </si>
  <si>
    <t>Утягивающий пояс-боди для женщин</t>
  </si>
  <si>
    <t>Утягивающий пояс-боди совмещает в себе удобство бесшовного и эстетичность корректирующего белья. Сочетание лазерной обработки линий срезов, а также плоских швов ставит эту модель в фавориты комфортной коррекции фигуры. Плотная и эластичная ткань, из которой изготовлен пояс-боди, корректирует линии фигуры. Совершенно незаметен даже под облегающей одеждой. Фронтальная часть модели бесшовная. Формирующие рельеф боковые и задний швы – плоские. Для дополнительного комфорта ластовица снабжена трехрядной застежкой на крючках и имеет хлопчатобумажную вставку. Корсетный крой создает идеальный силуэт. Линии срезов, обработанные лентой подкроя, не перетягивают тело.</t>
  </si>
  <si>
    <t>GIS011217 - C белый</t>
  </si>
  <si>
    <t>Коллекция: Белье Home</t>
  </si>
  <si>
    <t>DINKL031201 - телесный</t>
  </si>
  <si>
    <t>Комплект женского термобелья (фуфайка+леггинсы)</t>
  </si>
  <si>
    <t>25% полиамид, 8% спандекс, 25% акрил, 42% хлопок</t>
  </si>
  <si>
    <t>S</t>
  </si>
  <si>
    <t>M</t>
  </si>
  <si>
    <t>L</t>
  </si>
  <si>
    <t>Комплект женского термобелья предназначен для повседневного применения в холодное время года. Может быть использован как домашний костюм, и как термобелье.Тонкая деликатная ткань и удобный покрой позволяют надевать костюм под одежду.Горловина, отделанная кружевом, обеспечивает плотное прилегание и декорирует изделие для использования в качестве домашней одежды.</t>
  </si>
  <si>
    <t>DINR031204 - чёрный</t>
  </si>
  <si>
    <t>Леггинсы для женщин с внутренним махровым слоем</t>
  </si>
  <si>
    <t>76% хлопок, 16% полиамид, 8% эластан</t>
  </si>
  <si>
    <t>Леггинсы женские с внутренним махровым слоем предназначены для повседневного применения в холодное время года. Выполнены из хлопка с добавлением синтетических нитей. Специальная фактурная вязка по бедрам и по коленным сгибам обеспечивает более плотное облегание фигуры, что дает возможность носить леггинсы под одеждой. Плоские швы создают дополнительный комфорт. Добавление спандекса придает изделию высокую износоустойчивость и не позволяет деформироваться при эксплуатации.</t>
  </si>
  <si>
    <t>Коллекция: Белье Shape and Control</t>
  </si>
  <si>
    <t>UINBMK 011301 - телесный</t>
  </si>
  <si>
    <t>Боди на тонких регулируемых бретелях</t>
  </si>
  <si>
    <t>81% полиамид, 19% эластан</t>
  </si>
  <si>
    <t>XL</t>
  </si>
  <si>
    <t>XXL</t>
  </si>
  <si>
    <t>Классическое эластичное боди на тонких регулируемых бретелях с чашками бюстгальтерного типа и встроенными каркасами. Все детали, моделирующие фигуру, укреплены дополнительным слоем из утягивающей сетки «Power net». Модель оснащена двумя регулируемыми застежками. Изделие обеспечивает эффективную коррекцию фигуры: приподнимает и поддерживает бюст, утягивает живот, моделирует талию и ягодицы. Плоские швы и хлопчатобумажная ластовица специального кроя создают дополнительный комфорт. Элегантное и удобное боди подойдет для всех случаев жизни от офисного дресс-кода до вечернего выхода.</t>
  </si>
  <si>
    <t>UINBMK 011301 - чёрный</t>
  </si>
  <si>
    <t>бр</t>
  </si>
  <si>
    <t>UINBM 011302  - телесный</t>
  </si>
  <si>
    <t>Боди на тонких регулируемых отстегивающих бретелях</t>
  </si>
  <si>
    <t>Классическое эластичное боди на съемных регулируемых бретелях с мягкими чашками. Внутри изделия имеются корректирующие вставки из утягивающей сетки «Power net». Модель оснащена регулируемой трехрядной застежкой. Уникальное плетение полотна обеспечивает эффективную коррекцию фигуры: приподнимает бюст, утягивает живот, моделирует талию и создает лёгкий «бразильский эффект». Плоские швы и хлопчатобумажная ластовица специального кроя придают дополнительный комфорт. Элегантное и удобное боди позволит вам выглядеть безупречно в любой ситуации.</t>
  </si>
  <si>
    <t>UINBM 011302  - чёрный</t>
  </si>
  <si>
    <t>UINBFK 011303 - белый</t>
  </si>
  <si>
    <t>Классическое эластичное боди на тонких съемных регулируемых бретелях с дублированными чашками и встроенными каркасами. Передняя деталь изделия укреплена дополнительным слоем из утягивающей сетки «Power net». Дублированные чашки оснащены специальными съемными корректорами с эффектом «Push up», а верх задней детали дополнен силиконовой лентой для надежной фиксации. Боди эффективно корректирует фигуру: приподнимает и поддерживает бюст, придавая ему больший объем, утягивает живот, моделирует талию. Плоские швы и хлопчатобумажная ластовица специального кроя создают дополнительный комфорт. Элегантное боди с выходом на стринг и удобной регулируемой за стежкой – идеальный вариант, сочетающийся с любой одеждой.</t>
  </si>
  <si>
    <t>UINBFK 011303 - чёрный</t>
  </si>
  <si>
    <t>UINB 011304  - белый</t>
  </si>
  <si>
    <t>Боди на тонких регулируемых отстегивающихся бретелях</t>
  </si>
  <si>
    <t>Эластичное боди на регулируемых съемных бретелях с глубоким вырезом под бюст и выходом на стринг. Внутри изделия имеются корректирующие вставки из утягивающей сетки «Power net». Уникальное плетение полотна обеспечивает эффективную коррекцию фигуры – утягивает живот, моделирует талию. Лазерная обработка швов и хлопчатобумажная ластовица специального кроя создают дополнительный комфорт. Элегантное и удобное боди позволит вам выглядеть безупречно в любой ситуации.</t>
  </si>
  <si>
    <t>UINB 011304  - чёрный</t>
  </si>
  <si>
    <t>UINBZ 011304  - телесный</t>
  </si>
  <si>
    <t>Эластичное боди с глубоким вырезом под бюст и выходом на стринг.</t>
  </si>
  <si>
    <t>79% полиамид, 19% эластан, 2% хлопок</t>
  </si>
  <si>
    <t>UINBM 011306 - телесный</t>
  </si>
  <si>
    <t>Боди на широких бретелях</t>
  </si>
  <si>
    <t>Уникальное эластичное боди на широких бретелях с мягкими чашками. Все моделирующие фигуру детали укреплены дополнительным слоем из утягивающей сетки «Power net». Мягкие чашки из тонкой эластичной ткани идеально принимают форму груди. Модель оснащена регулируемой застежкой и хлопчатобумажной ластовицей специального кроя. Уникальное плетение полотна обеспечивает эффективную коррекцию фигуры – приподнимает бюст, утягивает живот, моделирует талию и ягодицы, создавая эффект «Push up». Сочетание лазерной обработки срезов и плоских швов позволяет использовать модель для повседневной носки и занятий спортом.</t>
  </si>
  <si>
    <t>UINBM 011306 - чёрный</t>
  </si>
  <si>
    <t>UINBFK 011307 - телесный</t>
  </si>
  <si>
    <t>86% полиамид, 14% эластан</t>
  </si>
  <si>
    <t>Классическое эластичное боди на тонких съемных бретелях с дублированными чашками бюстгальтерного типа и встроенными каркасами. Передняя беcшовная деталь изделия укреплена специальной вставкой для усиления корректировки. Модель оснащена трехрядной регулируемой застежкой. Особое плетение полотна эффективно корректирует фигуру: приподнимает и поддерживает бюст, утягивает живот, моделирует талию и ягодицы. Проклеенная кромка задней верхней детали и хлопчатобумажная ластовица специального кроя создают дополнительный комфорт. Чашки декорированы цветочным орнаментом, а верх задней детали дополнен силиконовой лентой для надежной фиксации. Элегантное и удобное боди подойдет для всех случаев жизни от офисного дресс-кода до вечернего выхода.</t>
  </si>
  <si>
    <t>UINBFK 011307 - чёрный</t>
  </si>
  <si>
    <t>UINQFK 011308  - белый</t>
  </si>
  <si>
    <t>Нижнее платье с корректирующим эффектом для женщин</t>
  </si>
  <si>
    <t>Классическое эластичное нижнее платье на тонких съемных регулируемых бретелях с дублированными чашками и встроенными каркасами. Верх задней детали дополнен широкой резинкой с двойной силиконовой лентой для надежной фиксации. Изделие обеспечивает эффективную коррекцию фигуры: приподнимает и поддерживает бюст, придавая ему больший объем, утягивает живот, моделирует талию. Плоские швы создают дополнительный комфорт. Платье с корректирующим эффектом предназначено исключительно для внутренней носки под облегающие повседневные и вечерние наряды, и оно станет финальным штрихом безупречного образа.</t>
  </si>
  <si>
    <t>UINQFK 011308  - телесный</t>
  </si>
  <si>
    <t>UINQFK 011308  - чёрный</t>
  </si>
  <si>
    <t>UINQB 011309 - телесный</t>
  </si>
  <si>
    <t>Нижнее платье с глубоким вырезом под бюст со встроенным боди</t>
  </si>
  <si>
    <t>Нижнее платье с корректирующим эффектом. Изделие длиной до колена со встроенным боди. Модель выполнена из эластичной ткани, а нижнее боди из утягивающей сетки «Power net» для комфортной коррекции фигуры. Глубокий вырез под бюст формирует плавную линию, а регулируемые съемные бретели и плоские швы создают дополнительный комфорт. Нижнее боди оснащено трехрядной застежкой и хлопчатобумажной ластовицей специального кроя.</t>
  </si>
  <si>
    <t>UINQB 011309 - чёрный</t>
  </si>
  <si>
    <t>UINQ 011310 - белый</t>
  </si>
  <si>
    <t>Нижнее платье с глубоким вырезом под бюст с утягивающим эффектом</t>
  </si>
  <si>
    <t>Нижнее платье с корректирующим эффектом длиной до середины бедра со съемными регулируемыми бретелями. Уникальное плетение полотна обеспечивает эффективную коррекцию фигуры: утягивает живот, моделирует талию. Глубокий вырез под бюст формирует плавную линию, а усиленные специальной сеткой «Power net» кромки верхних деталей обеспечивают идеальную посадку по фигуре. Эта элегантная модель подходит для облегающих повседневных или вечерних платьев, позволяя вам чувствовать себя безупречно.</t>
  </si>
  <si>
    <t>UINQ 011310 - телесный</t>
  </si>
  <si>
    <t>UINQ 011310 - чёрный</t>
  </si>
  <si>
    <t>UINQ 011311 - чёрный</t>
  </si>
  <si>
    <t>Нижнее платье с корректирующим эффектом длиной до середины бедра со съемными регулируемыми бретелями. Изделие эффективно корректирует фигуру: утягивает живот, моделирует талию. Глубокий вырез под бюст формирует плавную линию, а проклеенные кромки верхних деталей создают дополнительный комфорт. Подол платья декорирован цветочным орнаментом. Эта элегантная модель идеально подходит для облегающих повседневных или вечерних платьев, позволяя вам чувствовать себя безупречно.</t>
  </si>
  <si>
    <t>UINQFK 011312 - телесный</t>
  </si>
  <si>
    <t>Элегантное нижнее платье на тонких съемных бретелях с дублированными чашками бюстгальтерного типа и встроенными каркасами. Передняя беcшовная деталь изделия укреплена специальной вставкой для усиления корректировки. Особое плетение полотна эффективно моделирует фигуру: приподнимает и поддерживает бюст, утягивает живот, моделирует талию. Проклеенная кромка задней верхней детали с силиконовой лентой создают дополнительный комфорт. Чашки и подол декорированы цветочным орнаментом. Элегантное и удобное платье станет вашим любимым нижним бельем как в повседневной жизни, так и для особых случаев.</t>
  </si>
  <si>
    <t>UINQFK 011312 - чёрный</t>
  </si>
  <si>
    <t>UINV 011313 - белый</t>
  </si>
  <si>
    <t>Эластичная майка для женщин</t>
  </si>
  <si>
    <t>Эластичная майка на регулируемых бретелях с мягкими чашками. Передняя деталь укреплена дополнительным слоем из утягивающей сетки «Power net». Мягкие чашки из тонкой эластичной ткани идеально принимают форму груди. Уникальное плетение полотна обеспечивает эффективную коррекцию фигуры: утягивает живот, моделирует талию. Плоские швы придают дополнительный комфорт. Эта модель предназначена как для повседневной внутренней носки, так и для занятий спортом.</t>
  </si>
  <si>
    <t>UINV 011313 - телесный</t>
  </si>
  <si>
    <t>UINV 011313 - чёрный</t>
  </si>
  <si>
    <t>UINP 011314 - телесный</t>
  </si>
  <si>
    <t>Шорты-корсет для женщин</t>
  </si>
  <si>
    <t>Эластичные шорты анатомической посадки утягивают живот, моделируют талию и создавают легкий «бразильский эффект». Задние швы с эффектом «Push up» и расширенная ластовица скульптурно корректируют бедра и приподнимают ягодицы. Плоские швы придают дополнительный комфорт.</t>
  </si>
  <si>
    <t>UINP 011314 - чёрный</t>
  </si>
  <si>
    <t>UINP 011315  - белый</t>
  </si>
  <si>
    <t>XXXL</t>
  </si>
  <si>
    <t>Эластичные шорты анатомической посадки. Сложное плетение полотна позволяет изделию безупречно облегать фигуру, утягивать живот, моделировать талию. Задние детали и расширенная ластовица скульптурно корректируют бедра. Плоские швы придают дополнительный комфорт.</t>
  </si>
  <si>
    <t>UINP 011315  - чёрный</t>
  </si>
  <si>
    <t>UINP 011316 - белый</t>
  </si>
  <si>
    <t>Эластичные шорты высокой посадки. За счет сложного сочетания нитей в плетении полотна и дополнительного слоя из утягивающей сетки "Power net" изделие безупречно облегает фигуру, утягивая живот, моделируя талию и создавая легкий «бразильский эффект». Задние детали и расширенная ластовица скульптурно корректируют бедра. Плоские швы придают дополнительный комфорт. Эластичные шорты предназначены под любую повседневную одежду.</t>
  </si>
  <si>
    <t>UINP 011316 - чёрный</t>
  </si>
  <si>
    <t>UINR 011317 - чёрный</t>
  </si>
  <si>
    <t>Леггинсы утягивающие  для женщин</t>
  </si>
  <si>
    <t>76% полиамид, 24% эластан</t>
  </si>
  <si>
    <t>Длинные эластичные леггинсы анатомической посадки с утягивающим эффектом. Внутренняя поверхность изделия обладает бархатистой структурой, приятной к телу. Широкий пояс укреплен дополнительным слоем эластичной ткани для идеальной посадки по фигуре. Уникальное плетение полотна обеспечивает эффективную коррекцию фигуры: утягивает живот, моделирует талию.</t>
  </si>
  <si>
    <t>GIS 011318 - белый</t>
  </si>
  <si>
    <t>Эластичный пояс-боди высокой посадки под бюстом идеально корректирует фигуру в проблемных зонах. Изделие с уникальным плетением полотна утягивает живот, моделирует талию и создает легкий «бразильский эффект». Плоские швы и хлопчатобумажная ластовица специального кроя придают дополнительный комфорт. Модель оснащена регулируемой трехрядной застежкой. Края вставок обработаны лазером.</t>
  </si>
  <si>
    <t>GIS 011318 - телесный</t>
  </si>
  <si>
    <t>GIS 011318 - чёрный</t>
  </si>
  <si>
    <t>GAS 011319 - белый</t>
  </si>
  <si>
    <t>Нижняя юбка высокой посадки с утягивающим эффектом</t>
  </si>
  <si>
    <t>Широкий эластичный пояс с утягивающим эффектом. За счет сложного сочетания нитей в плетении полотна изделие безупречно облегает фигуру, утягивая живот, моделируя талию. Верхняя кромка пояса обработана лазером и укреплена силиконовой лентой для идеальной посадки по фигуре. Плоские швы придают дополнительный комфорт. Корсетный крой эффективно корректирует фигуру по всей высоте торса. Эластичный пояс незаметен даже под облегающей одеждой и подходит для всех случаев жизни.</t>
  </si>
  <si>
    <t>GAS 011319 - телесный</t>
  </si>
  <si>
    <t>GAS 011319 - чёрный</t>
  </si>
  <si>
    <t>VSLh 011320  - белый</t>
  </si>
  <si>
    <t>Трусы с высокой талией для женщин</t>
  </si>
  <si>
    <t>Эластичные трусы с выходом на стринг корректируют фигуру в проблемных зонах. Проклеенные кромки и плоские швы обеспечивают идеальное прилегание к телу. Хлопчатобумажная ластовица специального кроя придает дополнительный комфорт.</t>
  </si>
  <si>
    <t>VSLh 011320  - телесный</t>
  </si>
  <si>
    <t>VSLh 011320  - чёрный</t>
  </si>
  <si>
    <t>VTCh 011321 - телесный</t>
  </si>
  <si>
    <t>Эластичные утягивающие трусы с посадкой под бюст</t>
  </si>
  <si>
    <t>Эластичные трусы высокой посадки под бюст прекрасно корректируют проблемные зоны. Все детали моделирующие фигуру укреплены дополнительным слоем из утягивающей сетки «Power net», что позволяет утягивать живот, моделировать талию и создавать легкий «бразильский эффект». Плоские швы и хлопчатобумажная ластовица специального кроя придают дополнительный комфорт.</t>
  </si>
  <si>
    <t>VTCh 011321 - чёрный</t>
  </si>
  <si>
    <t>Эластичные трусы высокой посадки под бюст прекрасно корректируют проблемные зоны. Верхняя кромка пояса укреплена силиконовой лентой для идеальной посадки по фигуре.Все детали моделирующие фигуру укреплены дополнительным слоем из утягивающей сетки «Power net», что позволяет утягивать живот, моделировать талию и создавать легкий «бразильский эффект». Плоские швы и хлопчатобумажная ластовица специального кроя придают дополнительный комфорт.</t>
  </si>
  <si>
    <t>VTCh 011322  - телесный</t>
  </si>
  <si>
    <t>Эластичные трусы высокой посадки с эффектом «Push up». Передняя деталь дополнена еще одним слоем утягивающей ткани для улучшения посадки по фигуре. За счет сложного сочетания нитей в плетении полотна изделие безупречно облегает и утягивает живот, моделирует талию и создает легкий «бразильский эффект». Задние швы с эффектом «Push up» скульптурно корректируют и приподнимают ягодицы. Плоские швы и хлопчатобумажная ластовица специального кроя создают дополнительный комфорт.</t>
  </si>
  <si>
    <t>VTCh 011322  - чёрный</t>
  </si>
  <si>
    <t>VTCh 011323 - телесный</t>
  </si>
  <si>
    <t>Эластичные трусы высокой посадки. Все детали, моделирующие фигуру, укреплены дополнительным слоем утягивающей ткани. За счет сложного сочетания нитей в плетении полотна изделие безупречно облегает и утягивает живот, моделирует талию и создает легкий «бразильский эффект». Применение лазерной обработки по всем открытым срезам, укрепленным дополнительным слоем ткани, обеспечивает комфортное прилегание к телу. Плоские швы и хлопчатобумажная ластовица специального кроя создают дополнительный комфорт.</t>
  </si>
  <si>
    <t>VTCh 011323 - чёрный</t>
  </si>
  <si>
    <t>VTCh 011324 - чёрный</t>
  </si>
  <si>
    <t>Эластичные трусы высокой посадки</t>
  </si>
  <si>
    <t>Эластичные трусы высокой посадки предназначены для носки под любую одежду. Применение лазерной обработки по всем открытым срезам, укрепленным дополнительным слоем ткани, обеспечивает идеальное прилегание к телу. Хлопчатобумажная ластовица специального кроя придает дополнительный комфорт. Верх изделия декорирован цветочным орнаментом.</t>
  </si>
  <si>
    <t>VXCh 011325 - чёрный</t>
  </si>
  <si>
    <t>Эластичные шорты с сильным утягивающим эффектом для женщин</t>
  </si>
  <si>
    <t>Эластичные утягивающие трусы-шорты высокой посадки идеально корректируют фигуру в проблемных зонах. Особое полотно утягивает живот, моделирует талию и создает легкий «бразильский эффект». Проклеенные кромки обеспечивают идеальное прилегание к телу. Хлопчатобумажная ластовица специального кроя придает дополнительный комфорт. Верх изделия декорирован цветочным орнаментом.</t>
  </si>
  <si>
    <t>UINR011326 - чёрный</t>
  </si>
  <si>
    <t>Леггинсы женские</t>
  </si>
  <si>
    <t>Длинные эластичные леггинсы анатомической посадки. Пояс укреплен силиконовой лентой для идеального прилегания. Комфортные леггинсы подходят для занятий спортом, а также для повседневной носки.</t>
  </si>
  <si>
    <t>VSLh 011327 - телесный</t>
  </si>
  <si>
    <t>Трусы для женщин</t>
  </si>
  <si>
    <t>Эластичные трусы с выходом на стринг идеально корректируют фигуру в проблемных зонах. Проклеенные кромки и плоские швы обеспечивают идеальное прилегание к телу. Хлопчатобумажная ластовица специального кроя придает дополнительный комфорт. Верх трусов украшен цветочным орнаментом.</t>
  </si>
  <si>
    <t>VSLh 011327 - чёрный</t>
  </si>
  <si>
    <t>GIS021214 - чёрный</t>
  </si>
  <si>
    <t>81% нейлон, 19% эластан, 87% нейлон, 13% эластан</t>
  </si>
  <si>
    <t>S/M</t>
  </si>
  <si>
    <t>L/XL</t>
  </si>
  <si>
    <t>Корректирующий пояс-боди, обработанный плоскими швами, на силиконовой поддержке.
Эффекты:
1. Тонкая талия.
2. Плоский живот.
3. Отсутствие нежелательных контуров.
4. Бразильский пуш-ап-эффект.</t>
  </si>
  <si>
    <t>UINPA021215 - чёрный</t>
  </si>
  <si>
    <t>84% нейлон, 16% эластан, 87% нейлон, 13% эластан</t>
  </si>
  <si>
    <t>Удобная модель высокой посадки с силиконовой лентой по верхнему краю.
Эффекты:
1. Тонкая талия.
2. Плоский живот.
3. Отсутствие нежелательных контуров.
4. Бразильский пуш-ап-эффект. 
5. Коррекция бедер.</t>
  </si>
  <si>
    <t>UINPA021216 - чёрный</t>
  </si>
  <si>
    <t>83% нейлон, 17% эластан</t>
  </si>
  <si>
    <t>Удобная модель классической посадки с силиконовой лентой по верхнему краю
Эффекты:
1. Тонкая талия.
2. Плоский живот.
3. Отсутствие нежелательных контуров.
4. Бразильский пуш-ап-эффект. 
5. Коррекция бедер.</t>
  </si>
  <si>
    <t>UINB021217 - чёрный</t>
  </si>
  <si>
    <t>Боди для женщин</t>
  </si>
  <si>
    <t>84% нейлон, 16% эластан</t>
  </si>
  <si>
    <t>Эластичное боди с силиконовой поддержкой, без бретелей. Эффективно моделирует фигуру: утягивает живот, сглаживает линию бюста, формирует талию и дарит бразильский пуш-ап-эффект. Линии срезов, обработанные специальной лентой подкроя, не перетягивают тело. Регулируемая застежка на крючках позволяет использовать модель для повседневной носки и занятий спортом.</t>
  </si>
  <si>
    <t>UINB021218 - чёрный</t>
  </si>
  <si>
    <t>80% полиамид, 20% эластан</t>
  </si>
  <si>
    <t>Эластичное боди на тонких регулируемых бретелях и глубоким вырезом под бюст. Шелковые вставки в верхней части слегка приподнимают бюст. Модель обеспечивает эффективную коррекцию фигуры: утягивает живот, формирует талию, скульптурно подтягивает фигуру по линии спины и дарит бразильский пуш-ап-эффект. Линии срезов, обработанные оверлоком и лентами подкроя, не перетягивают тело. Регулируемая застежка на крючках позволяет использовать модель для повседневной носки и занятий спортом.</t>
  </si>
  <si>
    <t>Коллекция: Белье Shapewear</t>
  </si>
  <si>
    <t>UINR021201 - чёрный</t>
  </si>
  <si>
    <t>Леггинсы для женщин с утягивающим поясом</t>
  </si>
  <si>
    <t>76% хлопок, 18% полиамид, 8% эластан</t>
  </si>
  <si>
    <t>Удобные хлопковые леггинсы с высоким облегающим поясом безупречно формируют линию талии и подтягивают живот. Модель нательного типа и применяется для спортивных занятий или внутренней ежедневной носки в сочетании с любой повседневной одеждой в холодное время года.</t>
  </si>
  <si>
    <t>UINT021202 - чёрный</t>
  </si>
  <si>
    <t>Комбидресс с удлиненными шортами для женщин</t>
  </si>
  <si>
    <t>90% полиамид, 10% эластан</t>
  </si>
  <si>
    <t>M/L</t>
  </si>
  <si>
    <t>Эластичный облегающий комбидресс с корректирующим эффектом на тонких регулируемых бетелях предназначен для внутренней носки под повседневную и нарядную одежду. Комбинированное плетение полотна с анатомическими уплотненными лентами, эластичная тонкая дышащая ткань ставят это белье в лидеры комфортной коррекции фигуры. Эффектно корректирует фигуру по всей длине изделия: приподнимает грудь, утягивает живот, создает легкий «Бразильский эффект». Ластовица специального рассеченного покроя создает дополнительный гигиенический комфорт.</t>
  </si>
  <si>
    <t>UINQ021203 - телесный</t>
  </si>
  <si>
    <t>Нижнее платье на съемных регулируемых бретелях предназначено исключительно для внутренней носки под облегающие повседневные и нарядные платья. Комбинированное плетение полотна с анатомически уплотненными лентами, эластичная тонкая дышащая ткань ставит эту модель в лидеры комфортной коррекции фигуры. Эффектно корректирует по всей длине изделия: приподнимает бюст, утягивает живот, создает легкий бразильский эффект.</t>
  </si>
  <si>
    <t>UINQ021203 - чёрный</t>
  </si>
  <si>
    <t>UINP021204 - белый</t>
  </si>
  <si>
    <t>Утягивающие шорты супервысокой посадки для женщин</t>
  </si>
  <si>
    <t>82% полиамид, 18% эластан</t>
  </si>
  <si>
    <t>Утягивающие шорты с сильным корректирующим эффектом предназначены исключительно для внутренней носки в сочетании с любой одеждой повседневного и праздничного типа. Удобная модель супервысокой посадки с силиконовой лентой по верхнему краю для идеального прилегания к фигуре. Особое плетение полотна позволяет достичь скульптурного подтягивания фигуры и формирует максимально возможные идеальные линии тела.</t>
  </si>
  <si>
    <t>UINP021204 - телесный</t>
  </si>
  <si>
    <t>UINP021204 - чёрный</t>
  </si>
  <si>
    <t>UINP021205 - белый</t>
  </si>
  <si>
    <t>Хлопковые шорты с корректирующим эффектом для женщин</t>
  </si>
  <si>
    <t>55% хлопок, 37% нейлон, 8% спандекс</t>
  </si>
  <si>
    <t>Хлопковые шорты анатомической посадки предназначены исключительно для внутренней носки в сочетании с любой одеждой повседневного типа. Комбинированное плетение полотна обеспечивает коррекцию талии, живота и создает легкий «Бразильский эффект».</t>
  </si>
  <si>
    <t>UINP021205 - телесный</t>
  </si>
  <si>
    <t>UINV021206 - чёрный</t>
  </si>
  <si>
    <t>Эластичная майка на широких бретелях с корректирующим эффектом для женщин</t>
  </si>
  <si>
    <t>90% нейлон, 10% спандекс</t>
  </si>
  <si>
    <t>Эластичная майка на широких бретелях с корректирующим эффектом предназначена для повседневной внутренней носки в сочетании с любой повседневной одеждой и занятий спортом. Комбинированное плетение полотна обеспечивает скульптурное подтягивание фигуры по линии спины, создает плавную линию бюста, утягивает талию.</t>
  </si>
  <si>
    <t>UINPA021207 - телесный</t>
  </si>
  <si>
    <t>Эластичные шорты с сильным утягивающим эффектом анатомической посадки предназначены для повседневной внутренней носки в сочетании с любой повседневной одеждой. За счет сложного сочетания нитей в плетении полотна, шорты безупречно облегают фигуру, утягивая талию, живот, создавая «Бразильский эффект» и формируя линию бедер.</t>
  </si>
  <si>
    <t>UINPA021207 - чёрный</t>
  </si>
  <si>
    <t>UINKZ021208 - телесный</t>
  </si>
  <si>
    <t>Комплект майка + шорты с сильным корректирующим эффектом для женщин</t>
  </si>
  <si>
    <t>Комплект майка + шорты с сильным корректирующим эффектом предназначен для повседневной внутренней носки в сочетании с любой повседневной одеждой и занятий спортом. Комбинированное плетение полотна, эластичная тонкая дышащая ткань обеспечивают поддержку мышц спины для правильной осанки, подтягивание живота, создание «Бразильского эффекта» и формируют линию бедер.</t>
  </si>
  <si>
    <t>UINKZ021208 - чёрный</t>
  </si>
  <si>
    <t>UINKZ021209 - телесный</t>
  </si>
  <si>
    <t>Комплект майка + шорты с сильным корректирующим эффектом предназначен для повседневной внутренней носки в сочетании с любой повседневной одеждой и занятий спортом. Комбинированное плетение полотна, эластичная тонкая дышащая ткань обеспечивают поддержку мышц спины для правильной осанки, подтягивание живота, создание «Бразильского эффекта» и формируют линию бедер. На внутренних поверхностях белья в проблемных зонах нанесен силиконовый слой для профилактики целлюлита.</t>
  </si>
  <si>
    <t>UINKZ021209 - чёрный</t>
  </si>
  <si>
    <t>UINB021210 - чёрный</t>
  </si>
  <si>
    <t>Боди с выходом на трусики-стринг, на тонких съемных бретелях с регулировкой высоты. Сочетание лазерной обработки срезов и плоских швов позволяет использовать модель для повседневной внутренней носки и занятий спортом. Уникальное плетение полотна обеспечивает эффективную коррекцию фигуры - приподнимает грудь, утягивает живот, моделирует талию. Хлопчатобумажная ластовица специального кроя создает дополнительный комфорт.</t>
  </si>
  <si>
    <t>UINBZ021211 - чёрный</t>
  </si>
  <si>
    <t>Боди с глубоким вырезом под бюст</t>
  </si>
  <si>
    <t>85% полиамид, 15% эластан</t>
  </si>
  <si>
    <t>Эластичное боди на широких бретелях с выходом на трусики-стринг предназначено для внутренней носки в сочетании с повседневной или спортивной одеждой. Линии срезов, обработанные специальной лентой подкроя, не перетягивают тело. Боди эффективно моделирует фигуру - утягивает живот, создает плавную линию бюста, формирует талию и обеспечивает поддержку мышц спины. Хлопчатобумажная ластовица специального кроя создает дополнительный комфорт.</t>
  </si>
  <si>
    <t>UINB021212 - чёрный</t>
  </si>
  <si>
    <t>Эластичное боди с выходом на трусики-стринг, с широкими бретелями для повседневной внутренней носки и занятий спортом. Модель обеспечивает эффективную коррекцию фигуры - приподнимает грудь, утягивает живот, формирует линию талии, а также скульптурно подтягивает фигуру по линии спины. Хлопчатобумажная ластовица создает дополнительный комфорт, а линии срезов, обработанные специальной лентой подкроя, не перетягивают тело.</t>
  </si>
  <si>
    <t>UINX021213 - чёрный</t>
  </si>
  <si>
    <t>Стринг с высокой талией</t>
  </si>
  <si>
    <t>Стринг с высокой линией талии. Применение лазерной обработки по всем открытым срезам обеспечивает комфортное прилегание к телу. Особое плетение полотна эффективно моделирует фигуру: по передней линии утягивается область живота, по боковым линиям моделируется талия. Линии срезов, обработанные лентой подкроя, не перетягивают тело.</t>
  </si>
  <si>
    <t>Коллекция: Белье Sport</t>
  </si>
  <si>
    <t>SINKW041202</t>
  </si>
  <si>
    <t>Женский комплект для занятий спортом</t>
  </si>
  <si>
    <t>60% полиамид, 35% полиэстер (Coolmax), 5% эластан</t>
  </si>
  <si>
    <t>36/38</t>
  </si>
  <si>
    <t>40/42</t>
  </si>
  <si>
    <t>44/46</t>
  </si>
  <si>
    <t>Женский комплект термобелья предназначен для занятий спортом с нагрузками средней и высокой интенсивности.Выполнен из специальных материалов, способствующих поддержанию оптимальной температуры тела с применением технологии COOLMAX, позволяющей эффективно выводить влагу наружу не нарушая теплообмена.Добавление эластана делает комплект более эластичным, износоустойчивым и не позволяет полотну деформироваться при эксплуатации и в уходе.Удобный крой, подчеркивающий женские анатомические рельефы, плоские швы, неоднородное плетение ткани в различных зонах обеспечивают особый комфорт при носке.Плетение в виде полос усиливает давление, создавая поддерживающий эффект, а ячеистое – способствует еще более быстрому испарению влаги.</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</si>
</sst>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quot;р.&quot;"/>
  </numFmts>
  <fonts count="18" x14ac:knownFonts="1">
    <font>
      <sz val="10"/>
      <name val="Arial Cyr"/>
    </font>
    <font>
      <sz val="10"/>
      <name val="Arial Cyr"/>
    </font>
    <font>
      <b/>
      <sz val="10"/>
      <name val="Arial Cyr"/>
    </font>
    <font>
      <sz val="10"/>
      <name val="Arial"/>
      <family val="2"/>
    </font>
    <font>
      <sz val="10"/>
      <name val="Arial Cyr"/>
    </font>
    <font>
      <u/>
      <sz val="10"/>
      <color indexed="12"/>
      <name val="Arial Cyr"/>
    </font>
    <font>
      <sz val="12"/>
      <name val="Arial"/>
      <family val="2"/>
    </font>
    <font>
      <b/>
      <sz val="11"/>
      <name val="Arial"/>
      <family val="2"/>
    </font>
    <font>
      <b/>
      <sz val="12"/>
      <name val="Arial"/>
      <family val="2"/>
    </font>
    <font>
      <b/>
      <sz val="11"/>
      <color indexed="10"/>
      <name val="Arial"/>
      <family val="2"/>
    </font>
    <font>
      <sz val="11"/>
      <name val="Arial"/>
      <family val="2"/>
    </font>
    <font>
      <u/>
      <sz val="11"/>
      <color indexed="12"/>
      <name val="Arial"/>
      <family val="2"/>
    </font>
    <font>
      <sz val="10"/>
      <color indexed="9"/>
      <name val="Arial"/>
      <family val="2"/>
    </font>
    <font>
      <sz val="10"/>
      <color indexed="22"/>
      <name val="Arial"/>
      <family val="2"/>
    </font>
    <font>
      <b/>
      <sz val="10"/>
      <name val="Arial"/>
      <family val="2"/>
    </font>
    <font>
      <sz val="11"/>
      <color indexed="9"/>
      <name val="Arial"/>
      <family val="2"/>
    </font>
    <font>
      <b/>
      <sz val="10"/>
      <color rgb="FFFFFF99"/>
      <name val="Arial Cyr"/>
    </font>
    <font>
      <u/>
      <sz val="10"/>
      <color rgb="FF2424FF"/>
      <name val="Arial Cyr"/>
    </font>
  </fonts>
  <fills count="10">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solid">
        <fgColor indexed="42"/>
        <bgColor indexed="64"/>
      </patternFill>
    </fill>
    <fill>
      <patternFill patternType="solid">
        <fgColor indexed="50"/>
        <bgColor indexed="64"/>
      </patternFill>
    </fill>
    <fill>
      <patternFill patternType="solid">
        <fgColor indexed="22"/>
        <bgColor indexed="64"/>
      </patternFill>
    </fill>
    <fill>
      <patternFill patternType="solid">
        <fgColor rgb="FFFFFFFF"/>
        <bgColor indexed="64"/>
      </patternFill>
    </fill>
    <fill>
      <patternFill patternType="solid">
        <fgColor rgb="FFADD8E6"/>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2">
    <xf numFmtId="0" fontId="0" fillId="0" borderId="0">
      <alignment vertical="top"/>
      <protection locked="0"/>
    </xf>
    <xf numFmtId="0" fontId="1" fillId="0" borderId="0">
      <alignment vertical="top"/>
      <protection locked="0"/>
    </xf>
  </cellStyleXfs>
  <cellXfs count="88">
    <xf numFmtId="0" fontId="5" fillId="0" borderId="0" xfId="0" applyNumberFormat="1" applyFont="1" applyFill="1" applyBorder="1">
      <alignment vertical="top"/>
      <protection locked="0"/>
    </xf>
    <xf numFmtId="0" fontId="0" fillId="0" borderId="0" xfId="0" applyNumberFormat="1" applyFont="1" applyFill="1" applyBorder="1">
      <alignment vertical="top"/>
      <protection locked="0"/>
    </xf>
    <xf numFmtId="0" fontId="2" fillId="0" borderId="0" xfId="0" applyNumberFormat="1" applyFont="1" applyFill="1" applyBorder="1">
      <alignment vertical="top"/>
      <protection locked="0"/>
    </xf>
    <xf numFmtId="0" fontId="6" fillId="0" borderId="0" xfId="0" applyNumberFormat="1" applyFont="1" applyFill="1" applyBorder="1">
      <alignment vertical="top"/>
      <protection locked="0"/>
    </xf>
    <xf numFmtId="0" fontId="3" fillId="0" borderId="0" xfId="0" applyNumberFormat="1" applyFont="1" applyFill="1" applyBorder="1">
      <alignment vertical="top"/>
      <protection locked="0"/>
    </xf>
    <xf numFmtId="0" fontId="8" fillId="0" borderId="0" xfId="0" applyNumberFormat="1" applyFont="1" applyFill="1" applyBorder="1" applyAlignment="1">
      <alignment horizontal="center"/>
      <protection locked="0"/>
    </xf>
    <xf numFmtId="0" fontId="3" fillId="0" borderId="0" xfId="0" applyNumberFormat="1" applyFont="1" applyFill="1" applyBorder="1" applyAlignment="1">
      <alignment horizontal="left"/>
      <protection locked="0"/>
    </xf>
    <xf numFmtId="3" fontId="0" fillId="0" borderId="0" xfId="0" applyNumberFormat="1" applyFont="1" applyFill="1" applyBorder="1">
      <alignment vertical="top"/>
      <protection locked="0"/>
    </xf>
    <xf numFmtId="4" fontId="0" fillId="0" borderId="0" xfId="0" applyNumberFormat="1" applyFont="1" applyFill="1" applyBorder="1">
      <alignment vertical="top"/>
      <protection locked="0"/>
    </xf>
    <xf numFmtId="0" fontId="10" fillId="0" borderId="0" xfId="0" applyNumberFormat="1" applyFont="1" applyFill="1" applyBorder="1">
      <alignment vertical="top"/>
      <protection locked="0"/>
    </xf>
    <xf numFmtId="0" fontId="11" fillId="0" borderId="0" xfId="1" applyNumberFormat="1" applyFont="1" applyFill="1" applyBorder="1" applyAlignment="1" applyProtection="1"/>
    <xf numFmtId="0" fontId="8" fillId="0" borderId="0" xfId="0" applyNumberFormat="1" applyFont="1" applyFill="1" applyBorder="1" applyAlignment="1">
      <alignment horizontal="center"/>
      <protection locked="0"/>
    </xf>
    <xf numFmtId="0" fontId="6" fillId="0" borderId="0" xfId="0" applyNumberFormat="1" applyFont="1" applyFill="1" applyBorder="1">
      <alignment vertical="top"/>
      <protection locked="0"/>
    </xf>
    <xf numFmtId="0" fontId="3" fillId="0" borderId="0" xfId="0" applyNumberFormat="1" applyFont="1" applyFill="1" applyBorder="1">
      <alignment vertical="top"/>
      <protection locked="0"/>
    </xf>
    <xf numFmtId="3" fontId="3" fillId="0" borderId="0" xfId="0" applyNumberFormat="1" applyFont="1" applyFill="1" applyBorder="1">
      <alignment vertical="top"/>
      <protection locked="0"/>
    </xf>
    <xf numFmtId="4" fontId="3" fillId="0" borderId="0" xfId="0" applyNumberFormat="1" applyFont="1" applyFill="1" applyBorder="1">
      <alignment vertical="top"/>
      <protection locked="0"/>
    </xf>
    <xf numFmtId="0" fontId="9" fillId="0" borderId="0" xfId="0" applyNumberFormat="1" applyFont="1" applyFill="1" applyBorder="1">
      <alignment vertical="top"/>
      <protection locked="0"/>
    </xf>
    <xf numFmtId="0" fontId="0" fillId="0" borderId="0" xfId="0" applyNumberFormat="1" applyFont="1" applyFill="1" applyBorder="1" applyAlignment="1">
      <alignment vertical="center" wrapText="1"/>
      <protection locked="0"/>
    </xf>
    <xf numFmtId="0" fontId="0" fillId="0" borderId="0" xfId="0" applyNumberFormat="1" applyFont="1" applyFill="1" applyBorder="1" applyAlignment="1">
      <alignment wrapText="1"/>
      <protection locked="0"/>
    </xf>
    <xf numFmtId="0" fontId="1" fillId="2" borderId="1" xfId="0" applyNumberFormat="1" applyFont="1" applyFill="1" applyBorder="1" applyAlignment="1">
      <alignment horizontal="center" vertical="center" wrapText="1"/>
      <protection locked="0"/>
    </xf>
    <xf numFmtId="0" fontId="2" fillId="2" borderId="1" xfId="0" applyNumberFormat="1" applyFont="1" applyFill="1" applyBorder="1" applyAlignment="1">
      <alignment horizontal="center" vertical="center" wrapText="1"/>
      <protection locked="0"/>
    </xf>
    <xf numFmtId="3" fontId="2" fillId="2" borderId="1" xfId="0" applyNumberFormat="1" applyFont="1" applyFill="1" applyBorder="1" applyAlignment="1">
      <alignment horizontal="center" vertical="center" wrapText="1"/>
      <protection locked="0"/>
    </xf>
    <xf numFmtId="4" fontId="2" fillId="2" borderId="1" xfId="0" applyNumberFormat="1" applyFont="1" applyFill="1" applyBorder="1" applyAlignment="1">
      <alignment horizontal="center" vertical="center" wrapText="1"/>
      <protection locked="0"/>
    </xf>
    <xf numFmtId="0" fontId="1" fillId="2" borderId="2" xfId="0" applyNumberFormat="1" applyFont="1" applyFill="1" applyBorder="1" applyAlignment="1">
      <alignment horizontal="center" wrapText="1"/>
      <protection locked="0"/>
    </xf>
    <xf numFmtId="0" fontId="2" fillId="2" borderId="2" xfId="0" applyNumberFormat="1" applyFont="1" applyFill="1" applyBorder="1" applyAlignment="1">
      <alignment horizontal="center" wrapText="1"/>
      <protection locked="0"/>
    </xf>
    <xf numFmtId="0" fontId="1" fillId="2" borderId="1" xfId="0" applyNumberFormat="1" applyFont="1" applyFill="1" applyBorder="1" applyAlignment="1">
      <alignment horizontal="center" wrapText="1"/>
      <protection locked="0"/>
    </xf>
    <xf numFmtId="3" fontId="2" fillId="2" borderId="2" xfId="0" applyNumberFormat="1" applyFont="1" applyFill="1" applyBorder="1" applyAlignment="1">
      <alignment horizontal="center" wrapText="1"/>
      <protection locked="0"/>
    </xf>
    <xf numFmtId="0" fontId="12" fillId="0" borderId="0" xfId="0" applyNumberFormat="1" applyFont="1" applyFill="1" applyBorder="1">
      <alignment vertical="top"/>
      <protection locked="0"/>
    </xf>
    <xf numFmtId="0" fontId="8" fillId="0" borderId="3" xfId="0" applyNumberFormat="1" applyFont="1" applyFill="1" applyBorder="1">
      <alignment vertical="top"/>
      <protection locked="0"/>
    </xf>
    <xf numFmtId="0" fontId="3" fillId="3" borderId="4" xfId="0" applyNumberFormat="1" applyFont="1" applyFill="1" applyBorder="1">
      <alignment vertical="top"/>
      <protection locked="0"/>
    </xf>
    <xf numFmtId="0" fontId="3" fillId="0" borderId="5" xfId="0" applyNumberFormat="1" applyFont="1" applyFill="1" applyBorder="1">
      <alignment vertical="top"/>
      <protection locked="0"/>
    </xf>
    <xf numFmtId="0" fontId="0" fillId="0" borderId="5" xfId="0" applyNumberFormat="1" applyFont="1" applyFill="1" applyBorder="1">
      <alignment vertical="top"/>
      <protection locked="0"/>
    </xf>
    <xf numFmtId="0" fontId="3" fillId="4" borderId="4" xfId="0" applyNumberFormat="1" applyFont="1" applyFill="1" applyBorder="1">
      <alignment vertical="top"/>
      <protection locked="0"/>
    </xf>
    <xf numFmtId="0" fontId="0" fillId="3" borderId="6" xfId="0" applyNumberFormat="1" applyFont="1" applyFill="1" applyBorder="1">
      <alignment vertical="top"/>
      <protection locked="0"/>
    </xf>
    <xf numFmtId="0" fontId="0" fillId="4" borderId="6" xfId="0" applyNumberFormat="1" applyFont="1" applyFill="1" applyBorder="1">
      <alignment vertical="top"/>
      <protection locked="0"/>
    </xf>
    <xf numFmtId="0" fontId="2" fillId="5" borderId="6" xfId="0" applyNumberFormat="1" applyFont="1" applyFill="1" applyBorder="1" applyAlignment="1">
      <alignment horizontal="center" vertical="center"/>
      <protection locked="0"/>
    </xf>
    <xf numFmtId="0" fontId="2" fillId="5" borderId="6" xfId="0" applyNumberFormat="1" applyFont="1" applyFill="1" applyBorder="1" applyAlignment="1">
      <alignment vertical="center"/>
      <protection locked="0"/>
    </xf>
    <xf numFmtId="0" fontId="0" fillId="5" borderId="6" xfId="0" applyNumberFormat="1" applyFont="1" applyFill="1" applyBorder="1" applyAlignment="1">
      <alignment vertical="center" wrapText="1"/>
      <protection locked="0"/>
    </xf>
    <xf numFmtId="0" fontId="0" fillId="5" borderId="7" xfId="0" applyNumberFormat="1" applyFont="1" applyFill="1" applyBorder="1" applyAlignment="1">
      <alignment vertical="center" wrapText="1"/>
      <protection locked="0"/>
    </xf>
    <xf numFmtId="0" fontId="2" fillId="2" borderId="4" xfId="0" applyNumberFormat="1" applyFont="1" applyFill="1" applyBorder="1" applyAlignment="1">
      <alignment vertical="center" wrapText="1"/>
      <protection locked="0"/>
    </xf>
    <xf numFmtId="0" fontId="1" fillId="0" borderId="8" xfId="0" applyNumberFormat="1" applyFont="1" applyFill="1" applyBorder="1" applyAlignment="1">
      <alignment vertical="center"/>
      <protection locked="0"/>
    </xf>
    <xf numFmtId="0" fontId="1" fillId="0" borderId="8" xfId="0" applyNumberFormat="1" applyFont="1" applyFill="1" applyBorder="1">
      <alignment vertical="top"/>
      <protection locked="0"/>
    </xf>
    <xf numFmtId="0" fontId="0" fillId="0" borderId="0" xfId="0" applyNumberFormat="1" applyFont="1" applyFill="1" applyBorder="1">
      <alignment vertical="top"/>
      <protection locked="0"/>
    </xf>
    <xf numFmtId="3" fontId="14" fillId="0" borderId="0" xfId="0" applyNumberFormat="1" applyFont="1" applyFill="1" applyBorder="1" applyAlignment="1">
      <alignment horizontal="right"/>
      <protection locked="0"/>
    </xf>
    <xf numFmtId="3" fontId="14" fillId="0" borderId="9" xfId="0" applyNumberFormat="1" applyFont="1" applyFill="1" applyBorder="1" applyAlignment="1">
      <alignment horizontal="right"/>
      <protection locked="0"/>
    </xf>
    <xf numFmtId="4" fontId="14" fillId="0" borderId="10" xfId="0" applyNumberFormat="1" applyFont="1" applyFill="1" applyBorder="1" applyAlignment="1">
      <alignment horizontal="right"/>
      <protection locked="0"/>
    </xf>
    <xf numFmtId="0" fontId="2" fillId="5" borderId="4" xfId="0" applyNumberFormat="1" applyFont="1" applyFill="1" applyBorder="1" applyAlignment="1">
      <alignment vertical="center"/>
      <protection locked="0"/>
    </xf>
    <xf numFmtId="49" fontId="4" fillId="6" borderId="11" xfId="0" applyNumberFormat="1" applyFont="1" applyFill="1" applyBorder="1" applyAlignment="1">
      <alignment horizontal="center" vertical="center" wrapText="1"/>
      <protection locked="0"/>
    </xf>
    <xf numFmtId="3" fontId="4" fillId="0" borderId="12" xfId="0" applyNumberFormat="1" applyFont="1" applyFill="1" applyBorder="1" applyAlignment="1">
      <alignment horizontal="center" vertical="center"/>
      <protection locked="0"/>
    </xf>
    <xf numFmtId="0" fontId="16" fillId="2" borderId="2" xfId="0" applyNumberFormat="1" applyFont="1" applyFill="1" applyBorder="1" applyAlignment="1">
      <alignment horizontal="center" wrapText="1"/>
      <protection locked="0"/>
    </xf>
    <xf numFmtId="49" fontId="4" fillId="7" borderId="11" xfId="0" applyNumberFormat="1" applyFont="1" applyFill="1" applyBorder="1" applyAlignment="1">
      <alignment horizontal="center" vertical="center" wrapText="1"/>
      <protection locked="0"/>
    </xf>
    <xf numFmtId="3" fontId="4" fillId="8" borderId="12" xfId="0" applyNumberFormat="1" applyFont="1" applyFill="1" applyBorder="1" applyAlignment="1">
      <alignment horizontal="center" vertical="center"/>
      <protection locked="0"/>
    </xf>
    <xf numFmtId="0" fontId="12" fillId="9" borderId="0" xfId="0" applyNumberFormat="1" applyFont="1" applyFill="1" applyBorder="1">
      <alignment vertical="top"/>
      <protection locked="0"/>
    </xf>
    <xf numFmtId="0" fontId="3" fillId="9" borderId="0" xfId="0" applyNumberFormat="1" applyFont="1" applyFill="1" applyBorder="1">
      <alignment vertical="top"/>
      <protection locked="0"/>
    </xf>
    <xf numFmtId="0" fontId="7" fillId="9" borderId="0" xfId="0" applyNumberFormat="1" applyFont="1" applyFill="1" applyBorder="1">
      <alignment vertical="top"/>
      <protection locked="0"/>
    </xf>
    <xf numFmtId="0" fontId="13" fillId="9" borderId="0" xfId="0" applyNumberFormat="1" applyFont="1" applyFill="1" applyBorder="1">
      <alignment vertical="top"/>
      <protection locked="0"/>
    </xf>
    <xf numFmtId="0" fontId="15" fillId="9" borderId="0" xfId="0" applyNumberFormat="1" applyFont="1" applyFill="1" applyBorder="1">
      <alignment vertical="top"/>
      <protection locked="0"/>
    </xf>
    <xf numFmtId="0" fontId="10" fillId="9" borderId="0" xfId="0" applyNumberFormat="1" applyFont="1" applyFill="1" applyBorder="1">
      <alignment vertical="top"/>
      <protection locked="0"/>
    </xf>
    <xf numFmtId="0" fontId="11" fillId="9" borderId="0" xfId="1" applyNumberFormat="1" applyFont="1" applyFill="1" applyBorder="1" applyAlignment="1" applyProtection="1"/>
    <xf numFmtId="0" fontId="6" fillId="9" borderId="0" xfId="0" applyNumberFormat="1" applyFont="1" applyFill="1" applyBorder="1">
      <alignment vertical="top"/>
      <protection locked="0"/>
    </xf>
    <xf numFmtId="3" fontId="3" fillId="9" borderId="0" xfId="0" applyNumberFormat="1" applyFont="1" applyFill="1" applyBorder="1">
      <alignment vertical="top"/>
      <protection locked="0"/>
    </xf>
    <xf numFmtId="4" fontId="3" fillId="9" borderId="0" xfId="0" applyNumberFormat="1" applyFont="1" applyFill="1" applyBorder="1">
      <alignment vertical="top"/>
      <protection locked="0"/>
    </xf>
    <xf numFmtId="164" fontId="3" fillId="9" borderId="0" xfId="0" applyNumberFormat="1" applyFont="1" applyFill="1" applyBorder="1">
      <alignment vertical="top"/>
      <protection locked="0"/>
    </xf>
    <xf numFmtId="164" fontId="3" fillId="0" borderId="0" xfId="0" applyNumberFormat="1" applyFont="1" applyFill="1" applyBorder="1">
      <alignment vertical="top"/>
      <protection locked="0"/>
    </xf>
    <xf numFmtId="164" fontId="0" fillId="0" borderId="0" xfId="0" applyNumberFormat="1" applyFont="1" applyFill="1" applyBorder="1">
      <alignment vertical="top"/>
      <protection locked="0"/>
    </xf>
    <xf numFmtId="164" fontId="2" fillId="2" borderId="1" xfId="0" applyNumberFormat="1" applyFont="1" applyFill="1" applyBorder="1" applyAlignment="1">
      <alignment horizontal="center" vertical="center" wrapText="1"/>
      <protection locked="0"/>
    </xf>
    <xf numFmtId="164" fontId="1" fillId="2" borderId="1" xfId="0" applyNumberFormat="1" applyFont="1" applyFill="1" applyBorder="1" applyAlignment="1">
      <alignment horizontal="center" wrapText="1"/>
      <protection locked="0"/>
    </xf>
    <xf numFmtId="164" fontId="0" fillId="5" borderId="6" xfId="0" applyNumberFormat="1" applyFont="1" applyFill="1" applyBorder="1" applyAlignment="1">
      <alignment vertical="center" wrapText="1"/>
      <protection locked="0"/>
    </xf>
    <xf numFmtId="164" fontId="14" fillId="0" borderId="0" xfId="0" applyNumberFormat="1" applyFont="1" applyFill="1" applyBorder="1" applyAlignment="1">
      <alignment horizontal="right"/>
      <protection locked="0"/>
    </xf>
    <xf numFmtId="0" fontId="3" fillId="9" borderId="0" xfId="0" applyNumberFormat="1" applyFont="1" applyFill="1" applyBorder="1" applyAlignment="1">
      <alignment horizontal="left"/>
      <protection locked="0"/>
    </xf>
    <xf numFmtId="0" fontId="2" fillId="2" borderId="4" xfId="0" applyNumberFormat="1" applyFont="1" applyFill="1" applyBorder="1" applyAlignment="1">
      <alignment horizontal="center" vertical="center"/>
      <protection locked="0"/>
    </xf>
    <xf numFmtId="0" fontId="2" fillId="2" borderId="6" xfId="0" applyNumberFormat="1" applyFont="1" applyFill="1" applyBorder="1" applyAlignment="1">
      <alignment horizontal="center" vertical="center"/>
      <protection locked="0"/>
    </xf>
    <xf numFmtId="0" fontId="4" fillId="0" borderId="13" xfId="0" applyNumberFormat="1" applyFont="1" applyFill="1" applyBorder="1" applyAlignment="1">
      <alignment horizontal="left" vertical="center" wrapText="1"/>
      <protection locked="0"/>
    </xf>
    <xf numFmtId="0" fontId="4" fillId="0" borderId="14" xfId="0" applyNumberFormat="1" applyFont="1" applyFill="1" applyBorder="1" applyAlignment="1">
      <alignment horizontal="left" vertical="center" wrapText="1"/>
      <protection locked="0"/>
    </xf>
    <xf numFmtId="0" fontId="1" fillId="0" borderId="13" xfId="0" applyNumberFormat="1" applyFont="1" applyFill="1" applyBorder="1" applyAlignment="1">
      <alignment horizontal="left" vertical="center" wrapText="1"/>
      <protection locked="0"/>
    </xf>
    <xf numFmtId="0" fontId="1" fillId="0" borderId="14" xfId="0" applyNumberFormat="1" applyFont="1" applyFill="1" applyBorder="1" applyAlignment="1">
      <alignment horizontal="left" vertical="center" wrapText="1"/>
      <protection locked="0"/>
    </xf>
    <xf numFmtId="3" fontId="4" fillId="0" borderId="13" xfId="0" applyNumberFormat="1" applyFont="1" applyFill="1" applyBorder="1" applyAlignment="1">
      <alignment horizontal="center" vertical="center" wrapText="1"/>
      <protection locked="0"/>
    </xf>
    <xf numFmtId="3" fontId="4" fillId="0" borderId="14" xfId="0" applyNumberFormat="1" applyFont="1" applyFill="1" applyBorder="1" applyAlignment="1">
      <alignment horizontal="center" vertical="center" wrapText="1"/>
      <protection locked="0"/>
    </xf>
    <xf numFmtId="0" fontId="4" fillId="0" borderId="8" xfId="0" applyNumberFormat="1" applyFont="1" applyFill="1" applyBorder="1" applyAlignment="1">
      <alignment horizontal="center" vertical="center"/>
      <protection locked="0"/>
    </xf>
    <xf numFmtId="0" fontId="4" fillId="0" borderId="13" xfId="0" applyNumberFormat="1" applyFont="1" applyFill="1" applyBorder="1" applyAlignment="1">
      <alignment horizontal="center" vertical="center"/>
      <protection locked="0"/>
    </xf>
    <xf numFmtId="0" fontId="4" fillId="0" borderId="14" xfId="0" applyNumberFormat="1" applyFont="1" applyFill="1" applyBorder="1" applyAlignment="1">
      <alignment horizontal="center" vertical="center"/>
      <protection locked="0"/>
    </xf>
    <xf numFmtId="0" fontId="17" fillId="0" borderId="13" xfId="0" applyNumberFormat="1" applyFont="1" applyFill="1" applyBorder="1" applyAlignment="1">
      <alignment horizontal="left" vertical="center" wrapText="1"/>
      <protection locked="0"/>
    </xf>
    <xf numFmtId="3" fontId="1" fillId="0" borderId="13" xfId="0" applyNumberFormat="1" applyFont="1" applyFill="1" applyBorder="1" applyAlignment="1">
      <alignment horizontal="center" vertical="center"/>
      <protection locked="0"/>
    </xf>
    <xf numFmtId="4" fontId="1" fillId="0" borderId="14" xfId="0" applyNumberFormat="1" applyFont="1" applyFill="1" applyBorder="1" applyAlignment="1">
      <alignment horizontal="center" vertical="center"/>
      <protection locked="0"/>
    </xf>
    <xf numFmtId="164" fontId="4" fillId="0" borderId="13" xfId="0" applyNumberFormat="1" applyFont="1" applyFill="1" applyBorder="1" applyAlignment="1">
      <alignment horizontal="center" vertical="center"/>
      <protection locked="0"/>
    </xf>
    <xf numFmtId="164" fontId="4" fillId="0" borderId="14" xfId="0" applyNumberFormat="1" applyFont="1" applyFill="1" applyBorder="1" applyAlignment="1">
      <alignment horizontal="center" vertical="center"/>
      <protection locked="0"/>
    </xf>
    <xf numFmtId="1" fontId="4" fillId="0" borderId="13" xfId="0" applyNumberFormat="1" applyFont="1" applyFill="1" applyBorder="1" applyAlignment="1">
      <alignment horizontal="center" vertical="center"/>
      <protection locked="0"/>
    </xf>
    <xf numFmtId="3" fontId="4" fillId="0" borderId="14" xfId="0" applyNumberFormat="1" applyFont="1" applyFill="1" applyBorder="1" applyAlignment="1">
      <alignment horizontal="center" vertical="center"/>
      <protection locked="0"/>
    </xf>
  </cellXfs>
  <cellStyles count="2">
    <cellStyle name="Гиперссылка" xfId="1" builtinId="8"/>
    <cellStyle name="Обычный"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3" Type="http://schemas.openxmlformats.org/officeDocument/2006/relationships/image" Target="../media/image13.png"/><Relationship Id="rId18" Type="http://schemas.openxmlformats.org/officeDocument/2006/relationships/image" Target="../media/image18.png"/><Relationship Id="rId26" Type="http://schemas.openxmlformats.org/officeDocument/2006/relationships/image" Target="../media/image26.png"/><Relationship Id="rId39" Type="http://schemas.openxmlformats.org/officeDocument/2006/relationships/image" Target="../media/image39.png"/><Relationship Id="rId21" Type="http://schemas.openxmlformats.org/officeDocument/2006/relationships/image" Target="../media/image21.png"/><Relationship Id="rId34" Type="http://schemas.openxmlformats.org/officeDocument/2006/relationships/image" Target="../media/image34.png"/><Relationship Id="rId42" Type="http://schemas.openxmlformats.org/officeDocument/2006/relationships/image" Target="../media/image42.png"/><Relationship Id="rId47" Type="http://schemas.openxmlformats.org/officeDocument/2006/relationships/image" Target="../media/image47.png"/><Relationship Id="rId50" Type="http://schemas.openxmlformats.org/officeDocument/2006/relationships/image" Target="../media/image50.png"/><Relationship Id="rId55" Type="http://schemas.openxmlformats.org/officeDocument/2006/relationships/image" Target="../media/image55.png"/><Relationship Id="rId63" Type="http://schemas.openxmlformats.org/officeDocument/2006/relationships/image" Target="../media/image63.png"/><Relationship Id="rId68" Type="http://schemas.openxmlformats.org/officeDocument/2006/relationships/image" Target="../media/image68.png"/><Relationship Id="rId76" Type="http://schemas.openxmlformats.org/officeDocument/2006/relationships/image" Target="../media/image76.png"/><Relationship Id="rId84" Type="http://schemas.openxmlformats.org/officeDocument/2006/relationships/image" Target="../media/image84.png"/><Relationship Id="rId7" Type="http://schemas.openxmlformats.org/officeDocument/2006/relationships/image" Target="../media/image7.png"/><Relationship Id="rId71" Type="http://schemas.openxmlformats.org/officeDocument/2006/relationships/image" Target="../media/image71.png"/><Relationship Id="rId2" Type="http://schemas.openxmlformats.org/officeDocument/2006/relationships/image" Target="../media/image2.png"/><Relationship Id="rId16" Type="http://schemas.openxmlformats.org/officeDocument/2006/relationships/image" Target="../media/image16.png"/><Relationship Id="rId29" Type="http://schemas.openxmlformats.org/officeDocument/2006/relationships/image" Target="../media/image29.png"/><Relationship Id="rId11" Type="http://schemas.openxmlformats.org/officeDocument/2006/relationships/image" Target="../media/image11.png"/><Relationship Id="rId24" Type="http://schemas.openxmlformats.org/officeDocument/2006/relationships/image" Target="../media/image24.png"/><Relationship Id="rId32" Type="http://schemas.openxmlformats.org/officeDocument/2006/relationships/image" Target="../media/image32.png"/><Relationship Id="rId37" Type="http://schemas.openxmlformats.org/officeDocument/2006/relationships/image" Target="../media/image37.png"/><Relationship Id="rId40" Type="http://schemas.openxmlformats.org/officeDocument/2006/relationships/image" Target="../media/image40.png"/><Relationship Id="rId45" Type="http://schemas.openxmlformats.org/officeDocument/2006/relationships/image" Target="../media/image45.png"/><Relationship Id="rId53" Type="http://schemas.openxmlformats.org/officeDocument/2006/relationships/image" Target="../media/image53.png"/><Relationship Id="rId58" Type="http://schemas.openxmlformats.org/officeDocument/2006/relationships/image" Target="../media/image58.png"/><Relationship Id="rId66" Type="http://schemas.openxmlformats.org/officeDocument/2006/relationships/image" Target="../media/image66.png"/><Relationship Id="rId74" Type="http://schemas.openxmlformats.org/officeDocument/2006/relationships/image" Target="../media/image74.png"/><Relationship Id="rId79" Type="http://schemas.openxmlformats.org/officeDocument/2006/relationships/image" Target="../media/image79.png"/><Relationship Id="rId5" Type="http://schemas.openxmlformats.org/officeDocument/2006/relationships/image" Target="../media/image5.png"/><Relationship Id="rId61" Type="http://schemas.openxmlformats.org/officeDocument/2006/relationships/image" Target="../media/image61.png"/><Relationship Id="rId82" Type="http://schemas.openxmlformats.org/officeDocument/2006/relationships/image" Target="../media/image82.png"/><Relationship Id="rId10" Type="http://schemas.openxmlformats.org/officeDocument/2006/relationships/image" Target="../media/image10.png"/><Relationship Id="rId19" Type="http://schemas.openxmlformats.org/officeDocument/2006/relationships/image" Target="../media/image19.png"/><Relationship Id="rId31" Type="http://schemas.openxmlformats.org/officeDocument/2006/relationships/image" Target="../media/image31.png"/><Relationship Id="rId44" Type="http://schemas.openxmlformats.org/officeDocument/2006/relationships/image" Target="../media/image44.png"/><Relationship Id="rId52" Type="http://schemas.openxmlformats.org/officeDocument/2006/relationships/image" Target="../media/image52.png"/><Relationship Id="rId60" Type="http://schemas.openxmlformats.org/officeDocument/2006/relationships/image" Target="../media/image60.png"/><Relationship Id="rId65" Type="http://schemas.openxmlformats.org/officeDocument/2006/relationships/image" Target="../media/image65.png"/><Relationship Id="rId73" Type="http://schemas.openxmlformats.org/officeDocument/2006/relationships/image" Target="../media/image73.png"/><Relationship Id="rId78" Type="http://schemas.openxmlformats.org/officeDocument/2006/relationships/image" Target="../media/image78.png"/><Relationship Id="rId81" Type="http://schemas.openxmlformats.org/officeDocument/2006/relationships/image" Target="../media/image81.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png"/><Relationship Id="rId27" Type="http://schemas.openxmlformats.org/officeDocument/2006/relationships/image" Target="../media/image27.png"/><Relationship Id="rId30" Type="http://schemas.openxmlformats.org/officeDocument/2006/relationships/image" Target="../media/image30.png"/><Relationship Id="rId35" Type="http://schemas.openxmlformats.org/officeDocument/2006/relationships/image" Target="../media/image35.png"/><Relationship Id="rId43" Type="http://schemas.openxmlformats.org/officeDocument/2006/relationships/image" Target="../media/image43.png"/><Relationship Id="rId48" Type="http://schemas.openxmlformats.org/officeDocument/2006/relationships/image" Target="../media/image48.png"/><Relationship Id="rId56" Type="http://schemas.openxmlformats.org/officeDocument/2006/relationships/image" Target="../media/image56.png"/><Relationship Id="rId64" Type="http://schemas.openxmlformats.org/officeDocument/2006/relationships/image" Target="../media/image64.png"/><Relationship Id="rId69" Type="http://schemas.openxmlformats.org/officeDocument/2006/relationships/image" Target="../media/image69.png"/><Relationship Id="rId77" Type="http://schemas.openxmlformats.org/officeDocument/2006/relationships/image" Target="../media/image77.png"/><Relationship Id="rId8" Type="http://schemas.openxmlformats.org/officeDocument/2006/relationships/image" Target="../media/image8.png"/><Relationship Id="rId51" Type="http://schemas.openxmlformats.org/officeDocument/2006/relationships/image" Target="../media/image51.png"/><Relationship Id="rId72" Type="http://schemas.openxmlformats.org/officeDocument/2006/relationships/image" Target="../media/image72.png"/><Relationship Id="rId80" Type="http://schemas.openxmlformats.org/officeDocument/2006/relationships/image" Target="../media/image80.png"/><Relationship Id="rId3" Type="http://schemas.openxmlformats.org/officeDocument/2006/relationships/image" Target="../media/image3.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5.png"/><Relationship Id="rId33" Type="http://schemas.openxmlformats.org/officeDocument/2006/relationships/image" Target="../media/image33.png"/><Relationship Id="rId38" Type="http://schemas.openxmlformats.org/officeDocument/2006/relationships/image" Target="../media/image38.png"/><Relationship Id="rId46" Type="http://schemas.openxmlformats.org/officeDocument/2006/relationships/image" Target="../media/image46.png"/><Relationship Id="rId59" Type="http://schemas.openxmlformats.org/officeDocument/2006/relationships/image" Target="../media/image59.png"/><Relationship Id="rId67" Type="http://schemas.openxmlformats.org/officeDocument/2006/relationships/image" Target="../media/image67.png"/><Relationship Id="rId20" Type="http://schemas.openxmlformats.org/officeDocument/2006/relationships/image" Target="../media/image20.png"/><Relationship Id="rId41" Type="http://schemas.openxmlformats.org/officeDocument/2006/relationships/image" Target="../media/image41.png"/><Relationship Id="rId54" Type="http://schemas.openxmlformats.org/officeDocument/2006/relationships/image" Target="../media/image54.png"/><Relationship Id="rId62" Type="http://schemas.openxmlformats.org/officeDocument/2006/relationships/image" Target="../media/image62.png"/><Relationship Id="rId70" Type="http://schemas.openxmlformats.org/officeDocument/2006/relationships/image" Target="../media/image70.png"/><Relationship Id="rId75" Type="http://schemas.openxmlformats.org/officeDocument/2006/relationships/image" Target="../media/image75.png"/><Relationship Id="rId83" Type="http://schemas.openxmlformats.org/officeDocument/2006/relationships/image" Target="../media/image83.png"/><Relationship Id="rId1" Type="http://schemas.openxmlformats.org/officeDocument/2006/relationships/image" Target="../media/image1.png"/><Relationship Id="rId6" Type="http://schemas.openxmlformats.org/officeDocument/2006/relationships/image" Target="../media/image6.png"/><Relationship Id="rId15" Type="http://schemas.openxmlformats.org/officeDocument/2006/relationships/image" Target="../media/image15.png"/><Relationship Id="rId23" Type="http://schemas.openxmlformats.org/officeDocument/2006/relationships/image" Target="../media/image23.png"/><Relationship Id="rId28" Type="http://schemas.openxmlformats.org/officeDocument/2006/relationships/image" Target="../media/image28.png"/><Relationship Id="rId36" Type="http://schemas.openxmlformats.org/officeDocument/2006/relationships/image" Target="../media/image36.png"/><Relationship Id="rId49" Type="http://schemas.openxmlformats.org/officeDocument/2006/relationships/image" Target="../media/image49.png"/><Relationship Id="rId57" Type="http://schemas.openxmlformats.org/officeDocument/2006/relationships/image" Target="../media/image57.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400050</xdr:colOff>
      <xdr:row>5</xdr:row>
      <xdr:rowOff>0</xdr:rowOff>
    </xdr:to>
    <xdr:pic>
      <xdr:nvPicPr>
        <xdr:cNvPr id="1025" name="Picture 1" descr="logo3"/>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66775" cy="1009650"/>
        </a:xfrm>
        <a:prstGeom prst="rect">
          <a:avLst/>
        </a:prstGeom>
        <a:noFill/>
      </xdr:spPr>
    </xdr:pic>
    <xdr:clientData/>
  </xdr:twoCellAnchor>
  <xdr:twoCellAnchor editAs="oneCell">
    <xdr:from>
      <xdr:col>5</xdr:col>
      <xdr:colOff>19050</xdr:colOff>
      <xdr:row>13</xdr:row>
      <xdr:rowOff>19050</xdr:rowOff>
    </xdr:from>
    <xdr:to>
      <xdr:col>5</xdr:col>
      <xdr:colOff>1257300</xdr:colOff>
      <xdr:row>14</xdr:row>
      <xdr:rowOff>1057275</xdr:rowOff>
    </xdr:to>
    <xdr:pic>
      <xdr:nvPicPr>
        <xdr:cNvPr id="2" name="Image_6_14"/>
        <xdr:cNvPicPr>
          <a:picLocks noChangeAspect="1"/>
        </xdr:cNvPicPr>
      </xdr:nvPicPr>
      <xdr:blipFill>
        <a:blip xmlns:r="http://schemas.openxmlformats.org/officeDocument/2006/relationships" r:embed="rId2" cstate="print"/>
        <a:stretch>
          <a:fillRect/>
        </a:stretch>
      </xdr:blipFill>
      <xdr:spPr>
        <a:xfrm>
          <a:off x="0" y="0"/>
          <a:ext cx="0" cy="0"/>
        </a:xfrm>
        <a:prstGeom prst="rect">
          <a:avLst/>
        </a:prstGeom>
      </xdr:spPr>
    </xdr:pic>
    <xdr:clientData/>
  </xdr:twoCellAnchor>
  <xdr:twoCellAnchor editAs="oneCell">
    <xdr:from>
      <xdr:col>5</xdr:col>
      <xdr:colOff>19050</xdr:colOff>
      <xdr:row>15</xdr:row>
      <xdr:rowOff>19050</xdr:rowOff>
    </xdr:from>
    <xdr:to>
      <xdr:col>5</xdr:col>
      <xdr:colOff>1257300</xdr:colOff>
      <xdr:row>16</xdr:row>
      <xdr:rowOff>1057275</xdr:rowOff>
    </xdr:to>
    <xdr:pic>
      <xdr:nvPicPr>
        <xdr:cNvPr id="3" name="Image_6_16"/>
        <xdr:cNvPicPr>
          <a:picLocks noChangeAspect="1"/>
        </xdr:cNvPicPr>
      </xdr:nvPicPr>
      <xdr:blipFill>
        <a:blip xmlns:r="http://schemas.openxmlformats.org/officeDocument/2006/relationships" r:embed="rId3" cstate="print"/>
        <a:stretch>
          <a:fillRect/>
        </a:stretch>
      </xdr:blipFill>
      <xdr:spPr>
        <a:xfrm>
          <a:off x="0" y="0"/>
          <a:ext cx="0" cy="0"/>
        </a:xfrm>
        <a:prstGeom prst="rect">
          <a:avLst/>
        </a:prstGeom>
      </xdr:spPr>
    </xdr:pic>
    <xdr:clientData/>
  </xdr:twoCellAnchor>
  <xdr:twoCellAnchor editAs="oneCell">
    <xdr:from>
      <xdr:col>5</xdr:col>
      <xdr:colOff>19050</xdr:colOff>
      <xdr:row>17</xdr:row>
      <xdr:rowOff>19050</xdr:rowOff>
    </xdr:from>
    <xdr:to>
      <xdr:col>5</xdr:col>
      <xdr:colOff>1257300</xdr:colOff>
      <xdr:row>18</xdr:row>
      <xdr:rowOff>1057275</xdr:rowOff>
    </xdr:to>
    <xdr:pic>
      <xdr:nvPicPr>
        <xdr:cNvPr id="4" name="Image_6_18"/>
        <xdr:cNvPicPr>
          <a:picLocks noChangeAspect="1"/>
        </xdr:cNvPicPr>
      </xdr:nvPicPr>
      <xdr:blipFill>
        <a:blip xmlns:r="http://schemas.openxmlformats.org/officeDocument/2006/relationships" r:embed="rId4" cstate="print"/>
        <a:stretch>
          <a:fillRect/>
        </a:stretch>
      </xdr:blipFill>
      <xdr:spPr>
        <a:xfrm>
          <a:off x="0" y="0"/>
          <a:ext cx="0" cy="0"/>
        </a:xfrm>
        <a:prstGeom prst="rect">
          <a:avLst/>
        </a:prstGeom>
      </xdr:spPr>
    </xdr:pic>
    <xdr:clientData/>
  </xdr:twoCellAnchor>
  <xdr:twoCellAnchor editAs="oneCell">
    <xdr:from>
      <xdr:col>5</xdr:col>
      <xdr:colOff>19050</xdr:colOff>
      <xdr:row>19</xdr:row>
      <xdr:rowOff>19050</xdr:rowOff>
    </xdr:from>
    <xdr:to>
      <xdr:col>5</xdr:col>
      <xdr:colOff>1257300</xdr:colOff>
      <xdr:row>20</xdr:row>
      <xdr:rowOff>1057275</xdr:rowOff>
    </xdr:to>
    <xdr:pic>
      <xdr:nvPicPr>
        <xdr:cNvPr id="5" name="Image_6_20"/>
        <xdr:cNvPicPr>
          <a:picLocks noChangeAspect="1"/>
        </xdr:cNvPicPr>
      </xdr:nvPicPr>
      <xdr:blipFill>
        <a:blip xmlns:r="http://schemas.openxmlformats.org/officeDocument/2006/relationships" r:embed="rId5" cstate="print"/>
        <a:stretch>
          <a:fillRect/>
        </a:stretch>
      </xdr:blipFill>
      <xdr:spPr>
        <a:xfrm>
          <a:off x="0" y="0"/>
          <a:ext cx="0" cy="0"/>
        </a:xfrm>
        <a:prstGeom prst="rect">
          <a:avLst/>
        </a:prstGeom>
      </xdr:spPr>
    </xdr:pic>
    <xdr:clientData/>
  </xdr:twoCellAnchor>
  <xdr:twoCellAnchor editAs="oneCell">
    <xdr:from>
      <xdr:col>5</xdr:col>
      <xdr:colOff>19050</xdr:colOff>
      <xdr:row>22</xdr:row>
      <xdr:rowOff>19050</xdr:rowOff>
    </xdr:from>
    <xdr:to>
      <xdr:col>5</xdr:col>
      <xdr:colOff>1257300</xdr:colOff>
      <xdr:row>23</xdr:row>
      <xdr:rowOff>1057275</xdr:rowOff>
    </xdr:to>
    <xdr:pic>
      <xdr:nvPicPr>
        <xdr:cNvPr id="6" name="Image_6_23"/>
        <xdr:cNvPicPr>
          <a:picLocks noChangeAspect="1"/>
        </xdr:cNvPicPr>
      </xdr:nvPicPr>
      <xdr:blipFill>
        <a:blip xmlns:r="http://schemas.openxmlformats.org/officeDocument/2006/relationships" r:embed="rId6" cstate="print"/>
        <a:stretch>
          <a:fillRect/>
        </a:stretch>
      </xdr:blipFill>
      <xdr:spPr>
        <a:xfrm>
          <a:off x="0" y="0"/>
          <a:ext cx="0" cy="0"/>
        </a:xfrm>
        <a:prstGeom prst="rect">
          <a:avLst/>
        </a:prstGeom>
      </xdr:spPr>
    </xdr:pic>
    <xdr:clientData/>
  </xdr:twoCellAnchor>
  <xdr:twoCellAnchor editAs="oneCell">
    <xdr:from>
      <xdr:col>5</xdr:col>
      <xdr:colOff>19050</xdr:colOff>
      <xdr:row>24</xdr:row>
      <xdr:rowOff>19050</xdr:rowOff>
    </xdr:from>
    <xdr:to>
      <xdr:col>5</xdr:col>
      <xdr:colOff>1257300</xdr:colOff>
      <xdr:row>25</xdr:row>
      <xdr:rowOff>1057275</xdr:rowOff>
    </xdr:to>
    <xdr:pic>
      <xdr:nvPicPr>
        <xdr:cNvPr id="7" name="Image_6_25"/>
        <xdr:cNvPicPr>
          <a:picLocks noChangeAspect="1"/>
        </xdr:cNvPicPr>
      </xdr:nvPicPr>
      <xdr:blipFill>
        <a:blip xmlns:r="http://schemas.openxmlformats.org/officeDocument/2006/relationships" r:embed="rId7" cstate="print"/>
        <a:stretch>
          <a:fillRect/>
        </a:stretch>
      </xdr:blipFill>
      <xdr:spPr>
        <a:xfrm>
          <a:off x="0" y="0"/>
          <a:ext cx="0" cy="0"/>
        </a:xfrm>
        <a:prstGeom prst="rect">
          <a:avLst/>
        </a:prstGeom>
      </xdr:spPr>
    </xdr:pic>
    <xdr:clientData/>
  </xdr:twoCellAnchor>
  <xdr:twoCellAnchor editAs="oneCell">
    <xdr:from>
      <xdr:col>5</xdr:col>
      <xdr:colOff>19050</xdr:colOff>
      <xdr:row>27</xdr:row>
      <xdr:rowOff>19050</xdr:rowOff>
    </xdr:from>
    <xdr:to>
      <xdr:col>5</xdr:col>
      <xdr:colOff>1257300</xdr:colOff>
      <xdr:row>28</xdr:row>
      <xdr:rowOff>1057275</xdr:rowOff>
    </xdr:to>
    <xdr:pic>
      <xdr:nvPicPr>
        <xdr:cNvPr id="8" name="Image_6_28"/>
        <xdr:cNvPicPr>
          <a:picLocks noChangeAspect="1"/>
        </xdr:cNvPicPr>
      </xdr:nvPicPr>
      <xdr:blipFill>
        <a:blip xmlns:r="http://schemas.openxmlformats.org/officeDocument/2006/relationships" r:embed="rId8" cstate="print"/>
        <a:stretch>
          <a:fillRect/>
        </a:stretch>
      </xdr:blipFill>
      <xdr:spPr>
        <a:xfrm>
          <a:off x="0" y="0"/>
          <a:ext cx="0" cy="0"/>
        </a:xfrm>
        <a:prstGeom prst="rect">
          <a:avLst/>
        </a:prstGeom>
      </xdr:spPr>
    </xdr:pic>
    <xdr:clientData/>
  </xdr:twoCellAnchor>
  <xdr:twoCellAnchor editAs="oneCell">
    <xdr:from>
      <xdr:col>5</xdr:col>
      <xdr:colOff>19050</xdr:colOff>
      <xdr:row>29</xdr:row>
      <xdr:rowOff>19050</xdr:rowOff>
    </xdr:from>
    <xdr:to>
      <xdr:col>5</xdr:col>
      <xdr:colOff>942975</xdr:colOff>
      <xdr:row>30</xdr:row>
      <xdr:rowOff>1057275</xdr:rowOff>
    </xdr:to>
    <xdr:pic>
      <xdr:nvPicPr>
        <xdr:cNvPr id="9" name="Image_6_30"/>
        <xdr:cNvPicPr>
          <a:picLocks noChangeAspect="1"/>
        </xdr:cNvPicPr>
      </xdr:nvPicPr>
      <xdr:blipFill>
        <a:blip xmlns:r="http://schemas.openxmlformats.org/officeDocument/2006/relationships" r:embed="rId9" cstate="print"/>
        <a:stretch>
          <a:fillRect/>
        </a:stretch>
      </xdr:blipFill>
      <xdr:spPr>
        <a:xfrm>
          <a:off x="0" y="0"/>
          <a:ext cx="0" cy="0"/>
        </a:xfrm>
        <a:prstGeom prst="rect">
          <a:avLst/>
        </a:prstGeom>
      </xdr:spPr>
    </xdr:pic>
    <xdr:clientData/>
  </xdr:twoCellAnchor>
  <xdr:twoCellAnchor editAs="oneCell">
    <xdr:from>
      <xdr:col>5</xdr:col>
      <xdr:colOff>19050</xdr:colOff>
      <xdr:row>31</xdr:row>
      <xdr:rowOff>19050</xdr:rowOff>
    </xdr:from>
    <xdr:to>
      <xdr:col>5</xdr:col>
      <xdr:colOff>1257300</xdr:colOff>
      <xdr:row>32</xdr:row>
      <xdr:rowOff>1057275</xdr:rowOff>
    </xdr:to>
    <xdr:pic>
      <xdr:nvPicPr>
        <xdr:cNvPr id="10" name="Image_6_32"/>
        <xdr:cNvPicPr>
          <a:picLocks noChangeAspect="1"/>
        </xdr:cNvPicPr>
      </xdr:nvPicPr>
      <xdr:blipFill>
        <a:blip xmlns:r="http://schemas.openxmlformats.org/officeDocument/2006/relationships" r:embed="rId10" cstate="print"/>
        <a:stretch>
          <a:fillRect/>
        </a:stretch>
      </xdr:blipFill>
      <xdr:spPr>
        <a:xfrm>
          <a:off x="0" y="0"/>
          <a:ext cx="0" cy="0"/>
        </a:xfrm>
        <a:prstGeom prst="rect">
          <a:avLst/>
        </a:prstGeom>
      </xdr:spPr>
    </xdr:pic>
    <xdr:clientData/>
  </xdr:twoCellAnchor>
  <xdr:twoCellAnchor editAs="oneCell">
    <xdr:from>
      <xdr:col>5</xdr:col>
      <xdr:colOff>19050</xdr:colOff>
      <xdr:row>33</xdr:row>
      <xdr:rowOff>19050</xdr:rowOff>
    </xdr:from>
    <xdr:to>
      <xdr:col>5</xdr:col>
      <xdr:colOff>1257300</xdr:colOff>
      <xdr:row>34</xdr:row>
      <xdr:rowOff>1057275</xdr:rowOff>
    </xdr:to>
    <xdr:pic>
      <xdr:nvPicPr>
        <xdr:cNvPr id="11" name="Image_6_34"/>
        <xdr:cNvPicPr>
          <a:picLocks noChangeAspect="1"/>
        </xdr:cNvPicPr>
      </xdr:nvPicPr>
      <xdr:blipFill>
        <a:blip xmlns:r="http://schemas.openxmlformats.org/officeDocument/2006/relationships" r:embed="rId10" cstate="print"/>
        <a:stretch>
          <a:fillRect/>
        </a:stretch>
      </xdr:blipFill>
      <xdr:spPr>
        <a:xfrm>
          <a:off x="0" y="0"/>
          <a:ext cx="0" cy="0"/>
        </a:xfrm>
        <a:prstGeom prst="rect">
          <a:avLst/>
        </a:prstGeom>
      </xdr:spPr>
    </xdr:pic>
    <xdr:clientData/>
  </xdr:twoCellAnchor>
  <xdr:twoCellAnchor editAs="oneCell">
    <xdr:from>
      <xdr:col>5</xdr:col>
      <xdr:colOff>19050</xdr:colOff>
      <xdr:row>35</xdr:row>
      <xdr:rowOff>19050</xdr:rowOff>
    </xdr:from>
    <xdr:to>
      <xdr:col>5</xdr:col>
      <xdr:colOff>1257300</xdr:colOff>
      <xdr:row>36</xdr:row>
      <xdr:rowOff>1057275</xdr:rowOff>
    </xdr:to>
    <xdr:pic>
      <xdr:nvPicPr>
        <xdr:cNvPr id="12" name="Image_6_36"/>
        <xdr:cNvPicPr>
          <a:picLocks noChangeAspect="1"/>
        </xdr:cNvPicPr>
      </xdr:nvPicPr>
      <xdr:blipFill>
        <a:blip xmlns:r="http://schemas.openxmlformats.org/officeDocument/2006/relationships" r:embed="rId11" cstate="print"/>
        <a:stretch>
          <a:fillRect/>
        </a:stretch>
      </xdr:blipFill>
      <xdr:spPr>
        <a:xfrm>
          <a:off x="0" y="0"/>
          <a:ext cx="0" cy="0"/>
        </a:xfrm>
        <a:prstGeom prst="rect">
          <a:avLst/>
        </a:prstGeom>
      </xdr:spPr>
    </xdr:pic>
    <xdr:clientData/>
  </xdr:twoCellAnchor>
  <xdr:twoCellAnchor editAs="oneCell">
    <xdr:from>
      <xdr:col>5</xdr:col>
      <xdr:colOff>19050</xdr:colOff>
      <xdr:row>37</xdr:row>
      <xdr:rowOff>19050</xdr:rowOff>
    </xdr:from>
    <xdr:to>
      <xdr:col>5</xdr:col>
      <xdr:colOff>942975</xdr:colOff>
      <xdr:row>38</xdr:row>
      <xdr:rowOff>1057275</xdr:rowOff>
    </xdr:to>
    <xdr:pic>
      <xdr:nvPicPr>
        <xdr:cNvPr id="13" name="Image_6_38"/>
        <xdr:cNvPicPr>
          <a:picLocks noChangeAspect="1"/>
        </xdr:cNvPicPr>
      </xdr:nvPicPr>
      <xdr:blipFill>
        <a:blip xmlns:r="http://schemas.openxmlformats.org/officeDocument/2006/relationships" r:embed="rId12" cstate="print"/>
        <a:stretch>
          <a:fillRect/>
        </a:stretch>
      </xdr:blipFill>
      <xdr:spPr>
        <a:xfrm>
          <a:off x="0" y="0"/>
          <a:ext cx="0" cy="0"/>
        </a:xfrm>
        <a:prstGeom prst="rect">
          <a:avLst/>
        </a:prstGeom>
      </xdr:spPr>
    </xdr:pic>
    <xdr:clientData/>
  </xdr:twoCellAnchor>
  <xdr:twoCellAnchor editAs="oneCell">
    <xdr:from>
      <xdr:col>5</xdr:col>
      <xdr:colOff>19050</xdr:colOff>
      <xdr:row>39</xdr:row>
      <xdr:rowOff>19050</xdr:rowOff>
    </xdr:from>
    <xdr:to>
      <xdr:col>5</xdr:col>
      <xdr:colOff>1257300</xdr:colOff>
      <xdr:row>40</xdr:row>
      <xdr:rowOff>1057275</xdr:rowOff>
    </xdr:to>
    <xdr:pic>
      <xdr:nvPicPr>
        <xdr:cNvPr id="14" name="Image_6_40"/>
        <xdr:cNvPicPr>
          <a:picLocks noChangeAspect="1"/>
        </xdr:cNvPicPr>
      </xdr:nvPicPr>
      <xdr:blipFill>
        <a:blip xmlns:r="http://schemas.openxmlformats.org/officeDocument/2006/relationships" r:embed="rId13" cstate="print"/>
        <a:stretch>
          <a:fillRect/>
        </a:stretch>
      </xdr:blipFill>
      <xdr:spPr>
        <a:xfrm>
          <a:off x="0" y="0"/>
          <a:ext cx="0" cy="0"/>
        </a:xfrm>
        <a:prstGeom prst="rect">
          <a:avLst/>
        </a:prstGeom>
      </xdr:spPr>
    </xdr:pic>
    <xdr:clientData/>
  </xdr:twoCellAnchor>
  <xdr:twoCellAnchor editAs="oneCell">
    <xdr:from>
      <xdr:col>5</xdr:col>
      <xdr:colOff>19050</xdr:colOff>
      <xdr:row>41</xdr:row>
      <xdr:rowOff>19050</xdr:rowOff>
    </xdr:from>
    <xdr:to>
      <xdr:col>5</xdr:col>
      <xdr:colOff>942975</xdr:colOff>
      <xdr:row>42</xdr:row>
      <xdr:rowOff>1057275</xdr:rowOff>
    </xdr:to>
    <xdr:pic>
      <xdr:nvPicPr>
        <xdr:cNvPr id="15" name="Image_6_42"/>
        <xdr:cNvPicPr>
          <a:picLocks noChangeAspect="1"/>
        </xdr:cNvPicPr>
      </xdr:nvPicPr>
      <xdr:blipFill>
        <a:blip xmlns:r="http://schemas.openxmlformats.org/officeDocument/2006/relationships" r:embed="rId14" cstate="print"/>
        <a:stretch>
          <a:fillRect/>
        </a:stretch>
      </xdr:blipFill>
      <xdr:spPr>
        <a:xfrm>
          <a:off x="0" y="0"/>
          <a:ext cx="0" cy="0"/>
        </a:xfrm>
        <a:prstGeom prst="rect">
          <a:avLst/>
        </a:prstGeom>
      </xdr:spPr>
    </xdr:pic>
    <xdr:clientData/>
  </xdr:twoCellAnchor>
  <xdr:twoCellAnchor editAs="oneCell">
    <xdr:from>
      <xdr:col>5</xdr:col>
      <xdr:colOff>19050</xdr:colOff>
      <xdr:row>43</xdr:row>
      <xdr:rowOff>19050</xdr:rowOff>
    </xdr:from>
    <xdr:to>
      <xdr:col>5</xdr:col>
      <xdr:colOff>942975</xdr:colOff>
      <xdr:row>44</xdr:row>
      <xdr:rowOff>1057275</xdr:rowOff>
    </xdr:to>
    <xdr:pic>
      <xdr:nvPicPr>
        <xdr:cNvPr id="16" name="Image_6_44"/>
        <xdr:cNvPicPr>
          <a:picLocks noChangeAspect="1"/>
        </xdr:cNvPicPr>
      </xdr:nvPicPr>
      <xdr:blipFill>
        <a:blip xmlns:r="http://schemas.openxmlformats.org/officeDocument/2006/relationships" r:embed="rId15" cstate="print"/>
        <a:stretch>
          <a:fillRect/>
        </a:stretch>
      </xdr:blipFill>
      <xdr:spPr>
        <a:xfrm>
          <a:off x="0" y="0"/>
          <a:ext cx="0" cy="0"/>
        </a:xfrm>
        <a:prstGeom prst="rect">
          <a:avLst/>
        </a:prstGeom>
      </xdr:spPr>
    </xdr:pic>
    <xdr:clientData/>
  </xdr:twoCellAnchor>
  <xdr:twoCellAnchor editAs="oneCell">
    <xdr:from>
      <xdr:col>5</xdr:col>
      <xdr:colOff>19050</xdr:colOff>
      <xdr:row>45</xdr:row>
      <xdr:rowOff>19050</xdr:rowOff>
    </xdr:from>
    <xdr:to>
      <xdr:col>5</xdr:col>
      <xdr:colOff>1257300</xdr:colOff>
      <xdr:row>46</xdr:row>
      <xdr:rowOff>1057275</xdr:rowOff>
    </xdr:to>
    <xdr:pic>
      <xdr:nvPicPr>
        <xdr:cNvPr id="17" name="Image_6_46"/>
        <xdr:cNvPicPr>
          <a:picLocks noChangeAspect="1"/>
        </xdr:cNvPicPr>
      </xdr:nvPicPr>
      <xdr:blipFill>
        <a:blip xmlns:r="http://schemas.openxmlformats.org/officeDocument/2006/relationships" r:embed="rId16" cstate="print"/>
        <a:stretch>
          <a:fillRect/>
        </a:stretch>
      </xdr:blipFill>
      <xdr:spPr>
        <a:xfrm>
          <a:off x="0" y="0"/>
          <a:ext cx="0" cy="0"/>
        </a:xfrm>
        <a:prstGeom prst="rect">
          <a:avLst/>
        </a:prstGeom>
      </xdr:spPr>
    </xdr:pic>
    <xdr:clientData/>
  </xdr:twoCellAnchor>
  <xdr:twoCellAnchor editAs="oneCell">
    <xdr:from>
      <xdr:col>5</xdr:col>
      <xdr:colOff>19050</xdr:colOff>
      <xdr:row>47</xdr:row>
      <xdr:rowOff>19050</xdr:rowOff>
    </xdr:from>
    <xdr:to>
      <xdr:col>5</xdr:col>
      <xdr:colOff>1257300</xdr:colOff>
      <xdr:row>48</xdr:row>
      <xdr:rowOff>1057275</xdr:rowOff>
    </xdr:to>
    <xdr:pic>
      <xdr:nvPicPr>
        <xdr:cNvPr id="18" name="Image_6_48"/>
        <xdr:cNvPicPr>
          <a:picLocks noChangeAspect="1"/>
        </xdr:cNvPicPr>
      </xdr:nvPicPr>
      <xdr:blipFill>
        <a:blip xmlns:r="http://schemas.openxmlformats.org/officeDocument/2006/relationships" r:embed="rId16" cstate="print"/>
        <a:stretch>
          <a:fillRect/>
        </a:stretch>
      </xdr:blipFill>
      <xdr:spPr>
        <a:xfrm>
          <a:off x="0" y="0"/>
          <a:ext cx="0" cy="0"/>
        </a:xfrm>
        <a:prstGeom prst="rect">
          <a:avLst/>
        </a:prstGeom>
      </xdr:spPr>
    </xdr:pic>
    <xdr:clientData/>
  </xdr:twoCellAnchor>
  <xdr:twoCellAnchor editAs="oneCell">
    <xdr:from>
      <xdr:col>5</xdr:col>
      <xdr:colOff>19050</xdr:colOff>
      <xdr:row>49</xdr:row>
      <xdr:rowOff>19050</xdr:rowOff>
    </xdr:from>
    <xdr:to>
      <xdr:col>5</xdr:col>
      <xdr:colOff>1257300</xdr:colOff>
      <xdr:row>50</xdr:row>
      <xdr:rowOff>1057275</xdr:rowOff>
    </xdr:to>
    <xdr:pic>
      <xdr:nvPicPr>
        <xdr:cNvPr id="19" name="Image_6_50"/>
        <xdr:cNvPicPr>
          <a:picLocks noChangeAspect="1"/>
        </xdr:cNvPicPr>
      </xdr:nvPicPr>
      <xdr:blipFill>
        <a:blip xmlns:r="http://schemas.openxmlformats.org/officeDocument/2006/relationships" r:embed="rId17" cstate="print"/>
        <a:stretch>
          <a:fillRect/>
        </a:stretch>
      </xdr:blipFill>
      <xdr:spPr>
        <a:xfrm>
          <a:off x="0" y="0"/>
          <a:ext cx="0" cy="0"/>
        </a:xfrm>
        <a:prstGeom prst="rect">
          <a:avLst/>
        </a:prstGeom>
      </xdr:spPr>
    </xdr:pic>
    <xdr:clientData/>
  </xdr:twoCellAnchor>
  <xdr:twoCellAnchor editAs="oneCell">
    <xdr:from>
      <xdr:col>5</xdr:col>
      <xdr:colOff>19050</xdr:colOff>
      <xdr:row>51</xdr:row>
      <xdr:rowOff>19050</xdr:rowOff>
    </xdr:from>
    <xdr:to>
      <xdr:col>5</xdr:col>
      <xdr:colOff>942975</xdr:colOff>
      <xdr:row>52</xdr:row>
      <xdr:rowOff>1057275</xdr:rowOff>
    </xdr:to>
    <xdr:pic>
      <xdr:nvPicPr>
        <xdr:cNvPr id="20" name="Image_6_52"/>
        <xdr:cNvPicPr>
          <a:picLocks noChangeAspect="1"/>
        </xdr:cNvPicPr>
      </xdr:nvPicPr>
      <xdr:blipFill>
        <a:blip xmlns:r="http://schemas.openxmlformats.org/officeDocument/2006/relationships" r:embed="rId18" cstate="print"/>
        <a:stretch>
          <a:fillRect/>
        </a:stretch>
      </xdr:blipFill>
      <xdr:spPr>
        <a:xfrm>
          <a:off x="0" y="0"/>
          <a:ext cx="0" cy="0"/>
        </a:xfrm>
        <a:prstGeom prst="rect">
          <a:avLst/>
        </a:prstGeom>
      </xdr:spPr>
    </xdr:pic>
    <xdr:clientData/>
  </xdr:twoCellAnchor>
  <xdr:twoCellAnchor editAs="oneCell">
    <xdr:from>
      <xdr:col>5</xdr:col>
      <xdr:colOff>19050</xdr:colOff>
      <xdr:row>53</xdr:row>
      <xdr:rowOff>19050</xdr:rowOff>
    </xdr:from>
    <xdr:to>
      <xdr:col>5</xdr:col>
      <xdr:colOff>1257300</xdr:colOff>
      <xdr:row>54</xdr:row>
      <xdr:rowOff>1057275</xdr:rowOff>
    </xdr:to>
    <xdr:pic>
      <xdr:nvPicPr>
        <xdr:cNvPr id="21" name="Image_6_54"/>
        <xdr:cNvPicPr>
          <a:picLocks noChangeAspect="1"/>
        </xdr:cNvPicPr>
      </xdr:nvPicPr>
      <xdr:blipFill>
        <a:blip xmlns:r="http://schemas.openxmlformats.org/officeDocument/2006/relationships" r:embed="rId19" cstate="print"/>
        <a:stretch>
          <a:fillRect/>
        </a:stretch>
      </xdr:blipFill>
      <xdr:spPr>
        <a:xfrm>
          <a:off x="0" y="0"/>
          <a:ext cx="0" cy="0"/>
        </a:xfrm>
        <a:prstGeom prst="rect">
          <a:avLst/>
        </a:prstGeom>
      </xdr:spPr>
    </xdr:pic>
    <xdr:clientData/>
  </xdr:twoCellAnchor>
  <xdr:twoCellAnchor editAs="oneCell">
    <xdr:from>
      <xdr:col>5</xdr:col>
      <xdr:colOff>19050</xdr:colOff>
      <xdr:row>55</xdr:row>
      <xdr:rowOff>19050</xdr:rowOff>
    </xdr:from>
    <xdr:to>
      <xdr:col>5</xdr:col>
      <xdr:colOff>942975</xdr:colOff>
      <xdr:row>56</xdr:row>
      <xdr:rowOff>1057275</xdr:rowOff>
    </xdr:to>
    <xdr:pic>
      <xdr:nvPicPr>
        <xdr:cNvPr id="22" name="Image_6_56"/>
        <xdr:cNvPicPr>
          <a:picLocks noChangeAspect="1"/>
        </xdr:cNvPicPr>
      </xdr:nvPicPr>
      <xdr:blipFill>
        <a:blip xmlns:r="http://schemas.openxmlformats.org/officeDocument/2006/relationships" r:embed="rId20" cstate="print"/>
        <a:stretch>
          <a:fillRect/>
        </a:stretch>
      </xdr:blipFill>
      <xdr:spPr>
        <a:xfrm>
          <a:off x="0" y="0"/>
          <a:ext cx="0" cy="0"/>
        </a:xfrm>
        <a:prstGeom prst="rect">
          <a:avLst/>
        </a:prstGeom>
      </xdr:spPr>
    </xdr:pic>
    <xdr:clientData/>
  </xdr:twoCellAnchor>
  <xdr:twoCellAnchor editAs="oneCell">
    <xdr:from>
      <xdr:col>5</xdr:col>
      <xdr:colOff>19050</xdr:colOff>
      <xdr:row>57</xdr:row>
      <xdr:rowOff>19050</xdr:rowOff>
    </xdr:from>
    <xdr:to>
      <xdr:col>5</xdr:col>
      <xdr:colOff>942975</xdr:colOff>
      <xdr:row>58</xdr:row>
      <xdr:rowOff>1057275</xdr:rowOff>
    </xdr:to>
    <xdr:pic>
      <xdr:nvPicPr>
        <xdr:cNvPr id="23" name="Image_6_58"/>
        <xdr:cNvPicPr>
          <a:picLocks noChangeAspect="1"/>
        </xdr:cNvPicPr>
      </xdr:nvPicPr>
      <xdr:blipFill>
        <a:blip xmlns:r="http://schemas.openxmlformats.org/officeDocument/2006/relationships" r:embed="rId21" cstate="print"/>
        <a:stretch>
          <a:fillRect/>
        </a:stretch>
      </xdr:blipFill>
      <xdr:spPr>
        <a:xfrm>
          <a:off x="0" y="0"/>
          <a:ext cx="0" cy="0"/>
        </a:xfrm>
        <a:prstGeom prst="rect">
          <a:avLst/>
        </a:prstGeom>
      </xdr:spPr>
    </xdr:pic>
    <xdr:clientData/>
  </xdr:twoCellAnchor>
  <xdr:twoCellAnchor editAs="oneCell">
    <xdr:from>
      <xdr:col>5</xdr:col>
      <xdr:colOff>19050</xdr:colOff>
      <xdr:row>59</xdr:row>
      <xdr:rowOff>19050</xdr:rowOff>
    </xdr:from>
    <xdr:to>
      <xdr:col>5</xdr:col>
      <xdr:colOff>1257300</xdr:colOff>
      <xdr:row>60</xdr:row>
      <xdr:rowOff>1057275</xdr:rowOff>
    </xdr:to>
    <xdr:pic>
      <xdr:nvPicPr>
        <xdr:cNvPr id="24" name="Image_6_60"/>
        <xdr:cNvPicPr>
          <a:picLocks noChangeAspect="1"/>
        </xdr:cNvPicPr>
      </xdr:nvPicPr>
      <xdr:blipFill>
        <a:blip xmlns:r="http://schemas.openxmlformats.org/officeDocument/2006/relationships" r:embed="rId22" cstate="print"/>
        <a:stretch>
          <a:fillRect/>
        </a:stretch>
      </xdr:blipFill>
      <xdr:spPr>
        <a:xfrm>
          <a:off x="0" y="0"/>
          <a:ext cx="0" cy="0"/>
        </a:xfrm>
        <a:prstGeom prst="rect">
          <a:avLst/>
        </a:prstGeom>
      </xdr:spPr>
    </xdr:pic>
    <xdr:clientData/>
  </xdr:twoCellAnchor>
  <xdr:twoCellAnchor editAs="oneCell">
    <xdr:from>
      <xdr:col>5</xdr:col>
      <xdr:colOff>19050</xdr:colOff>
      <xdr:row>61</xdr:row>
      <xdr:rowOff>19050</xdr:rowOff>
    </xdr:from>
    <xdr:to>
      <xdr:col>5</xdr:col>
      <xdr:colOff>1257300</xdr:colOff>
      <xdr:row>62</xdr:row>
      <xdr:rowOff>1057275</xdr:rowOff>
    </xdr:to>
    <xdr:pic>
      <xdr:nvPicPr>
        <xdr:cNvPr id="25" name="Image_6_62"/>
        <xdr:cNvPicPr>
          <a:picLocks noChangeAspect="1"/>
        </xdr:cNvPicPr>
      </xdr:nvPicPr>
      <xdr:blipFill>
        <a:blip xmlns:r="http://schemas.openxmlformats.org/officeDocument/2006/relationships" r:embed="rId23" cstate="print"/>
        <a:stretch>
          <a:fillRect/>
        </a:stretch>
      </xdr:blipFill>
      <xdr:spPr>
        <a:xfrm>
          <a:off x="0" y="0"/>
          <a:ext cx="0" cy="0"/>
        </a:xfrm>
        <a:prstGeom prst="rect">
          <a:avLst/>
        </a:prstGeom>
      </xdr:spPr>
    </xdr:pic>
    <xdr:clientData/>
  </xdr:twoCellAnchor>
  <xdr:twoCellAnchor editAs="oneCell">
    <xdr:from>
      <xdr:col>5</xdr:col>
      <xdr:colOff>19050</xdr:colOff>
      <xdr:row>63</xdr:row>
      <xdr:rowOff>19050</xdr:rowOff>
    </xdr:from>
    <xdr:to>
      <xdr:col>5</xdr:col>
      <xdr:colOff>1257300</xdr:colOff>
      <xdr:row>64</xdr:row>
      <xdr:rowOff>1057275</xdr:rowOff>
    </xdr:to>
    <xdr:pic>
      <xdr:nvPicPr>
        <xdr:cNvPr id="26" name="Image_6_64"/>
        <xdr:cNvPicPr>
          <a:picLocks noChangeAspect="1"/>
        </xdr:cNvPicPr>
      </xdr:nvPicPr>
      <xdr:blipFill>
        <a:blip xmlns:r="http://schemas.openxmlformats.org/officeDocument/2006/relationships" r:embed="rId24" cstate="print"/>
        <a:stretch>
          <a:fillRect/>
        </a:stretch>
      </xdr:blipFill>
      <xdr:spPr>
        <a:xfrm>
          <a:off x="0" y="0"/>
          <a:ext cx="0" cy="0"/>
        </a:xfrm>
        <a:prstGeom prst="rect">
          <a:avLst/>
        </a:prstGeom>
      </xdr:spPr>
    </xdr:pic>
    <xdr:clientData/>
  </xdr:twoCellAnchor>
  <xdr:twoCellAnchor editAs="oneCell">
    <xdr:from>
      <xdr:col>5</xdr:col>
      <xdr:colOff>19050</xdr:colOff>
      <xdr:row>65</xdr:row>
      <xdr:rowOff>19050</xdr:rowOff>
    </xdr:from>
    <xdr:to>
      <xdr:col>5</xdr:col>
      <xdr:colOff>1257300</xdr:colOff>
      <xdr:row>66</xdr:row>
      <xdr:rowOff>1057275</xdr:rowOff>
    </xdr:to>
    <xdr:pic>
      <xdr:nvPicPr>
        <xdr:cNvPr id="27" name="Image_6_66"/>
        <xdr:cNvPicPr>
          <a:picLocks noChangeAspect="1"/>
        </xdr:cNvPicPr>
      </xdr:nvPicPr>
      <xdr:blipFill>
        <a:blip xmlns:r="http://schemas.openxmlformats.org/officeDocument/2006/relationships" r:embed="rId25" cstate="print"/>
        <a:stretch>
          <a:fillRect/>
        </a:stretch>
      </xdr:blipFill>
      <xdr:spPr>
        <a:xfrm>
          <a:off x="0" y="0"/>
          <a:ext cx="0" cy="0"/>
        </a:xfrm>
        <a:prstGeom prst="rect">
          <a:avLst/>
        </a:prstGeom>
      </xdr:spPr>
    </xdr:pic>
    <xdr:clientData/>
  </xdr:twoCellAnchor>
  <xdr:twoCellAnchor editAs="oneCell">
    <xdr:from>
      <xdr:col>5</xdr:col>
      <xdr:colOff>19050</xdr:colOff>
      <xdr:row>67</xdr:row>
      <xdr:rowOff>19050</xdr:rowOff>
    </xdr:from>
    <xdr:to>
      <xdr:col>5</xdr:col>
      <xdr:colOff>1257300</xdr:colOff>
      <xdr:row>68</xdr:row>
      <xdr:rowOff>1057275</xdr:rowOff>
    </xdr:to>
    <xdr:pic>
      <xdr:nvPicPr>
        <xdr:cNvPr id="28" name="Image_6_68"/>
        <xdr:cNvPicPr>
          <a:picLocks noChangeAspect="1"/>
        </xdr:cNvPicPr>
      </xdr:nvPicPr>
      <xdr:blipFill>
        <a:blip xmlns:r="http://schemas.openxmlformats.org/officeDocument/2006/relationships" r:embed="rId26" cstate="print"/>
        <a:stretch>
          <a:fillRect/>
        </a:stretch>
      </xdr:blipFill>
      <xdr:spPr>
        <a:xfrm>
          <a:off x="0" y="0"/>
          <a:ext cx="0" cy="0"/>
        </a:xfrm>
        <a:prstGeom prst="rect">
          <a:avLst/>
        </a:prstGeom>
      </xdr:spPr>
    </xdr:pic>
    <xdr:clientData/>
  </xdr:twoCellAnchor>
  <xdr:twoCellAnchor editAs="oneCell">
    <xdr:from>
      <xdr:col>5</xdr:col>
      <xdr:colOff>19050</xdr:colOff>
      <xdr:row>69</xdr:row>
      <xdr:rowOff>19050</xdr:rowOff>
    </xdr:from>
    <xdr:to>
      <xdr:col>5</xdr:col>
      <xdr:colOff>942975</xdr:colOff>
      <xdr:row>70</xdr:row>
      <xdr:rowOff>1057275</xdr:rowOff>
    </xdr:to>
    <xdr:pic>
      <xdr:nvPicPr>
        <xdr:cNvPr id="29" name="Image_6_70"/>
        <xdr:cNvPicPr>
          <a:picLocks noChangeAspect="1"/>
        </xdr:cNvPicPr>
      </xdr:nvPicPr>
      <xdr:blipFill>
        <a:blip xmlns:r="http://schemas.openxmlformats.org/officeDocument/2006/relationships" r:embed="rId27" cstate="print"/>
        <a:stretch>
          <a:fillRect/>
        </a:stretch>
      </xdr:blipFill>
      <xdr:spPr>
        <a:xfrm>
          <a:off x="0" y="0"/>
          <a:ext cx="0" cy="0"/>
        </a:xfrm>
        <a:prstGeom prst="rect">
          <a:avLst/>
        </a:prstGeom>
      </xdr:spPr>
    </xdr:pic>
    <xdr:clientData/>
  </xdr:twoCellAnchor>
  <xdr:twoCellAnchor editAs="oneCell">
    <xdr:from>
      <xdr:col>5</xdr:col>
      <xdr:colOff>19050</xdr:colOff>
      <xdr:row>71</xdr:row>
      <xdr:rowOff>19050</xdr:rowOff>
    </xdr:from>
    <xdr:to>
      <xdr:col>5</xdr:col>
      <xdr:colOff>1257300</xdr:colOff>
      <xdr:row>72</xdr:row>
      <xdr:rowOff>1057275</xdr:rowOff>
    </xdr:to>
    <xdr:pic>
      <xdr:nvPicPr>
        <xdr:cNvPr id="30" name="Image_6_72"/>
        <xdr:cNvPicPr>
          <a:picLocks noChangeAspect="1"/>
        </xdr:cNvPicPr>
      </xdr:nvPicPr>
      <xdr:blipFill>
        <a:blip xmlns:r="http://schemas.openxmlformats.org/officeDocument/2006/relationships" r:embed="rId28" cstate="print"/>
        <a:stretch>
          <a:fillRect/>
        </a:stretch>
      </xdr:blipFill>
      <xdr:spPr>
        <a:xfrm>
          <a:off x="0" y="0"/>
          <a:ext cx="0" cy="0"/>
        </a:xfrm>
        <a:prstGeom prst="rect">
          <a:avLst/>
        </a:prstGeom>
      </xdr:spPr>
    </xdr:pic>
    <xdr:clientData/>
  </xdr:twoCellAnchor>
  <xdr:twoCellAnchor editAs="oneCell">
    <xdr:from>
      <xdr:col>5</xdr:col>
      <xdr:colOff>19050</xdr:colOff>
      <xdr:row>73</xdr:row>
      <xdr:rowOff>19050</xdr:rowOff>
    </xdr:from>
    <xdr:to>
      <xdr:col>5</xdr:col>
      <xdr:colOff>942975</xdr:colOff>
      <xdr:row>74</xdr:row>
      <xdr:rowOff>1057275</xdr:rowOff>
    </xdr:to>
    <xdr:pic>
      <xdr:nvPicPr>
        <xdr:cNvPr id="31" name="Image_6_74"/>
        <xdr:cNvPicPr>
          <a:picLocks noChangeAspect="1"/>
        </xdr:cNvPicPr>
      </xdr:nvPicPr>
      <xdr:blipFill>
        <a:blip xmlns:r="http://schemas.openxmlformats.org/officeDocument/2006/relationships" r:embed="rId29" cstate="print"/>
        <a:stretch>
          <a:fillRect/>
        </a:stretch>
      </xdr:blipFill>
      <xdr:spPr>
        <a:xfrm>
          <a:off x="0" y="0"/>
          <a:ext cx="0" cy="0"/>
        </a:xfrm>
        <a:prstGeom prst="rect">
          <a:avLst/>
        </a:prstGeom>
      </xdr:spPr>
    </xdr:pic>
    <xdr:clientData/>
  </xdr:twoCellAnchor>
  <xdr:twoCellAnchor editAs="oneCell">
    <xdr:from>
      <xdr:col>5</xdr:col>
      <xdr:colOff>19050</xdr:colOff>
      <xdr:row>75</xdr:row>
      <xdr:rowOff>19050</xdr:rowOff>
    </xdr:from>
    <xdr:to>
      <xdr:col>5</xdr:col>
      <xdr:colOff>1257300</xdr:colOff>
      <xdr:row>76</xdr:row>
      <xdr:rowOff>1057275</xdr:rowOff>
    </xdr:to>
    <xdr:pic>
      <xdr:nvPicPr>
        <xdr:cNvPr id="1024" name="Image_6_76"/>
        <xdr:cNvPicPr>
          <a:picLocks noChangeAspect="1"/>
        </xdr:cNvPicPr>
      </xdr:nvPicPr>
      <xdr:blipFill>
        <a:blip xmlns:r="http://schemas.openxmlformats.org/officeDocument/2006/relationships" r:embed="rId30" cstate="print"/>
        <a:stretch>
          <a:fillRect/>
        </a:stretch>
      </xdr:blipFill>
      <xdr:spPr>
        <a:xfrm>
          <a:off x="0" y="0"/>
          <a:ext cx="0" cy="0"/>
        </a:xfrm>
        <a:prstGeom prst="rect">
          <a:avLst/>
        </a:prstGeom>
      </xdr:spPr>
    </xdr:pic>
    <xdr:clientData/>
  </xdr:twoCellAnchor>
  <xdr:twoCellAnchor editAs="oneCell">
    <xdr:from>
      <xdr:col>5</xdr:col>
      <xdr:colOff>19050</xdr:colOff>
      <xdr:row>77</xdr:row>
      <xdr:rowOff>19050</xdr:rowOff>
    </xdr:from>
    <xdr:to>
      <xdr:col>5</xdr:col>
      <xdr:colOff>1257300</xdr:colOff>
      <xdr:row>78</xdr:row>
      <xdr:rowOff>1057275</xdr:rowOff>
    </xdr:to>
    <xdr:pic>
      <xdr:nvPicPr>
        <xdr:cNvPr id="32" name="Image_6_78"/>
        <xdr:cNvPicPr>
          <a:picLocks noChangeAspect="1"/>
        </xdr:cNvPicPr>
      </xdr:nvPicPr>
      <xdr:blipFill>
        <a:blip xmlns:r="http://schemas.openxmlformats.org/officeDocument/2006/relationships" r:embed="rId31" cstate="print"/>
        <a:stretch>
          <a:fillRect/>
        </a:stretch>
      </xdr:blipFill>
      <xdr:spPr>
        <a:xfrm>
          <a:off x="0" y="0"/>
          <a:ext cx="0" cy="0"/>
        </a:xfrm>
        <a:prstGeom prst="rect">
          <a:avLst/>
        </a:prstGeom>
      </xdr:spPr>
    </xdr:pic>
    <xdr:clientData/>
  </xdr:twoCellAnchor>
  <xdr:twoCellAnchor editAs="oneCell">
    <xdr:from>
      <xdr:col>5</xdr:col>
      <xdr:colOff>19050</xdr:colOff>
      <xdr:row>79</xdr:row>
      <xdr:rowOff>19050</xdr:rowOff>
    </xdr:from>
    <xdr:to>
      <xdr:col>5</xdr:col>
      <xdr:colOff>1257300</xdr:colOff>
      <xdr:row>80</xdr:row>
      <xdr:rowOff>1057275</xdr:rowOff>
    </xdr:to>
    <xdr:pic>
      <xdr:nvPicPr>
        <xdr:cNvPr id="33" name="Image_6_80"/>
        <xdr:cNvPicPr>
          <a:picLocks noChangeAspect="1"/>
        </xdr:cNvPicPr>
      </xdr:nvPicPr>
      <xdr:blipFill>
        <a:blip xmlns:r="http://schemas.openxmlformats.org/officeDocument/2006/relationships" r:embed="rId32" cstate="print"/>
        <a:stretch>
          <a:fillRect/>
        </a:stretch>
      </xdr:blipFill>
      <xdr:spPr>
        <a:xfrm>
          <a:off x="0" y="0"/>
          <a:ext cx="0" cy="0"/>
        </a:xfrm>
        <a:prstGeom prst="rect">
          <a:avLst/>
        </a:prstGeom>
      </xdr:spPr>
    </xdr:pic>
    <xdr:clientData/>
  </xdr:twoCellAnchor>
  <xdr:twoCellAnchor editAs="oneCell">
    <xdr:from>
      <xdr:col>5</xdr:col>
      <xdr:colOff>19050</xdr:colOff>
      <xdr:row>81</xdr:row>
      <xdr:rowOff>19050</xdr:rowOff>
    </xdr:from>
    <xdr:to>
      <xdr:col>5</xdr:col>
      <xdr:colOff>1257300</xdr:colOff>
      <xdr:row>82</xdr:row>
      <xdr:rowOff>1057275</xdr:rowOff>
    </xdr:to>
    <xdr:pic>
      <xdr:nvPicPr>
        <xdr:cNvPr id="34" name="Image_6_82"/>
        <xdr:cNvPicPr>
          <a:picLocks noChangeAspect="1"/>
        </xdr:cNvPicPr>
      </xdr:nvPicPr>
      <xdr:blipFill>
        <a:blip xmlns:r="http://schemas.openxmlformats.org/officeDocument/2006/relationships" r:embed="rId33" cstate="print"/>
        <a:stretch>
          <a:fillRect/>
        </a:stretch>
      </xdr:blipFill>
      <xdr:spPr>
        <a:xfrm>
          <a:off x="0" y="0"/>
          <a:ext cx="0" cy="0"/>
        </a:xfrm>
        <a:prstGeom prst="rect">
          <a:avLst/>
        </a:prstGeom>
      </xdr:spPr>
    </xdr:pic>
    <xdr:clientData/>
  </xdr:twoCellAnchor>
  <xdr:twoCellAnchor editAs="oneCell">
    <xdr:from>
      <xdr:col>5</xdr:col>
      <xdr:colOff>19050</xdr:colOff>
      <xdr:row>83</xdr:row>
      <xdr:rowOff>19050</xdr:rowOff>
    </xdr:from>
    <xdr:to>
      <xdr:col>5</xdr:col>
      <xdr:colOff>1257300</xdr:colOff>
      <xdr:row>84</xdr:row>
      <xdr:rowOff>1057275</xdr:rowOff>
    </xdr:to>
    <xdr:pic>
      <xdr:nvPicPr>
        <xdr:cNvPr id="35" name="Image_6_84"/>
        <xdr:cNvPicPr>
          <a:picLocks noChangeAspect="1"/>
        </xdr:cNvPicPr>
      </xdr:nvPicPr>
      <xdr:blipFill>
        <a:blip xmlns:r="http://schemas.openxmlformats.org/officeDocument/2006/relationships" r:embed="rId34" cstate="print"/>
        <a:stretch>
          <a:fillRect/>
        </a:stretch>
      </xdr:blipFill>
      <xdr:spPr>
        <a:xfrm>
          <a:off x="0" y="0"/>
          <a:ext cx="0" cy="0"/>
        </a:xfrm>
        <a:prstGeom prst="rect">
          <a:avLst/>
        </a:prstGeom>
      </xdr:spPr>
    </xdr:pic>
    <xdr:clientData/>
  </xdr:twoCellAnchor>
  <xdr:twoCellAnchor editAs="oneCell">
    <xdr:from>
      <xdr:col>5</xdr:col>
      <xdr:colOff>19050</xdr:colOff>
      <xdr:row>85</xdr:row>
      <xdr:rowOff>19050</xdr:rowOff>
    </xdr:from>
    <xdr:to>
      <xdr:col>5</xdr:col>
      <xdr:colOff>1257300</xdr:colOff>
      <xdr:row>86</xdr:row>
      <xdr:rowOff>1057275</xdr:rowOff>
    </xdr:to>
    <xdr:pic>
      <xdr:nvPicPr>
        <xdr:cNvPr id="36" name="Image_6_86"/>
        <xdr:cNvPicPr>
          <a:picLocks noChangeAspect="1"/>
        </xdr:cNvPicPr>
      </xdr:nvPicPr>
      <xdr:blipFill>
        <a:blip xmlns:r="http://schemas.openxmlformats.org/officeDocument/2006/relationships" r:embed="rId33" cstate="print"/>
        <a:stretch>
          <a:fillRect/>
        </a:stretch>
      </xdr:blipFill>
      <xdr:spPr>
        <a:xfrm>
          <a:off x="0" y="0"/>
          <a:ext cx="0" cy="0"/>
        </a:xfrm>
        <a:prstGeom prst="rect">
          <a:avLst/>
        </a:prstGeom>
      </xdr:spPr>
    </xdr:pic>
    <xdr:clientData/>
  </xdr:twoCellAnchor>
  <xdr:twoCellAnchor editAs="oneCell">
    <xdr:from>
      <xdr:col>5</xdr:col>
      <xdr:colOff>19050</xdr:colOff>
      <xdr:row>87</xdr:row>
      <xdr:rowOff>19050</xdr:rowOff>
    </xdr:from>
    <xdr:to>
      <xdr:col>5</xdr:col>
      <xdr:colOff>1257300</xdr:colOff>
      <xdr:row>88</xdr:row>
      <xdr:rowOff>1057275</xdr:rowOff>
    </xdr:to>
    <xdr:pic>
      <xdr:nvPicPr>
        <xdr:cNvPr id="37" name="Image_6_88"/>
        <xdr:cNvPicPr>
          <a:picLocks noChangeAspect="1"/>
        </xdr:cNvPicPr>
      </xdr:nvPicPr>
      <xdr:blipFill>
        <a:blip xmlns:r="http://schemas.openxmlformats.org/officeDocument/2006/relationships" r:embed="rId35" cstate="print"/>
        <a:stretch>
          <a:fillRect/>
        </a:stretch>
      </xdr:blipFill>
      <xdr:spPr>
        <a:xfrm>
          <a:off x="0" y="0"/>
          <a:ext cx="0" cy="0"/>
        </a:xfrm>
        <a:prstGeom prst="rect">
          <a:avLst/>
        </a:prstGeom>
      </xdr:spPr>
    </xdr:pic>
    <xdr:clientData/>
  </xdr:twoCellAnchor>
  <xdr:twoCellAnchor editAs="oneCell">
    <xdr:from>
      <xdr:col>5</xdr:col>
      <xdr:colOff>19050</xdr:colOff>
      <xdr:row>89</xdr:row>
      <xdr:rowOff>19050</xdr:rowOff>
    </xdr:from>
    <xdr:to>
      <xdr:col>5</xdr:col>
      <xdr:colOff>1257300</xdr:colOff>
      <xdr:row>90</xdr:row>
      <xdr:rowOff>1057275</xdr:rowOff>
    </xdr:to>
    <xdr:pic>
      <xdr:nvPicPr>
        <xdr:cNvPr id="38" name="Image_6_90"/>
        <xdr:cNvPicPr>
          <a:picLocks noChangeAspect="1"/>
        </xdr:cNvPicPr>
      </xdr:nvPicPr>
      <xdr:blipFill>
        <a:blip xmlns:r="http://schemas.openxmlformats.org/officeDocument/2006/relationships" r:embed="rId36" cstate="print"/>
        <a:stretch>
          <a:fillRect/>
        </a:stretch>
      </xdr:blipFill>
      <xdr:spPr>
        <a:xfrm>
          <a:off x="0" y="0"/>
          <a:ext cx="0" cy="0"/>
        </a:xfrm>
        <a:prstGeom prst="rect">
          <a:avLst/>
        </a:prstGeom>
      </xdr:spPr>
    </xdr:pic>
    <xdr:clientData/>
  </xdr:twoCellAnchor>
  <xdr:twoCellAnchor editAs="oneCell">
    <xdr:from>
      <xdr:col>5</xdr:col>
      <xdr:colOff>19050</xdr:colOff>
      <xdr:row>91</xdr:row>
      <xdr:rowOff>19050</xdr:rowOff>
    </xdr:from>
    <xdr:to>
      <xdr:col>5</xdr:col>
      <xdr:colOff>1257300</xdr:colOff>
      <xdr:row>92</xdr:row>
      <xdr:rowOff>1057275</xdr:rowOff>
    </xdr:to>
    <xdr:pic>
      <xdr:nvPicPr>
        <xdr:cNvPr id="39" name="Image_6_92"/>
        <xdr:cNvPicPr>
          <a:picLocks noChangeAspect="1"/>
        </xdr:cNvPicPr>
      </xdr:nvPicPr>
      <xdr:blipFill>
        <a:blip xmlns:r="http://schemas.openxmlformats.org/officeDocument/2006/relationships" r:embed="rId37" cstate="print"/>
        <a:stretch>
          <a:fillRect/>
        </a:stretch>
      </xdr:blipFill>
      <xdr:spPr>
        <a:xfrm>
          <a:off x="0" y="0"/>
          <a:ext cx="0" cy="0"/>
        </a:xfrm>
        <a:prstGeom prst="rect">
          <a:avLst/>
        </a:prstGeom>
      </xdr:spPr>
    </xdr:pic>
    <xdr:clientData/>
  </xdr:twoCellAnchor>
  <xdr:twoCellAnchor editAs="oneCell">
    <xdr:from>
      <xdr:col>5</xdr:col>
      <xdr:colOff>19050</xdr:colOff>
      <xdr:row>93</xdr:row>
      <xdr:rowOff>19050</xdr:rowOff>
    </xdr:from>
    <xdr:to>
      <xdr:col>5</xdr:col>
      <xdr:colOff>1257300</xdr:colOff>
      <xdr:row>94</xdr:row>
      <xdr:rowOff>1057275</xdr:rowOff>
    </xdr:to>
    <xdr:pic>
      <xdr:nvPicPr>
        <xdr:cNvPr id="40" name="Image_6_94"/>
        <xdr:cNvPicPr>
          <a:picLocks noChangeAspect="1"/>
        </xdr:cNvPicPr>
      </xdr:nvPicPr>
      <xdr:blipFill>
        <a:blip xmlns:r="http://schemas.openxmlformats.org/officeDocument/2006/relationships" r:embed="rId38" cstate="print"/>
        <a:stretch>
          <a:fillRect/>
        </a:stretch>
      </xdr:blipFill>
      <xdr:spPr>
        <a:xfrm>
          <a:off x="0" y="0"/>
          <a:ext cx="0" cy="0"/>
        </a:xfrm>
        <a:prstGeom prst="rect">
          <a:avLst/>
        </a:prstGeom>
      </xdr:spPr>
    </xdr:pic>
    <xdr:clientData/>
  </xdr:twoCellAnchor>
  <xdr:twoCellAnchor editAs="oneCell">
    <xdr:from>
      <xdr:col>5</xdr:col>
      <xdr:colOff>19050</xdr:colOff>
      <xdr:row>95</xdr:row>
      <xdr:rowOff>19050</xdr:rowOff>
    </xdr:from>
    <xdr:to>
      <xdr:col>5</xdr:col>
      <xdr:colOff>1257300</xdr:colOff>
      <xdr:row>96</xdr:row>
      <xdr:rowOff>1057275</xdr:rowOff>
    </xdr:to>
    <xdr:pic>
      <xdr:nvPicPr>
        <xdr:cNvPr id="41" name="Image_6_96"/>
        <xdr:cNvPicPr>
          <a:picLocks noChangeAspect="1"/>
        </xdr:cNvPicPr>
      </xdr:nvPicPr>
      <xdr:blipFill>
        <a:blip xmlns:r="http://schemas.openxmlformats.org/officeDocument/2006/relationships" r:embed="rId39" cstate="print"/>
        <a:stretch>
          <a:fillRect/>
        </a:stretch>
      </xdr:blipFill>
      <xdr:spPr>
        <a:xfrm>
          <a:off x="0" y="0"/>
          <a:ext cx="0" cy="0"/>
        </a:xfrm>
        <a:prstGeom prst="rect">
          <a:avLst/>
        </a:prstGeom>
      </xdr:spPr>
    </xdr:pic>
    <xdr:clientData/>
  </xdr:twoCellAnchor>
  <xdr:twoCellAnchor editAs="oneCell">
    <xdr:from>
      <xdr:col>5</xdr:col>
      <xdr:colOff>19050</xdr:colOff>
      <xdr:row>97</xdr:row>
      <xdr:rowOff>19050</xdr:rowOff>
    </xdr:from>
    <xdr:to>
      <xdr:col>5</xdr:col>
      <xdr:colOff>1257300</xdr:colOff>
      <xdr:row>98</xdr:row>
      <xdr:rowOff>1057275</xdr:rowOff>
    </xdr:to>
    <xdr:pic>
      <xdr:nvPicPr>
        <xdr:cNvPr id="42" name="Image_6_98"/>
        <xdr:cNvPicPr>
          <a:picLocks noChangeAspect="1"/>
        </xdr:cNvPicPr>
      </xdr:nvPicPr>
      <xdr:blipFill>
        <a:blip xmlns:r="http://schemas.openxmlformats.org/officeDocument/2006/relationships" r:embed="rId40" cstate="print"/>
        <a:stretch>
          <a:fillRect/>
        </a:stretch>
      </xdr:blipFill>
      <xdr:spPr>
        <a:xfrm>
          <a:off x="0" y="0"/>
          <a:ext cx="0" cy="0"/>
        </a:xfrm>
        <a:prstGeom prst="rect">
          <a:avLst/>
        </a:prstGeom>
      </xdr:spPr>
    </xdr:pic>
    <xdr:clientData/>
  </xdr:twoCellAnchor>
  <xdr:twoCellAnchor editAs="oneCell">
    <xdr:from>
      <xdr:col>5</xdr:col>
      <xdr:colOff>19050</xdr:colOff>
      <xdr:row>99</xdr:row>
      <xdr:rowOff>19050</xdr:rowOff>
    </xdr:from>
    <xdr:to>
      <xdr:col>5</xdr:col>
      <xdr:colOff>1257300</xdr:colOff>
      <xdr:row>100</xdr:row>
      <xdr:rowOff>1057275</xdr:rowOff>
    </xdr:to>
    <xdr:pic>
      <xdr:nvPicPr>
        <xdr:cNvPr id="43" name="Image_6_100"/>
        <xdr:cNvPicPr>
          <a:picLocks noChangeAspect="1"/>
        </xdr:cNvPicPr>
      </xdr:nvPicPr>
      <xdr:blipFill>
        <a:blip xmlns:r="http://schemas.openxmlformats.org/officeDocument/2006/relationships" r:embed="rId41" cstate="print"/>
        <a:stretch>
          <a:fillRect/>
        </a:stretch>
      </xdr:blipFill>
      <xdr:spPr>
        <a:xfrm>
          <a:off x="0" y="0"/>
          <a:ext cx="0" cy="0"/>
        </a:xfrm>
        <a:prstGeom prst="rect">
          <a:avLst/>
        </a:prstGeom>
      </xdr:spPr>
    </xdr:pic>
    <xdr:clientData/>
  </xdr:twoCellAnchor>
  <xdr:twoCellAnchor editAs="oneCell">
    <xdr:from>
      <xdr:col>5</xdr:col>
      <xdr:colOff>19050</xdr:colOff>
      <xdr:row>101</xdr:row>
      <xdr:rowOff>19050</xdr:rowOff>
    </xdr:from>
    <xdr:to>
      <xdr:col>5</xdr:col>
      <xdr:colOff>1257300</xdr:colOff>
      <xdr:row>102</xdr:row>
      <xdr:rowOff>1057275</xdr:rowOff>
    </xdr:to>
    <xdr:pic>
      <xdr:nvPicPr>
        <xdr:cNvPr id="44" name="Image_6_102"/>
        <xdr:cNvPicPr>
          <a:picLocks noChangeAspect="1"/>
        </xdr:cNvPicPr>
      </xdr:nvPicPr>
      <xdr:blipFill>
        <a:blip xmlns:r="http://schemas.openxmlformats.org/officeDocument/2006/relationships" r:embed="rId42" cstate="print"/>
        <a:stretch>
          <a:fillRect/>
        </a:stretch>
      </xdr:blipFill>
      <xdr:spPr>
        <a:xfrm>
          <a:off x="0" y="0"/>
          <a:ext cx="0" cy="0"/>
        </a:xfrm>
        <a:prstGeom prst="rect">
          <a:avLst/>
        </a:prstGeom>
      </xdr:spPr>
    </xdr:pic>
    <xdr:clientData/>
  </xdr:twoCellAnchor>
  <xdr:twoCellAnchor editAs="oneCell">
    <xdr:from>
      <xdr:col>5</xdr:col>
      <xdr:colOff>19050</xdr:colOff>
      <xdr:row>103</xdr:row>
      <xdr:rowOff>19050</xdr:rowOff>
    </xdr:from>
    <xdr:to>
      <xdr:col>5</xdr:col>
      <xdr:colOff>942975</xdr:colOff>
      <xdr:row>104</xdr:row>
      <xdr:rowOff>1057275</xdr:rowOff>
    </xdr:to>
    <xdr:pic>
      <xdr:nvPicPr>
        <xdr:cNvPr id="45" name="Image_6_104"/>
        <xdr:cNvPicPr>
          <a:picLocks noChangeAspect="1"/>
        </xdr:cNvPicPr>
      </xdr:nvPicPr>
      <xdr:blipFill>
        <a:blip xmlns:r="http://schemas.openxmlformats.org/officeDocument/2006/relationships" r:embed="rId43" cstate="print"/>
        <a:stretch>
          <a:fillRect/>
        </a:stretch>
      </xdr:blipFill>
      <xdr:spPr>
        <a:xfrm>
          <a:off x="0" y="0"/>
          <a:ext cx="0" cy="0"/>
        </a:xfrm>
        <a:prstGeom prst="rect">
          <a:avLst/>
        </a:prstGeom>
      </xdr:spPr>
    </xdr:pic>
    <xdr:clientData/>
  </xdr:twoCellAnchor>
  <xdr:twoCellAnchor editAs="oneCell">
    <xdr:from>
      <xdr:col>5</xdr:col>
      <xdr:colOff>19050</xdr:colOff>
      <xdr:row>105</xdr:row>
      <xdr:rowOff>19050</xdr:rowOff>
    </xdr:from>
    <xdr:to>
      <xdr:col>5</xdr:col>
      <xdr:colOff>942975</xdr:colOff>
      <xdr:row>106</xdr:row>
      <xdr:rowOff>1057275</xdr:rowOff>
    </xdr:to>
    <xdr:pic>
      <xdr:nvPicPr>
        <xdr:cNvPr id="46" name="Image_6_106"/>
        <xdr:cNvPicPr>
          <a:picLocks noChangeAspect="1"/>
        </xdr:cNvPicPr>
      </xdr:nvPicPr>
      <xdr:blipFill>
        <a:blip xmlns:r="http://schemas.openxmlformats.org/officeDocument/2006/relationships" r:embed="rId44" cstate="print"/>
        <a:stretch>
          <a:fillRect/>
        </a:stretch>
      </xdr:blipFill>
      <xdr:spPr>
        <a:xfrm>
          <a:off x="0" y="0"/>
          <a:ext cx="0" cy="0"/>
        </a:xfrm>
        <a:prstGeom prst="rect">
          <a:avLst/>
        </a:prstGeom>
      </xdr:spPr>
    </xdr:pic>
    <xdr:clientData/>
  </xdr:twoCellAnchor>
  <xdr:twoCellAnchor editAs="oneCell">
    <xdr:from>
      <xdr:col>5</xdr:col>
      <xdr:colOff>19050</xdr:colOff>
      <xdr:row>107</xdr:row>
      <xdr:rowOff>19050</xdr:rowOff>
    </xdr:from>
    <xdr:to>
      <xdr:col>5</xdr:col>
      <xdr:colOff>1257300</xdr:colOff>
      <xdr:row>108</xdr:row>
      <xdr:rowOff>1057275</xdr:rowOff>
    </xdr:to>
    <xdr:pic>
      <xdr:nvPicPr>
        <xdr:cNvPr id="47" name="Image_6_108"/>
        <xdr:cNvPicPr>
          <a:picLocks noChangeAspect="1"/>
        </xdr:cNvPicPr>
      </xdr:nvPicPr>
      <xdr:blipFill>
        <a:blip xmlns:r="http://schemas.openxmlformats.org/officeDocument/2006/relationships" r:embed="rId45" cstate="print"/>
        <a:stretch>
          <a:fillRect/>
        </a:stretch>
      </xdr:blipFill>
      <xdr:spPr>
        <a:xfrm>
          <a:off x="0" y="0"/>
          <a:ext cx="0" cy="0"/>
        </a:xfrm>
        <a:prstGeom prst="rect">
          <a:avLst/>
        </a:prstGeom>
      </xdr:spPr>
    </xdr:pic>
    <xdr:clientData/>
  </xdr:twoCellAnchor>
  <xdr:twoCellAnchor editAs="oneCell">
    <xdr:from>
      <xdr:col>5</xdr:col>
      <xdr:colOff>19050</xdr:colOff>
      <xdr:row>109</xdr:row>
      <xdr:rowOff>19050</xdr:rowOff>
    </xdr:from>
    <xdr:to>
      <xdr:col>5</xdr:col>
      <xdr:colOff>1257300</xdr:colOff>
      <xdr:row>110</xdr:row>
      <xdr:rowOff>1057275</xdr:rowOff>
    </xdr:to>
    <xdr:pic>
      <xdr:nvPicPr>
        <xdr:cNvPr id="48" name="Image_6_110"/>
        <xdr:cNvPicPr>
          <a:picLocks noChangeAspect="1"/>
        </xdr:cNvPicPr>
      </xdr:nvPicPr>
      <xdr:blipFill>
        <a:blip xmlns:r="http://schemas.openxmlformats.org/officeDocument/2006/relationships" r:embed="rId46" cstate="print"/>
        <a:stretch>
          <a:fillRect/>
        </a:stretch>
      </xdr:blipFill>
      <xdr:spPr>
        <a:xfrm>
          <a:off x="0" y="0"/>
          <a:ext cx="0" cy="0"/>
        </a:xfrm>
        <a:prstGeom prst="rect">
          <a:avLst/>
        </a:prstGeom>
      </xdr:spPr>
    </xdr:pic>
    <xdr:clientData/>
  </xdr:twoCellAnchor>
  <xdr:twoCellAnchor editAs="oneCell">
    <xdr:from>
      <xdr:col>5</xdr:col>
      <xdr:colOff>19050</xdr:colOff>
      <xdr:row>111</xdr:row>
      <xdr:rowOff>19050</xdr:rowOff>
    </xdr:from>
    <xdr:to>
      <xdr:col>5</xdr:col>
      <xdr:colOff>1257300</xdr:colOff>
      <xdr:row>112</xdr:row>
      <xdr:rowOff>1057275</xdr:rowOff>
    </xdr:to>
    <xdr:pic>
      <xdr:nvPicPr>
        <xdr:cNvPr id="49" name="Image_6_112"/>
        <xdr:cNvPicPr>
          <a:picLocks noChangeAspect="1"/>
        </xdr:cNvPicPr>
      </xdr:nvPicPr>
      <xdr:blipFill>
        <a:blip xmlns:r="http://schemas.openxmlformats.org/officeDocument/2006/relationships" r:embed="rId47" cstate="print"/>
        <a:stretch>
          <a:fillRect/>
        </a:stretch>
      </xdr:blipFill>
      <xdr:spPr>
        <a:xfrm>
          <a:off x="0" y="0"/>
          <a:ext cx="0" cy="0"/>
        </a:xfrm>
        <a:prstGeom prst="rect">
          <a:avLst/>
        </a:prstGeom>
      </xdr:spPr>
    </xdr:pic>
    <xdr:clientData/>
  </xdr:twoCellAnchor>
  <xdr:twoCellAnchor editAs="oneCell">
    <xdr:from>
      <xdr:col>5</xdr:col>
      <xdr:colOff>19050</xdr:colOff>
      <xdr:row>113</xdr:row>
      <xdr:rowOff>19050</xdr:rowOff>
    </xdr:from>
    <xdr:to>
      <xdr:col>5</xdr:col>
      <xdr:colOff>1257300</xdr:colOff>
      <xdr:row>114</xdr:row>
      <xdr:rowOff>1057275</xdr:rowOff>
    </xdr:to>
    <xdr:pic>
      <xdr:nvPicPr>
        <xdr:cNvPr id="50" name="Image_6_114"/>
        <xdr:cNvPicPr>
          <a:picLocks noChangeAspect="1"/>
        </xdr:cNvPicPr>
      </xdr:nvPicPr>
      <xdr:blipFill>
        <a:blip xmlns:r="http://schemas.openxmlformats.org/officeDocument/2006/relationships" r:embed="rId48" cstate="print"/>
        <a:stretch>
          <a:fillRect/>
        </a:stretch>
      </xdr:blipFill>
      <xdr:spPr>
        <a:xfrm>
          <a:off x="0" y="0"/>
          <a:ext cx="0" cy="0"/>
        </a:xfrm>
        <a:prstGeom prst="rect">
          <a:avLst/>
        </a:prstGeom>
      </xdr:spPr>
    </xdr:pic>
    <xdr:clientData/>
  </xdr:twoCellAnchor>
  <xdr:twoCellAnchor editAs="oneCell">
    <xdr:from>
      <xdr:col>5</xdr:col>
      <xdr:colOff>19050</xdr:colOff>
      <xdr:row>115</xdr:row>
      <xdr:rowOff>19050</xdr:rowOff>
    </xdr:from>
    <xdr:to>
      <xdr:col>5</xdr:col>
      <xdr:colOff>1257300</xdr:colOff>
      <xdr:row>116</xdr:row>
      <xdr:rowOff>1057275</xdr:rowOff>
    </xdr:to>
    <xdr:pic>
      <xdr:nvPicPr>
        <xdr:cNvPr id="51" name="Image_6_116"/>
        <xdr:cNvPicPr>
          <a:picLocks noChangeAspect="1"/>
        </xdr:cNvPicPr>
      </xdr:nvPicPr>
      <xdr:blipFill>
        <a:blip xmlns:r="http://schemas.openxmlformats.org/officeDocument/2006/relationships" r:embed="rId49" cstate="print"/>
        <a:stretch>
          <a:fillRect/>
        </a:stretch>
      </xdr:blipFill>
      <xdr:spPr>
        <a:xfrm>
          <a:off x="0" y="0"/>
          <a:ext cx="0" cy="0"/>
        </a:xfrm>
        <a:prstGeom prst="rect">
          <a:avLst/>
        </a:prstGeom>
      </xdr:spPr>
    </xdr:pic>
    <xdr:clientData/>
  </xdr:twoCellAnchor>
  <xdr:twoCellAnchor editAs="oneCell">
    <xdr:from>
      <xdr:col>5</xdr:col>
      <xdr:colOff>19050</xdr:colOff>
      <xdr:row>117</xdr:row>
      <xdr:rowOff>19050</xdr:rowOff>
    </xdr:from>
    <xdr:to>
      <xdr:col>5</xdr:col>
      <xdr:colOff>1257300</xdr:colOff>
      <xdr:row>118</xdr:row>
      <xdr:rowOff>1057275</xdr:rowOff>
    </xdr:to>
    <xdr:pic>
      <xdr:nvPicPr>
        <xdr:cNvPr id="52" name="Image_6_118"/>
        <xdr:cNvPicPr>
          <a:picLocks noChangeAspect="1"/>
        </xdr:cNvPicPr>
      </xdr:nvPicPr>
      <xdr:blipFill>
        <a:blip xmlns:r="http://schemas.openxmlformats.org/officeDocument/2006/relationships" r:embed="rId50" cstate="print"/>
        <a:stretch>
          <a:fillRect/>
        </a:stretch>
      </xdr:blipFill>
      <xdr:spPr>
        <a:xfrm>
          <a:off x="0" y="0"/>
          <a:ext cx="0" cy="0"/>
        </a:xfrm>
        <a:prstGeom prst="rect">
          <a:avLst/>
        </a:prstGeom>
      </xdr:spPr>
    </xdr:pic>
    <xdr:clientData/>
  </xdr:twoCellAnchor>
  <xdr:twoCellAnchor editAs="oneCell">
    <xdr:from>
      <xdr:col>5</xdr:col>
      <xdr:colOff>19050</xdr:colOff>
      <xdr:row>119</xdr:row>
      <xdr:rowOff>19050</xdr:rowOff>
    </xdr:from>
    <xdr:to>
      <xdr:col>5</xdr:col>
      <xdr:colOff>1257300</xdr:colOff>
      <xdr:row>120</xdr:row>
      <xdr:rowOff>1057275</xdr:rowOff>
    </xdr:to>
    <xdr:pic>
      <xdr:nvPicPr>
        <xdr:cNvPr id="53" name="Image_6_120"/>
        <xdr:cNvPicPr>
          <a:picLocks noChangeAspect="1"/>
        </xdr:cNvPicPr>
      </xdr:nvPicPr>
      <xdr:blipFill>
        <a:blip xmlns:r="http://schemas.openxmlformats.org/officeDocument/2006/relationships" r:embed="rId51" cstate="print"/>
        <a:stretch>
          <a:fillRect/>
        </a:stretch>
      </xdr:blipFill>
      <xdr:spPr>
        <a:xfrm>
          <a:off x="0" y="0"/>
          <a:ext cx="0" cy="0"/>
        </a:xfrm>
        <a:prstGeom prst="rect">
          <a:avLst/>
        </a:prstGeom>
      </xdr:spPr>
    </xdr:pic>
    <xdr:clientData/>
  </xdr:twoCellAnchor>
  <xdr:twoCellAnchor editAs="oneCell">
    <xdr:from>
      <xdr:col>5</xdr:col>
      <xdr:colOff>19050</xdr:colOff>
      <xdr:row>121</xdr:row>
      <xdr:rowOff>19050</xdr:rowOff>
    </xdr:from>
    <xdr:to>
      <xdr:col>5</xdr:col>
      <xdr:colOff>1257300</xdr:colOff>
      <xdr:row>122</xdr:row>
      <xdr:rowOff>1057275</xdr:rowOff>
    </xdr:to>
    <xdr:pic>
      <xdr:nvPicPr>
        <xdr:cNvPr id="54" name="Image_6_122"/>
        <xdr:cNvPicPr>
          <a:picLocks noChangeAspect="1"/>
        </xdr:cNvPicPr>
      </xdr:nvPicPr>
      <xdr:blipFill>
        <a:blip xmlns:r="http://schemas.openxmlformats.org/officeDocument/2006/relationships" r:embed="rId52" cstate="print"/>
        <a:stretch>
          <a:fillRect/>
        </a:stretch>
      </xdr:blipFill>
      <xdr:spPr>
        <a:xfrm>
          <a:off x="0" y="0"/>
          <a:ext cx="0" cy="0"/>
        </a:xfrm>
        <a:prstGeom prst="rect">
          <a:avLst/>
        </a:prstGeom>
      </xdr:spPr>
    </xdr:pic>
    <xdr:clientData/>
  </xdr:twoCellAnchor>
  <xdr:twoCellAnchor editAs="oneCell">
    <xdr:from>
      <xdr:col>5</xdr:col>
      <xdr:colOff>19050</xdr:colOff>
      <xdr:row>123</xdr:row>
      <xdr:rowOff>19050</xdr:rowOff>
    </xdr:from>
    <xdr:to>
      <xdr:col>5</xdr:col>
      <xdr:colOff>1257300</xdr:colOff>
      <xdr:row>124</xdr:row>
      <xdr:rowOff>1057275</xdr:rowOff>
    </xdr:to>
    <xdr:pic>
      <xdr:nvPicPr>
        <xdr:cNvPr id="55" name="Image_6_124"/>
        <xdr:cNvPicPr>
          <a:picLocks noChangeAspect="1"/>
        </xdr:cNvPicPr>
      </xdr:nvPicPr>
      <xdr:blipFill>
        <a:blip xmlns:r="http://schemas.openxmlformats.org/officeDocument/2006/relationships" r:embed="rId53" cstate="print"/>
        <a:stretch>
          <a:fillRect/>
        </a:stretch>
      </xdr:blipFill>
      <xdr:spPr>
        <a:xfrm>
          <a:off x="0" y="0"/>
          <a:ext cx="0" cy="0"/>
        </a:xfrm>
        <a:prstGeom prst="rect">
          <a:avLst/>
        </a:prstGeom>
      </xdr:spPr>
    </xdr:pic>
    <xdr:clientData/>
  </xdr:twoCellAnchor>
  <xdr:twoCellAnchor editAs="oneCell">
    <xdr:from>
      <xdr:col>5</xdr:col>
      <xdr:colOff>19050</xdr:colOff>
      <xdr:row>125</xdr:row>
      <xdr:rowOff>19050</xdr:rowOff>
    </xdr:from>
    <xdr:to>
      <xdr:col>5</xdr:col>
      <xdr:colOff>942975</xdr:colOff>
      <xdr:row>126</xdr:row>
      <xdr:rowOff>1057275</xdr:rowOff>
    </xdr:to>
    <xdr:pic>
      <xdr:nvPicPr>
        <xdr:cNvPr id="56" name="Image_6_126"/>
        <xdr:cNvPicPr>
          <a:picLocks noChangeAspect="1"/>
        </xdr:cNvPicPr>
      </xdr:nvPicPr>
      <xdr:blipFill>
        <a:blip xmlns:r="http://schemas.openxmlformats.org/officeDocument/2006/relationships" r:embed="rId54" cstate="print"/>
        <a:stretch>
          <a:fillRect/>
        </a:stretch>
      </xdr:blipFill>
      <xdr:spPr>
        <a:xfrm>
          <a:off x="0" y="0"/>
          <a:ext cx="0" cy="0"/>
        </a:xfrm>
        <a:prstGeom prst="rect">
          <a:avLst/>
        </a:prstGeom>
      </xdr:spPr>
    </xdr:pic>
    <xdr:clientData/>
  </xdr:twoCellAnchor>
  <xdr:twoCellAnchor editAs="oneCell">
    <xdr:from>
      <xdr:col>5</xdr:col>
      <xdr:colOff>19050</xdr:colOff>
      <xdr:row>127</xdr:row>
      <xdr:rowOff>19050</xdr:rowOff>
    </xdr:from>
    <xdr:to>
      <xdr:col>5</xdr:col>
      <xdr:colOff>942975</xdr:colOff>
      <xdr:row>128</xdr:row>
      <xdr:rowOff>1057275</xdr:rowOff>
    </xdr:to>
    <xdr:pic>
      <xdr:nvPicPr>
        <xdr:cNvPr id="57" name="Image_6_128"/>
        <xdr:cNvPicPr>
          <a:picLocks noChangeAspect="1"/>
        </xdr:cNvPicPr>
      </xdr:nvPicPr>
      <xdr:blipFill>
        <a:blip xmlns:r="http://schemas.openxmlformats.org/officeDocument/2006/relationships" r:embed="rId55" cstate="print"/>
        <a:stretch>
          <a:fillRect/>
        </a:stretch>
      </xdr:blipFill>
      <xdr:spPr>
        <a:xfrm>
          <a:off x="0" y="0"/>
          <a:ext cx="0" cy="0"/>
        </a:xfrm>
        <a:prstGeom prst="rect">
          <a:avLst/>
        </a:prstGeom>
      </xdr:spPr>
    </xdr:pic>
    <xdr:clientData/>
  </xdr:twoCellAnchor>
  <xdr:twoCellAnchor editAs="oneCell">
    <xdr:from>
      <xdr:col>5</xdr:col>
      <xdr:colOff>19050</xdr:colOff>
      <xdr:row>129</xdr:row>
      <xdr:rowOff>19050</xdr:rowOff>
    </xdr:from>
    <xdr:to>
      <xdr:col>5</xdr:col>
      <xdr:colOff>1257300</xdr:colOff>
      <xdr:row>130</xdr:row>
      <xdr:rowOff>1057275</xdr:rowOff>
    </xdr:to>
    <xdr:pic>
      <xdr:nvPicPr>
        <xdr:cNvPr id="58" name="Image_6_130"/>
        <xdr:cNvPicPr>
          <a:picLocks noChangeAspect="1"/>
        </xdr:cNvPicPr>
      </xdr:nvPicPr>
      <xdr:blipFill>
        <a:blip xmlns:r="http://schemas.openxmlformats.org/officeDocument/2006/relationships" r:embed="rId56" cstate="print"/>
        <a:stretch>
          <a:fillRect/>
        </a:stretch>
      </xdr:blipFill>
      <xdr:spPr>
        <a:xfrm>
          <a:off x="0" y="0"/>
          <a:ext cx="0" cy="0"/>
        </a:xfrm>
        <a:prstGeom prst="rect">
          <a:avLst/>
        </a:prstGeom>
      </xdr:spPr>
    </xdr:pic>
    <xdr:clientData/>
  </xdr:twoCellAnchor>
  <xdr:twoCellAnchor editAs="oneCell">
    <xdr:from>
      <xdr:col>5</xdr:col>
      <xdr:colOff>19050</xdr:colOff>
      <xdr:row>131</xdr:row>
      <xdr:rowOff>19050</xdr:rowOff>
    </xdr:from>
    <xdr:to>
      <xdr:col>5</xdr:col>
      <xdr:colOff>1257300</xdr:colOff>
      <xdr:row>132</xdr:row>
      <xdr:rowOff>1057275</xdr:rowOff>
    </xdr:to>
    <xdr:pic>
      <xdr:nvPicPr>
        <xdr:cNvPr id="59" name="Image_6_132"/>
        <xdr:cNvPicPr>
          <a:picLocks noChangeAspect="1"/>
        </xdr:cNvPicPr>
      </xdr:nvPicPr>
      <xdr:blipFill>
        <a:blip xmlns:r="http://schemas.openxmlformats.org/officeDocument/2006/relationships" r:embed="rId57" cstate="print"/>
        <a:stretch>
          <a:fillRect/>
        </a:stretch>
      </xdr:blipFill>
      <xdr:spPr>
        <a:xfrm>
          <a:off x="0" y="0"/>
          <a:ext cx="0" cy="0"/>
        </a:xfrm>
        <a:prstGeom prst="rect">
          <a:avLst/>
        </a:prstGeom>
      </xdr:spPr>
    </xdr:pic>
    <xdr:clientData/>
  </xdr:twoCellAnchor>
  <xdr:twoCellAnchor editAs="oneCell">
    <xdr:from>
      <xdr:col>5</xdr:col>
      <xdr:colOff>19050</xdr:colOff>
      <xdr:row>133</xdr:row>
      <xdr:rowOff>19050</xdr:rowOff>
    </xdr:from>
    <xdr:to>
      <xdr:col>5</xdr:col>
      <xdr:colOff>942975</xdr:colOff>
      <xdr:row>134</xdr:row>
      <xdr:rowOff>1057275</xdr:rowOff>
    </xdr:to>
    <xdr:pic>
      <xdr:nvPicPr>
        <xdr:cNvPr id="60" name="Image_6_134"/>
        <xdr:cNvPicPr>
          <a:picLocks noChangeAspect="1"/>
        </xdr:cNvPicPr>
      </xdr:nvPicPr>
      <xdr:blipFill>
        <a:blip xmlns:r="http://schemas.openxmlformats.org/officeDocument/2006/relationships" r:embed="rId58" cstate="print"/>
        <a:stretch>
          <a:fillRect/>
        </a:stretch>
      </xdr:blipFill>
      <xdr:spPr>
        <a:xfrm>
          <a:off x="0" y="0"/>
          <a:ext cx="0" cy="0"/>
        </a:xfrm>
        <a:prstGeom prst="rect">
          <a:avLst/>
        </a:prstGeom>
      </xdr:spPr>
    </xdr:pic>
    <xdr:clientData/>
  </xdr:twoCellAnchor>
  <xdr:twoCellAnchor editAs="oneCell">
    <xdr:from>
      <xdr:col>5</xdr:col>
      <xdr:colOff>19050</xdr:colOff>
      <xdr:row>135</xdr:row>
      <xdr:rowOff>19050</xdr:rowOff>
    </xdr:from>
    <xdr:to>
      <xdr:col>5</xdr:col>
      <xdr:colOff>942975</xdr:colOff>
      <xdr:row>136</xdr:row>
      <xdr:rowOff>1057275</xdr:rowOff>
    </xdr:to>
    <xdr:pic>
      <xdr:nvPicPr>
        <xdr:cNvPr id="61" name="Image_6_136"/>
        <xdr:cNvPicPr>
          <a:picLocks noChangeAspect="1"/>
        </xdr:cNvPicPr>
      </xdr:nvPicPr>
      <xdr:blipFill>
        <a:blip xmlns:r="http://schemas.openxmlformats.org/officeDocument/2006/relationships" r:embed="rId59" cstate="print"/>
        <a:stretch>
          <a:fillRect/>
        </a:stretch>
      </xdr:blipFill>
      <xdr:spPr>
        <a:xfrm>
          <a:off x="0" y="0"/>
          <a:ext cx="0" cy="0"/>
        </a:xfrm>
        <a:prstGeom prst="rect">
          <a:avLst/>
        </a:prstGeom>
      </xdr:spPr>
    </xdr:pic>
    <xdr:clientData/>
  </xdr:twoCellAnchor>
  <xdr:twoCellAnchor editAs="oneCell">
    <xdr:from>
      <xdr:col>5</xdr:col>
      <xdr:colOff>19050</xdr:colOff>
      <xdr:row>137</xdr:row>
      <xdr:rowOff>19050</xdr:rowOff>
    </xdr:from>
    <xdr:to>
      <xdr:col>5</xdr:col>
      <xdr:colOff>942975</xdr:colOff>
      <xdr:row>138</xdr:row>
      <xdr:rowOff>1057275</xdr:rowOff>
    </xdr:to>
    <xdr:pic>
      <xdr:nvPicPr>
        <xdr:cNvPr id="62" name="Image_6_138"/>
        <xdr:cNvPicPr>
          <a:picLocks noChangeAspect="1"/>
        </xdr:cNvPicPr>
      </xdr:nvPicPr>
      <xdr:blipFill>
        <a:blip xmlns:r="http://schemas.openxmlformats.org/officeDocument/2006/relationships" r:embed="rId60" cstate="print"/>
        <a:stretch>
          <a:fillRect/>
        </a:stretch>
      </xdr:blipFill>
      <xdr:spPr>
        <a:xfrm>
          <a:off x="0" y="0"/>
          <a:ext cx="0" cy="0"/>
        </a:xfrm>
        <a:prstGeom prst="rect">
          <a:avLst/>
        </a:prstGeom>
      </xdr:spPr>
    </xdr:pic>
    <xdr:clientData/>
  </xdr:twoCellAnchor>
  <xdr:twoCellAnchor editAs="oneCell">
    <xdr:from>
      <xdr:col>5</xdr:col>
      <xdr:colOff>19050</xdr:colOff>
      <xdr:row>139</xdr:row>
      <xdr:rowOff>19050</xdr:rowOff>
    </xdr:from>
    <xdr:to>
      <xdr:col>5</xdr:col>
      <xdr:colOff>942975</xdr:colOff>
      <xdr:row>140</xdr:row>
      <xdr:rowOff>1057275</xdr:rowOff>
    </xdr:to>
    <xdr:pic>
      <xdr:nvPicPr>
        <xdr:cNvPr id="63" name="Image_6_140"/>
        <xdr:cNvPicPr>
          <a:picLocks noChangeAspect="1"/>
        </xdr:cNvPicPr>
      </xdr:nvPicPr>
      <xdr:blipFill>
        <a:blip xmlns:r="http://schemas.openxmlformats.org/officeDocument/2006/relationships" r:embed="rId61" cstate="print"/>
        <a:stretch>
          <a:fillRect/>
        </a:stretch>
      </xdr:blipFill>
      <xdr:spPr>
        <a:xfrm>
          <a:off x="0" y="0"/>
          <a:ext cx="0" cy="0"/>
        </a:xfrm>
        <a:prstGeom prst="rect">
          <a:avLst/>
        </a:prstGeom>
      </xdr:spPr>
    </xdr:pic>
    <xdr:clientData/>
  </xdr:twoCellAnchor>
  <xdr:twoCellAnchor editAs="oneCell">
    <xdr:from>
      <xdr:col>5</xdr:col>
      <xdr:colOff>19050</xdr:colOff>
      <xdr:row>141</xdr:row>
      <xdr:rowOff>19050</xdr:rowOff>
    </xdr:from>
    <xdr:to>
      <xdr:col>5</xdr:col>
      <xdr:colOff>942975</xdr:colOff>
      <xdr:row>142</xdr:row>
      <xdr:rowOff>1057275</xdr:rowOff>
    </xdr:to>
    <xdr:pic>
      <xdr:nvPicPr>
        <xdr:cNvPr id="64" name="Image_6_142"/>
        <xdr:cNvPicPr>
          <a:picLocks noChangeAspect="1"/>
        </xdr:cNvPicPr>
      </xdr:nvPicPr>
      <xdr:blipFill>
        <a:blip xmlns:r="http://schemas.openxmlformats.org/officeDocument/2006/relationships" r:embed="rId62" cstate="print"/>
        <a:stretch>
          <a:fillRect/>
        </a:stretch>
      </xdr:blipFill>
      <xdr:spPr>
        <a:xfrm>
          <a:off x="0" y="0"/>
          <a:ext cx="0" cy="0"/>
        </a:xfrm>
        <a:prstGeom prst="rect">
          <a:avLst/>
        </a:prstGeom>
      </xdr:spPr>
    </xdr:pic>
    <xdr:clientData/>
  </xdr:twoCellAnchor>
  <xdr:twoCellAnchor editAs="oneCell">
    <xdr:from>
      <xdr:col>5</xdr:col>
      <xdr:colOff>19050</xdr:colOff>
      <xdr:row>143</xdr:row>
      <xdr:rowOff>19050</xdr:rowOff>
    </xdr:from>
    <xdr:to>
      <xdr:col>5</xdr:col>
      <xdr:colOff>942975</xdr:colOff>
      <xdr:row>144</xdr:row>
      <xdr:rowOff>1057275</xdr:rowOff>
    </xdr:to>
    <xdr:pic>
      <xdr:nvPicPr>
        <xdr:cNvPr id="65" name="Image_6_144"/>
        <xdr:cNvPicPr>
          <a:picLocks noChangeAspect="1"/>
        </xdr:cNvPicPr>
      </xdr:nvPicPr>
      <xdr:blipFill>
        <a:blip xmlns:r="http://schemas.openxmlformats.org/officeDocument/2006/relationships" r:embed="rId63" cstate="print"/>
        <a:stretch>
          <a:fillRect/>
        </a:stretch>
      </xdr:blipFill>
      <xdr:spPr>
        <a:xfrm>
          <a:off x="0" y="0"/>
          <a:ext cx="0" cy="0"/>
        </a:xfrm>
        <a:prstGeom prst="rect">
          <a:avLst/>
        </a:prstGeom>
      </xdr:spPr>
    </xdr:pic>
    <xdr:clientData/>
  </xdr:twoCellAnchor>
  <xdr:twoCellAnchor editAs="oneCell">
    <xdr:from>
      <xdr:col>5</xdr:col>
      <xdr:colOff>19050</xdr:colOff>
      <xdr:row>146</xdr:row>
      <xdr:rowOff>19050</xdr:rowOff>
    </xdr:from>
    <xdr:to>
      <xdr:col>5</xdr:col>
      <xdr:colOff>1257300</xdr:colOff>
      <xdr:row>147</xdr:row>
      <xdr:rowOff>1057275</xdr:rowOff>
    </xdr:to>
    <xdr:pic>
      <xdr:nvPicPr>
        <xdr:cNvPr id="66" name="Image_6_147"/>
        <xdr:cNvPicPr>
          <a:picLocks noChangeAspect="1"/>
        </xdr:cNvPicPr>
      </xdr:nvPicPr>
      <xdr:blipFill>
        <a:blip xmlns:r="http://schemas.openxmlformats.org/officeDocument/2006/relationships" r:embed="rId64" cstate="print"/>
        <a:stretch>
          <a:fillRect/>
        </a:stretch>
      </xdr:blipFill>
      <xdr:spPr>
        <a:xfrm>
          <a:off x="0" y="0"/>
          <a:ext cx="0" cy="0"/>
        </a:xfrm>
        <a:prstGeom prst="rect">
          <a:avLst/>
        </a:prstGeom>
      </xdr:spPr>
    </xdr:pic>
    <xdr:clientData/>
  </xdr:twoCellAnchor>
  <xdr:twoCellAnchor editAs="oneCell">
    <xdr:from>
      <xdr:col>5</xdr:col>
      <xdr:colOff>19050</xdr:colOff>
      <xdr:row>148</xdr:row>
      <xdr:rowOff>19050</xdr:rowOff>
    </xdr:from>
    <xdr:to>
      <xdr:col>5</xdr:col>
      <xdr:colOff>1257300</xdr:colOff>
      <xdr:row>149</xdr:row>
      <xdr:rowOff>1057275</xdr:rowOff>
    </xdr:to>
    <xdr:pic>
      <xdr:nvPicPr>
        <xdr:cNvPr id="67" name="Image_6_149"/>
        <xdr:cNvPicPr>
          <a:picLocks noChangeAspect="1"/>
        </xdr:cNvPicPr>
      </xdr:nvPicPr>
      <xdr:blipFill>
        <a:blip xmlns:r="http://schemas.openxmlformats.org/officeDocument/2006/relationships" r:embed="rId65" cstate="print"/>
        <a:stretch>
          <a:fillRect/>
        </a:stretch>
      </xdr:blipFill>
      <xdr:spPr>
        <a:xfrm>
          <a:off x="0" y="0"/>
          <a:ext cx="0" cy="0"/>
        </a:xfrm>
        <a:prstGeom prst="rect">
          <a:avLst/>
        </a:prstGeom>
      </xdr:spPr>
    </xdr:pic>
    <xdr:clientData/>
  </xdr:twoCellAnchor>
  <xdr:twoCellAnchor editAs="oneCell">
    <xdr:from>
      <xdr:col>5</xdr:col>
      <xdr:colOff>19050</xdr:colOff>
      <xdr:row>150</xdr:row>
      <xdr:rowOff>19050</xdr:rowOff>
    </xdr:from>
    <xdr:to>
      <xdr:col>5</xdr:col>
      <xdr:colOff>942975</xdr:colOff>
      <xdr:row>151</xdr:row>
      <xdr:rowOff>1057275</xdr:rowOff>
    </xdr:to>
    <xdr:pic>
      <xdr:nvPicPr>
        <xdr:cNvPr id="68" name="Image_6_151"/>
        <xdr:cNvPicPr>
          <a:picLocks noChangeAspect="1"/>
        </xdr:cNvPicPr>
      </xdr:nvPicPr>
      <xdr:blipFill>
        <a:blip xmlns:r="http://schemas.openxmlformats.org/officeDocument/2006/relationships" r:embed="rId66" cstate="print"/>
        <a:stretch>
          <a:fillRect/>
        </a:stretch>
      </xdr:blipFill>
      <xdr:spPr>
        <a:xfrm>
          <a:off x="0" y="0"/>
          <a:ext cx="0" cy="0"/>
        </a:xfrm>
        <a:prstGeom prst="rect">
          <a:avLst/>
        </a:prstGeom>
      </xdr:spPr>
    </xdr:pic>
    <xdr:clientData/>
  </xdr:twoCellAnchor>
  <xdr:twoCellAnchor editAs="oneCell">
    <xdr:from>
      <xdr:col>5</xdr:col>
      <xdr:colOff>19050</xdr:colOff>
      <xdr:row>152</xdr:row>
      <xdr:rowOff>19050</xdr:rowOff>
    </xdr:from>
    <xdr:to>
      <xdr:col>5</xdr:col>
      <xdr:colOff>942975</xdr:colOff>
      <xdr:row>153</xdr:row>
      <xdr:rowOff>1057275</xdr:rowOff>
    </xdr:to>
    <xdr:pic>
      <xdr:nvPicPr>
        <xdr:cNvPr id="69" name="Image_6_153"/>
        <xdr:cNvPicPr>
          <a:picLocks noChangeAspect="1"/>
        </xdr:cNvPicPr>
      </xdr:nvPicPr>
      <xdr:blipFill>
        <a:blip xmlns:r="http://schemas.openxmlformats.org/officeDocument/2006/relationships" r:embed="rId67" cstate="print"/>
        <a:stretch>
          <a:fillRect/>
        </a:stretch>
      </xdr:blipFill>
      <xdr:spPr>
        <a:xfrm>
          <a:off x="0" y="0"/>
          <a:ext cx="0" cy="0"/>
        </a:xfrm>
        <a:prstGeom prst="rect">
          <a:avLst/>
        </a:prstGeom>
      </xdr:spPr>
    </xdr:pic>
    <xdr:clientData/>
  </xdr:twoCellAnchor>
  <xdr:twoCellAnchor editAs="oneCell">
    <xdr:from>
      <xdr:col>5</xdr:col>
      <xdr:colOff>19050</xdr:colOff>
      <xdr:row>154</xdr:row>
      <xdr:rowOff>19050</xdr:rowOff>
    </xdr:from>
    <xdr:to>
      <xdr:col>5</xdr:col>
      <xdr:colOff>1257300</xdr:colOff>
      <xdr:row>155</xdr:row>
      <xdr:rowOff>1057275</xdr:rowOff>
    </xdr:to>
    <xdr:pic>
      <xdr:nvPicPr>
        <xdr:cNvPr id="70" name="Image_6_155"/>
        <xdr:cNvPicPr>
          <a:picLocks noChangeAspect="1"/>
        </xdr:cNvPicPr>
      </xdr:nvPicPr>
      <xdr:blipFill>
        <a:blip xmlns:r="http://schemas.openxmlformats.org/officeDocument/2006/relationships" r:embed="rId68" cstate="print"/>
        <a:stretch>
          <a:fillRect/>
        </a:stretch>
      </xdr:blipFill>
      <xdr:spPr>
        <a:xfrm>
          <a:off x="0" y="0"/>
          <a:ext cx="0" cy="0"/>
        </a:xfrm>
        <a:prstGeom prst="rect">
          <a:avLst/>
        </a:prstGeom>
      </xdr:spPr>
    </xdr:pic>
    <xdr:clientData/>
  </xdr:twoCellAnchor>
  <xdr:twoCellAnchor editAs="oneCell">
    <xdr:from>
      <xdr:col>5</xdr:col>
      <xdr:colOff>19050</xdr:colOff>
      <xdr:row>156</xdr:row>
      <xdr:rowOff>19050</xdr:rowOff>
    </xdr:from>
    <xdr:to>
      <xdr:col>5</xdr:col>
      <xdr:colOff>1257300</xdr:colOff>
      <xdr:row>157</xdr:row>
      <xdr:rowOff>1057275</xdr:rowOff>
    </xdr:to>
    <xdr:pic>
      <xdr:nvPicPr>
        <xdr:cNvPr id="71" name="Image_6_157"/>
        <xdr:cNvPicPr>
          <a:picLocks noChangeAspect="1"/>
        </xdr:cNvPicPr>
      </xdr:nvPicPr>
      <xdr:blipFill>
        <a:blip xmlns:r="http://schemas.openxmlformats.org/officeDocument/2006/relationships" r:embed="rId69" cstate="print"/>
        <a:stretch>
          <a:fillRect/>
        </a:stretch>
      </xdr:blipFill>
      <xdr:spPr>
        <a:xfrm>
          <a:off x="0" y="0"/>
          <a:ext cx="0" cy="0"/>
        </a:xfrm>
        <a:prstGeom prst="rect">
          <a:avLst/>
        </a:prstGeom>
      </xdr:spPr>
    </xdr:pic>
    <xdr:clientData/>
  </xdr:twoCellAnchor>
  <xdr:twoCellAnchor editAs="oneCell">
    <xdr:from>
      <xdr:col>5</xdr:col>
      <xdr:colOff>19050</xdr:colOff>
      <xdr:row>158</xdr:row>
      <xdr:rowOff>19050</xdr:rowOff>
    </xdr:from>
    <xdr:to>
      <xdr:col>5</xdr:col>
      <xdr:colOff>1257300</xdr:colOff>
      <xdr:row>159</xdr:row>
      <xdr:rowOff>1057275</xdr:rowOff>
    </xdr:to>
    <xdr:pic>
      <xdr:nvPicPr>
        <xdr:cNvPr id="72" name="Image_6_159"/>
        <xdr:cNvPicPr>
          <a:picLocks noChangeAspect="1"/>
        </xdr:cNvPicPr>
      </xdr:nvPicPr>
      <xdr:blipFill>
        <a:blip xmlns:r="http://schemas.openxmlformats.org/officeDocument/2006/relationships" r:embed="rId70" cstate="print"/>
        <a:stretch>
          <a:fillRect/>
        </a:stretch>
      </xdr:blipFill>
      <xdr:spPr>
        <a:xfrm>
          <a:off x="0" y="0"/>
          <a:ext cx="0" cy="0"/>
        </a:xfrm>
        <a:prstGeom prst="rect">
          <a:avLst/>
        </a:prstGeom>
      </xdr:spPr>
    </xdr:pic>
    <xdr:clientData/>
  </xdr:twoCellAnchor>
  <xdr:twoCellAnchor editAs="oneCell">
    <xdr:from>
      <xdr:col>5</xdr:col>
      <xdr:colOff>19050</xdr:colOff>
      <xdr:row>160</xdr:row>
      <xdr:rowOff>19050</xdr:rowOff>
    </xdr:from>
    <xdr:to>
      <xdr:col>5</xdr:col>
      <xdr:colOff>1257300</xdr:colOff>
      <xdr:row>161</xdr:row>
      <xdr:rowOff>1057275</xdr:rowOff>
    </xdr:to>
    <xdr:pic>
      <xdr:nvPicPr>
        <xdr:cNvPr id="73" name="Image_6_161"/>
        <xdr:cNvPicPr>
          <a:picLocks noChangeAspect="1"/>
        </xdr:cNvPicPr>
      </xdr:nvPicPr>
      <xdr:blipFill>
        <a:blip xmlns:r="http://schemas.openxmlformats.org/officeDocument/2006/relationships" r:embed="rId71" cstate="print"/>
        <a:stretch>
          <a:fillRect/>
        </a:stretch>
      </xdr:blipFill>
      <xdr:spPr>
        <a:xfrm>
          <a:off x="0" y="0"/>
          <a:ext cx="0" cy="0"/>
        </a:xfrm>
        <a:prstGeom prst="rect">
          <a:avLst/>
        </a:prstGeom>
      </xdr:spPr>
    </xdr:pic>
    <xdr:clientData/>
  </xdr:twoCellAnchor>
  <xdr:twoCellAnchor editAs="oneCell">
    <xdr:from>
      <xdr:col>5</xdr:col>
      <xdr:colOff>19050</xdr:colOff>
      <xdr:row>162</xdr:row>
      <xdr:rowOff>19050</xdr:rowOff>
    </xdr:from>
    <xdr:to>
      <xdr:col>5</xdr:col>
      <xdr:colOff>1257300</xdr:colOff>
      <xdr:row>163</xdr:row>
      <xdr:rowOff>1057275</xdr:rowOff>
    </xdr:to>
    <xdr:pic>
      <xdr:nvPicPr>
        <xdr:cNvPr id="74" name="Image_6_163"/>
        <xdr:cNvPicPr>
          <a:picLocks noChangeAspect="1"/>
        </xdr:cNvPicPr>
      </xdr:nvPicPr>
      <xdr:blipFill>
        <a:blip xmlns:r="http://schemas.openxmlformats.org/officeDocument/2006/relationships" r:embed="rId72" cstate="print"/>
        <a:stretch>
          <a:fillRect/>
        </a:stretch>
      </xdr:blipFill>
      <xdr:spPr>
        <a:xfrm>
          <a:off x="0" y="0"/>
          <a:ext cx="0" cy="0"/>
        </a:xfrm>
        <a:prstGeom prst="rect">
          <a:avLst/>
        </a:prstGeom>
      </xdr:spPr>
    </xdr:pic>
    <xdr:clientData/>
  </xdr:twoCellAnchor>
  <xdr:twoCellAnchor editAs="oneCell">
    <xdr:from>
      <xdr:col>5</xdr:col>
      <xdr:colOff>19050</xdr:colOff>
      <xdr:row>164</xdr:row>
      <xdr:rowOff>19050</xdr:rowOff>
    </xdr:from>
    <xdr:to>
      <xdr:col>5</xdr:col>
      <xdr:colOff>1257300</xdr:colOff>
      <xdr:row>165</xdr:row>
      <xdr:rowOff>1057275</xdr:rowOff>
    </xdr:to>
    <xdr:pic>
      <xdr:nvPicPr>
        <xdr:cNvPr id="75" name="Image_6_165"/>
        <xdr:cNvPicPr>
          <a:picLocks noChangeAspect="1"/>
        </xdr:cNvPicPr>
      </xdr:nvPicPr>
      <xdr:blipFill>
        <a:blip xmlns:r="http://schemas.openxmlformats.org/officeDocument/2006/relationships" r:embed="rId73" cstate="print"/>
        <a:stretch>
          <a:fillRect/>
        </a:stretch>
      </xdr:blipFill>
      <xdr:spPr>
        <a:xfrm>
          <a:off x="0" y="0"/>
          <a:ext cx="0" cy="0"/>
        </a:xfrm>
        <a:prstGeom prst="rect">
          <a:avLst/>
        </a:prstGeom>
      </xdr:spPr>
    </xdr:pic>
    <xdr:clientData/>
  </xdr:twoCellAnchor>
  <xdr:twoCellAnchor editAs="oneCell">
    <xdr:from>
      <xdr:col>5</xdr:col>
      <xdr:colOff>19050</xdr:colOff>
      <xdr:row>166</xdr:row>
      <xdr:rowOff>19050</xdr:rowOff>
    </xdr:from>
    <xdr:to>
      <xdr:col>5</xdr:col>
      <xdr:colOff>1257300</xdr:colOff>
      <xdr:row>167</xdr:row>
      <xdr:rowOff>1057275</xdr:rowOff>
    </xdr:to>
    <xdr:pic>
      <xdr:nvPicPr>
        <xdr:cNvPr id="76" name="Image_6_167"/>
        <xdr:cNvPicPr>
          <a:picLocks noChangeAspect="1"/>
        </xdr:cNvPicPr>
      </xdr:nvPicPr>
      <xdr:blipFill>
        <a:blip xmlns:r="http://schemas.openxmlformats.org/officeDocument/2006/relationships" r:embed="rId74" cstate="print"/>
        <a:stretch>
          <a:fillRect/>
        </a:stretch>
      </xdr:blipFill>
      <xdr:spPr>
        <a:xfrm>
          <a:off x="0" y="0"/>
          <a:ext cx="0" cy="0"/>
        </a:xfrm>
        <a:prstGeom prst="rect">
          <a:avLst/>
        </a:prstGeom>
      </xdr:spPr>
    </xdr:pic>
    <xdr:clientData/>
  </xdr:twoCellAnchor>
  <xdr:twoCellAnchor editAs="oneCell">
    <xdr:from>
      <xdr:col>5</xdr:col>
      <xdr:colOff>19050</xdr:colOff>
      <xdr:row>168</xdr:row>
      <xdr:rowOff>19050</xdr:rowOff>
    </xdr:from>
    <xdr:to>
      <xdr:col>5</xdr:col>
      <xdr:colOff>1257300</xdr:colOff>
      <xdr:row>169</xdr:row>
      <xdr:rowOff>1057275</xdr:rowOff>
    </xdr:to>
    <xdr:pic>
      <xdr:nvPicPr>
        <xdr:cNvPr id="77" name="Image_6_169"/>
        <xdr:cNvPicPr>
          <a:picLocks noChangeAspect="1"/>
        </xdr:cNvPicPr>
      </xdr:nvPicPr>
      <xdr:blipFill>
        <a:blip xmlns:r="http://schemas.openxmlformats.org/officeDocument/2006/relationships" r:embed="rId75" cstate="print"/>
        <a:stretch>
          <a:fillRect/>
        </a:stretch>
      </xdr:blipFill>
      <xdr:spPr>
        <a:xfrm>
          <a:off x="0" y="0"/>
          <a:ext cx="0" cy="0"/>
        </a:xfrm>
        <a:prstGeom prst="rect">
          <a:avLst/>
        </a:prstGeom>
      </xdr:spPr>
    </xdr:pic>
    <xdr:clientData/>
  </xdr:twoCellAnchor>
  <xdr:twoCellAnchor editAs="oneCell">
    <xdr:from>
      <xdr:col>5</xdr:col>
      <xdr:colOff>19050</xdr:colOff>
      <xdr:row>170</xdr:row>
      <xdr:rowOff>19050</xdr:rowOff>
    </xdr:from>
    <xdr:to>
      <xdr:col>5</xdr:col>
      <xdr:colOff>1257300</xdr:colOff>
      <xdr:row>171</xdr:row>
      <xdr:rowOff>1057275</xdr:rowOff>
    </xdr:to>
    <xdr:pic>
      <xdr:nvPicPr>
        <xdr:cNvPr id="78" name="Image_6_171"/>
        <xdr:cNvPicPr>
          <a:picLocks noChangeAspect="1"/>
        </xdr:cNvPicPr>
      </xdr:nvPicPr>
      <xdr:blipFill>
        <a:blip xmlns:r="http://schemas.openxmlformats.org/officeDocument/2006/relationships" r:embed="rId76" cstate="print"/>
        <a:stretch>
          <a:fillRect/>
        </a:stretch>
      </xdr:blipFill>
      <xdr:spPr>
        <a:xfrm>
          <a:off x="0" y="0"/>
          <a:ext cx="0" cy="0"/>
        </a:xfrm>
        <a:prstGeom prst="rect">
          <a:avLst/>
        </a:prstGeom>
      </xdr:spPr>
    </xdr:pic>
    <xdr:clientData/>
  </xdr:twoCellAnchor>
  <xdr:twoCellAnchor editAs="oneCell">
    <xdr:from>
      <xdr:col>5</xdr:col>
      <xdr:colOff>19050</xdr:colOff>
      <xdr:row>172</xdr:row>
      <xdr:rowOff>19050</xdr:rowOff>
    </xdr:from>
    <xdr:to>
      <xdr:col>5</xdr:col>
      <xdr:colOff>1257300</xdr:colOff>
      <xdr:row>173</xdr:row>
      <xdr:rowOff>1057275</xdr:rowOff>
    </xdr:to>
    <xdr:pic>
      <xdr:nvPicPr>
        <xdr:cNvPr id="79" name="Image_6_173"/>
        <xdr:cNvPicPr>
          <a:picLocks noChangeAspect="1"/>
        </xdr:cNvPicPr>
      </xdr:nvPicPr>
      <xdr:blipFill>
        <a:blip xmlns:r="http://schemas.openxmlformats.org/officeDocument/2006/relationships" r:embed="rId77" cstate="print"/>
        <a:stretch>
          <a:fillRect/>
        </a:stretch>
      </xdr:blipFill>
      <xdr:spPr>
        <a:xfrm>
          <a:off x="0" y="0"/>
          <a:ext cx="0" cy="0"/>
        </a:xfrm>
        <a:prstGeom prst="rect">
          <a:avLst/>
        </a:prstGeom>
      </xdr:spPr>
    </xdr:pic>
    <xdr:clientData/>
  </xdr:twoCellAnchor>
  <xdr:twoCellAnchor editAs="oneCell">
    <xdr:from>
      <xdr:col>5</xdr:col>
      <xdr:colOff>19050</xdr:colOff>
      <xdr:row>174</xdr:row>
      <xdr:rowOff>19050</xdr:rowOff>
    </xdr:from>
    <xdr:to>
      <xdr:col>5</xdr:col>
      <xdr:colOff>1257300</xdr:colOff>
      <xdr:row>175</xdr:row>
      <xdr:rowOff>1057275</xdr:rowOff>
    </xdr:to>
    <xdr:pic>
      <xdr:nvPicPr>
        <xdr:cNvPr id="80" name="Image_6_175"/>
        <xdr:cNvPicPr>
          <a:picLocks noChangeAspect="1"/>
        </xdr:cNvPicPr>
      </xdr:nvPicPr>
      <xdr:blipFill>
        <a:blip xmlns:r="http://schemas.openxmlformats.org/officeDocument/2006/relationships" r:embed="rId78" cstate="print"/>
        <a:stretch>
          <a:fillRect/>
        </a:stretch>
      </xdr:blipFill>
      <xdr:spPr>
        <a:xfrm>
          <a:off x="0" y="0"/>
          <a:ext cx="0" cy="0"/>
        </a:xfrm>
        <a:prstGeom prst="rect">
          <a:avLst/>
        </a:prstGeom>
      </xdr:spPr>
    </xdr:pic>
    <xdr:clientData/>
  </xdr:twoCellAnchor>
  <xdr:twoCellAnchor editAs="oneCell">
    <xdr:from>
      <xdr:col>5</xdr:col>
      <xdr:colOff>19050</xdr:colOff>
      <xdr:row>176</xdr:row>
      <xdr:rowOff>19050</xdr:rowOff>
    </xdr:from>
    <xdr:to>
      <xdr:col>5</xdr:col>
      <xdr:colOff>1257300</xdr:colOff>
      <xdr:row>177</xdr:row>
      <xdr:rowOff>1057275</xdr:rowOff>
    </xdr:to>
    <xdr:pic>
      <xdr:nvPicPr>
        <xdr:cNvPr id="81" name="Image_6_177"/>
        <xdr:cNvPicPr>
          <a:picLocks noChangeAspect="1"/>
        </xdr:cNvPicPr>
      </xdr:nvPicPr>
      <xdr:blipFill>
        <a:blip xmlns:r="http://schemas.openxmlformats.org/officeDocument/2006/relationships" r:embed="rId79" cstate="print"/>
        <a:stretch>
          <a:fillRect/>
        </a:stretch>
      </xdr:blipFill>
      <xdr:spPr>
        <a:xfrm>
          <a:off x="0" y="0"/>
          <a:ext cx="0" cy="0"/>
        </a:xfrm>
        <a:prstGeom prst="rect">
          <a:avLst/>
        </a:prstGeom>
      </xdr:spPr>
    </xdr:pic>
    <xdr:clientData/>
  </xdr:twoCellAnchor>
  <xdr:twoCellAnchor editAs="oneCell">
    <xdr:from>
      <xdr:col>5</xdr:col>
      <xdr:colOff>19050</xdr:colOff>
      <xdr:row>178</xdr:row>
      <xdr:rowOff>19050</xdr:rowOff>
    </xdr:from>
    <xdr:to>
      <xdr:col>5</xdr:col>
      <xdr:colOff>942975</xdr:colOff>
      <xdr:row>179</xdr:row>
      <xdr:rowOff>1057275</xdr:rowOff>
    </xdr:to>
    <xdr:pic>
      <xdr:nvPicPr>
        <xdr:cNvPr id="82" name="Image_6_179"/>
        <xdr:cNvPicPr>
          <a:picLocks noChangeAspect="1"/>
        </xdr:cNvPicPr>
      </xdr:nvPicPr>
      <xdr:blipFill>
        <a:blip xmlns:r="http://schemas.openxmlformats.org/officeDocument/2006/relationships" r:embed="rId80" cstate="print"/>
        <a:stretch>
          <a:fillRect/>
        </a:stretch>
      </xdr:blipFill>
      <xdr:spPr>
        <a:xfrm>
          <a:off x="0" y="0"/>
          <a:ext cx="0" cy="0"/>
        </a:xfrm>
        <a:prstGeom prst="rect">
          <a:avLst/>
        </a:prstGeom>
      </xdr:spPr>
    </xdr:pic>
    <xdr:clientData/>
  </xdr:twoCellAnchor>
  <xdr:twoCellAnchor editAs="oneCell">
    <xdr:from>
      <xdr:col>5</xdr:col>
      <xdr:colOff>19050</xdr:colOff>
      <xdr:row>180</xdr:row>
      <xdr:rowOff>19050</xdr:rowOff>
    </xdr:from>
    <xdr:to>
      <xdr:col>5</xdr:col>
      <xdr:colOff>942975</xdr:colOff>
      <xdr:row>181</xdr:row>
      <xdr:rowOff>1057275</xdr:rowOff>
    </xdr:to>
    <xdr:pic>
      <xdr:nvPicPr>
        <xdr:cNvPr id="83" name="Image_6_181"/>
        <xdr:cNvPicPr>
          <a:picLocks noChangeAspect="1"/>
        </xdr:cNvPicPr>
      </xdr:nvPicPr>
      <xdr:blipFill>
        <a:blip xmlns:r="http://schemas.openxmlformats.org/officeDocument/2006/relationships" r:embed="rId81" cstate="print"/>
        <a:stretch>
          <a:fillRect/>
        </a:stretch>
      </xdr:blipFill>
      <xdr:spPr>
        <a:xfrm>
          <a:off x="0" y="0"/>
          <a:ext cx="0" cy="0"/>
        </a:xfrm>
        <a:prstGeom prst="rect">
          <a:avLst/>
        </a:prstGeom>
      </xdr:spPr>
    </xdr:pic>
    <xdr:clientData/>
  </xdr:twoCellAnchor>
  <xdr:twoCellAnchor editAs="oneCell">
    <xdr:from>
      <xdr:col>5</xdr:col>
      <xdr:colOff>19050</xdr:colOff>
      <xdr:row>182</xdr:row>
      <xdr:rowOff>19050</xdr:rowOff>
    </xdr:from>
    <xdr:to>
      <xdr:col>5</xdr:col>
      <xdr:colOff>942975</xdr:colOff>
      <xdr:row>183</xdr:row>
      <xdr:rowOff>1057275</xdr:rowOff>
    </xdr:to>
    <xdr:pic>
      <xdr:nvPicPr>
        <xdr:cNvPr id="84" name="Image_6_183"/>
        <xdr:cNvPicPr>
          <a:picLocks noChangeAspect="1"/>
        </xdr:cNvPicPr>
      </xdr:nvPicPr>
      <xdr:blipFill>
        <a:blip xmlns:r="http://schemas.openxmlformats.org/officeDocument/2006/relationships" r:embed="rId82" cstate="print"/>
        <a:stretch>
          <a:fillRect/>
        </a:stretch>
      </xdr:blipFill>
      <xdr:spPr>
        <a:xfrm>
          <a:off x="0" y="0"/>
          <a:ext cx="0" cy="0"/>
        </a:xfrm>
        <a:prstGeom prst="rect">
          <a:avLst/>
        </a:prstGeom>
      </xdr:spPr>
    </xdr:pic>
    <xdr:clientData/>
  </xdr:twoCellAnchor>
  <xdr:twoCellAnchor editAs="oneCell">
    <xdr:from>
      <xdr:col>5</xdr:col>
      <xdr:colOff>19050</xdr:colOff>
      <xdr:row>184</xdr:row>
      <xdr:rowOff>19050</xdr:rowOff>
    </xdr:from>
    <xdr:to>
      <xdr:col>5</xdr:col>
      <xdr:colOff>942975</xdr:colOff>
      <xdr:row>185</xdr:row>
      <xdr:rowOff>1057275</xdr:rowOff>
    </xdr:to>
    <xdr:pic>
      <xdr:nvPicPr>
        <xdr:cNvPr id="85" name="Image_6_185"/>
        <xdr:cNvPicPr>
          <a:picLocks noChangeAspect="1"/>
        </xdr:cNvPicPr>
      </xdr:nvPicPr>
      <xdr:blipFill>
        <a:blip xmlns:r="http://schemas.openxmlformats.org/officeDocument/2006/relationships" r:embed="rId83" cstate="print"/>
        <a:stretch>
          <a:fillRect/>
        </a:stretch>
      </xdr:blipFill>
      <xdr:spPr>
        <a:xfrm>
          <a:off x="0" y="0"/>
          <a:ext cx="0" cy="0"/>
        </a:xfrm>
        <a:prstGeom prst="rect">
          <a:avLst/>
        </a:prstGeom>
      </xdr:spPr>
    </xdr:pic>
    <xdr:clientData/>
  </xdr:twoCellAnchor>
  <xdr:twoCellAnchor editAs="oneCell">
    <xdr:from>
      <xdr:col>5</xdr:col>
      <xdr:colOff>19050</xdr:colOff>
      <xdr:row>187</xdr:row>
      <xdr:rowOff>19050</xdr:rowOff>
    </xdr:from>
    <xdr:to>
      <xdr:col>5</xdr:col>
      <xdr:colOff>1257300</xdr:colOff>
      <xdr:row>188</xdr:row>
      <xdr:rowOff>1057275</xdr:rowOff>
    </xdr:to>
    <xdr:pic>
      <xdr:nvPicPr>
        <xdr:cNvPr id="86" name="Image_6_188"/>
        <xdr:cNvPicPr>
          <a:picLocks noChangeAspect="1"/>
        </xdr:cNvPicPr>
      </xdr:nvPicPr>
      <xdr:blipFill>
        <a:blip xmlns:r="http://schemas.openxmlformats.org/officeDocument/2006/relationships" r:embed="rId84" cstate="prin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opt.charmante.ru/prod14727?124_1027_09012017_1309" TargetMode="External"/><Relationship Id="rId18" Type="http://schemas.openxmlformats.org/officeDocument/2006/relationships/hyperlink" Target="http://opt.charmante.ru/prod14730?124_1027_09012017_1309" TargetMode="External"/><Relationship Id="rId26" Type="http://schemas.openxmlformats.org/officeDocument/2006/relationships/hyperlink" Target="http://opt.charmante.ru/prod14605?124_1027_09012017_1309" TargetMode="External"/><Relationship Id="rId39" Type="http://schemas.openxmlformats.org/officeDocument/2006/relationships/hyperlink" Target="http://opt.charmante.ru/prod14502?124_1027_09012017_1309" TargetMode="External"/><Relationship Id="rId21" Type="http://schemas.openxmlformats.org/officeDocument/2006/relationships/hyperlink" Target="http://opt.charmante.ru/prod14733?124_1027_09012017_1309" TargetMode="External"/><Relationship Id="rId34" Type="http://schemas.openxmlformats.org/officeDocument/2006/relationships/hyperlink" Target="http://opt.charmante.ru/prod14606?124_1027_09012017_1309" TargetMode="External"/><Relationship Id="rId42" Type="http://schemas.openxmlformats.org/officeDocument/2006/relationships/hyperlink" Target="http://opt.charmante.ru/prod14499?124_1027_09012017_1309" TargetMode="External"/><Relationship Id="rId47" Type="http://schemas.openxmlformats.org/officeDocument/2006/relationships/hyperlink" Target="http://opt.charmante.ru/prod14608?124_1027_09012017_1309" TargetMode="External"/><Relationship Id="rId50" Type="http://schemas.openxmlformats.org/officeDocument/2006/relationships/hyperlink" Target="http://opt.charmante.ru/prod14503?124_1027_09012017_1309" TargetMode="External"/><Relationship Id="rId55" Type="http://schemas.openxmlformats.org/officeDocument/2006/relationships/hyperlink" Target="http://opt.charmante.ru/prod14506?124_1027_09012017_1309" TargetMode="External"/><Relationship Id="rId63" Type="http://schemas.openxmlformats.org/officeDocument/2006/relationships/hyperlink" Target="http://opt.charmante.ru/prod16872?124_1027_09012017_1309" TargetMode="External"/><Relationship Id="rId68" Type="http://schemas.openxmlformats.org/officeDocument/2006/relationships/hyperlink" Target="http://opt.charmante.ru/prod10266?124_1027_09012017_1309" TargetMode="External"/><Relationship Id="rId76" Type="http://schemas.openxmlformats.org/officeDocument/2006/relationships/hyperlink" Target="http://opt.charmante.ru/prod10267?124_1027_09012017_1309" TargetMode="External"/><Relationship Id="rId84" Type="http://schemas.openxmlformats.org/officeDocument/2006/relationships/hyperlink" Target="http://opt.charmante.ru/prod11503?124_1027_09012017_1309" TargetMode="External"/><Relationship Id="rId89" Type="http://schemas.openxmlformats.org/officeDocument/2006/relationships/drawing" Target="../drawings/drawing1.xml"/><Relationship Id="rId7" Type="http://schemas.openxmlformats.org/officeDocument/2006/relationships/hyperlink" Target="http://opt.charmante.ru/prod10248?124_1027_09012017_1309" TargetMode="External"/><Relationship Id="rId71" Type="http://schemas.openxmlformats.org/officeDocument/2006/relationships/hyperlink" Target="http://opt.charmante.ru/prod10261?124_1027_09012017_1309" TargetMode="External"/><Relationship Id="rId2" Type="http://schemas.openxmlformats.org/officeDocument/2006/relationships/hyperlink" Target="http://opt.charmante.ru/prod10272?124_1027_09012017_1309" TargetMode="External"/><Relationship Id="rId16" Type="http://schemas.openxmlformats.org/officeDocument/2006/relationships/hyperlink" Target="http://opt.charmante.ru/prod14726?124_1027_09012017_1309" TargetMode="External"/><Relationship Id="rId29" Type="http://schemas.openxmlformats.org/officeDocument/2006/relationships/hyperlink" Target="http://opt.charmante.ru/prod14732?124_1027_09012017_1309" TargetMode="External"/><Relationship Id="rId11" Type="http://schemas.openxmlformats.org/officeDocument/2006/relationships/hyperlink" Target="http://opt.charmante.ru/prod14729?124_1027_09012017_1309" TargetMode="External"/><Relationship Id="rId24" Type="http://schemas.openxmlformats.org/officeDocument/2006/relationships/hyperlink" Target="http://opt.charmante.ru/prod14604?124_1027_09012017_1309" TargetMode="External"/><Relationship Id="rId32" Type="http://schemas.openxmlformats.org/officeDocument/2006/relationships/hyperlink" Target="http://opt.charmante.ru/prod14606?124_1027_09012017_1309" TargetMode="External"/><Relationship Id="rId37" Type="http://schemas.openxmlformats.org/officeDocument/2006/relationships/hyperlink" Target="http://opt.charmante.ru/prod14501?124_1027_09012017_1309" TargetMode="External"/><Relationship Id="rId40" Type="http://schemas.openxmlformats.org/officeDocument/2006/relationships/hyperlink" Target="http://opt.charmante.ru/prod14502?124_1027_09012017_1309" TargetMode="External"/><Relationship Id="rId45" Type="http://schemas.openxmlformats.org/officeDocument/2006/relationships/hyperlink" Target="http://opt.charmante.ru/prod14608?124_1027_09012017_1309" TargetMode="External"/><Relationship Id="rId53" Type="http://schemas.openxmlformats.org/officeDocument/2006/relationships/hyperlink" Target="http://opt.charmante.ru/prod14505?124_1027_09012017_1309" TargetMode="External"/><Relationship Id="rId58" Type="http://schemas.openxmlformats.org/officeDocument/2006/relationships/hyperlink" Target="http://opt.charmante.ru/prod14736?124_1027_09012017_1309" TargetMode="External"/><Relationship Id="rId66" Type="http://schemas.openxmlformats.org/officeDocument/2006/relationships/hyperlink" Target="http://opt.charmante.ru/prod16871?124_1027_09012017_1309" TargetMode="External"/><Relationship Id="rId74" Type="http://schemas.openxmlformats.org/officeDocument/2006/relationships/hyperlink" Target="http://opt.charmante.ru/prod10262?124_1027_09012017_1309" TargetMode="External"/><Relationship Id="rId79" Type="http://schemas.openxmlformats.org/officeDocument/2006/relationships/hyperlink" Target="http://opt.charmante.ru/prod10421?124_1027_09012017_1309" TargetMode="External"/><Relationship Id="rId87" Type="http://schemas.openxmlformats.org/officeDocument/2006/relationships/hyperlink" Target="http://opt.charmante.ru/prod10259?124_1027_09012017_1309" TargetMode="External"/><Relationship Id="rId5" Type="http://schemas.openxmlformats.org/officeDocument/2006/relationships/hyperlink" Target="http://opt.charmante.ru/prod10252?124_1027_09012017_1309" TargetMode="External"/><Relationship Id="rId61" Type="http://schemas.openxmlformats.org/officeDocument/2006/relationships/hyperlink" Target="http://opt.charmante.ru/prod14735?124_1027_09012017_1309" TargetMode="External"/><Relationship Id="rId82" Type="http://schemas.openxmlformats.org/officeDocument/2006/relationships/hyperlink" Target="http://opt.charmante.ru/prod10260?124_1027_09012017_1309" TargetMode="External"/><Relationship Id="rId19" Type="http://schemas.openxmlformats.org/officeDocument/2006/relationships/hyperlink" Target="http://opt.charmante.ru/prod14728?124_1027_09012017_1309" TargetMode="External"/><Relationship Id="rId4" Type="http://schemas.openxmlformats.org/officeDocument/2006/relationships/hyperlink" Target="http://opt.charmante.ru/prod10252?124_1027_09012017_1309" TargetMode="External"/><Relationship Id="rId9" Type="http://schemas.openxmlformats.org/officeDocument/2006/relationships/hyperlink" Target="http://opt.charmante.ru/prod14731?124_1027_09012017_1309" TargetMode="External"/><Relationship Id="rId14" Type="http://schemas.openxmlformats.org/officeDocument/2006/relationships/hyperlink" Target="http://opt.charmante.ru/prod14726?124_1027_09012017_1309" TargetMode="External"/><Relationship Id="rId22" Type="http://schemas.openxmlformats.org/officeDocument/2006/relationships/hyperlink" Target="http://opt.charmante.ru/prod14733?124_1027_09012017_1309" TargetMode="External"/><Relationship Id="rId27" Type="http://schemas.openxmlformats.org/officeDocument/2006/relationships/hyperlink" Target="http://opt.charmante.ru/prod14605?124_1027_09012017_1309" TargetMode="External"/><Relationship Id="rId30" Type="http://schemas.openxmlformats.org/officeDocument/2006/relationships/hyperlink" Target="http://opt.charmante.ru/prod14734?124_1027_09012017_1309" TargetMode="External"/><Relationship Id="rId35" Type="http://schemas.openxmlformats.org/officeDocument/2006/relationships/hyperlink" Target="http://opt.charmante.ru/prod14500?124_1027_09012017_1309" TargetMode="External"/><Relationship Id="rId43" Type="http://schemas.openxmlformats.org/officeDocument/2006/relationships/hyperlink" Target="http://opt.charmante.ru/prod14499?124_1027_09012017_1309" TargetMode="External"/><Relationship Id="rId48" Type="http://schemas.openxmlformats.org/officeDocument/2006/relationships/hyperlink" Target="http://opt.charmante.ru/prod14503?124_1027_09012017_1309" TargetMode="External"/><Relationship Id="rId56" Type="http://schemas.openxmlformats.org/officeDocument/2006/relationships/hyperlink" Target="http://opt.charmante.ru/prod14506?124_1027_09012017_1309" TargetMode="External"/><Relationship Id="rId64" Type="http://schemas.openxmlformats.org/officeDocument/2006/relationships/hyperlink" Target="http://opt.charmante.ru/prod16873?124_1027_09012017_1309" TargetMode="External"/><Relationship Id="rId69" Type="http://schemas.openxmlformats.org/officeDocument/2006/relationships/hyperlink" Target="http://opt.charmante.ru/prod10264?124_1027_09012017_1309" TargetMode="External"/><Relationship Id="rId77" Type="http://schemas.openxmlformats.org/officeDocument/2006/relationships/hyperlink" Target="http://opt.charmante.ru/prod10263?124_1027_09012017_1309" TargetMode="External"/><Relationship Id="rId8" Type="http://schemas.openxmlformats.org/officeDocument/2006/relationships/hyperlink" Target="http://opt.charmante.ru/prod14731?124_1027_09012017_1309" TargetMode="External"/><Relationship Id="rId51" Type="http://schemas.openxmlformats.org/officeDocument/2006/relationships/hyperlink" Target="http://opt.charmante.ru/prod14504?124_1027_09012017_1309" TargetMode="External"/><Relationship Id="rId72" Type="http://schemas.openxmlformats.org/officeDocument/2006/relationships/hyperlink" Target="http://opt.charmante.ru/prod10261?124_1027_09012017_1309" TargetMode="External"/><Relationship Id="rId80" Type="http://schemas.openxmlformats.org/officeDocument/2006/relationships/hyperlink" Target="http://opt.charmante.ru/prod10421?124_1027_09012017_1309" TargetMode="External"/><Relationship Id="rId85" Type="http://schemas.openxmlformats.org/officeDocument/2006/relationships/hyperlink" Target="http://opt.charmante.ru/prod11504?124_1027_09012017_1309" TargetMode="External"/><Relationship Id="rId3" Type="http://schemas.openxmlformats.org/officeDocument/2006/relationships/hyperlink" Target="http://opt.charmante.ru/prod10249?124_1027_09012017_1309" TargetMode="External"/><Relationship Id="rId12" Type="http://schemas.openxmlformats.org/officeDocument/2006/relationships/hyperlink" Target="http://opt.charmante.ru/prod14727?124_1027_09012017_1309" TargetMode="External"/><Relationship Id="rId17" Type="http://schemas.openxmlformats.org/officeDocument/2006/relationships/hyperlink" Target="http://opt.charmante.ru/prod14730?124_1027_09012017_1309" TargetMode="External"/><Relationship Id="rId25" Type="http://schemas.openxmlformats.org/officeDocument/2006/relationships/hyperlink" Target="http://opt.charmante.ru/prod14604?124_1027_09012017_1309" TargetMode="External"/><Relationship Id="rId33" Type="http://schemas.openxmlformats.org/officeDocument/2006/relationships/hyperlink" Target="http://opt.charmante.ru/prod14606?124_1027_09012017_1309" TargetMode="External"/><Relationship Id="rId38" Type="http://schemas.openxmlformats.org/officeDocument/2006/relationships/hyperlink" Target="http://opt.charmante.ru/prod14501?124_1027_09012017_1309" TargetMode="External"/><Relationship Id="rId46" Type="http://schemas.openxmlformats.org/officeDocument/2006/relationships/hyperlink" Target="http://opt.charmante.ru/prod14608?124_1027_09012017_1309" TargetMode="External"/><Relationship Id="rId59" Type="http://schemas.openxmlformats.org/officeDocument/2006/relationships/hyperlink" Target="http://opt.charmante.ru/prod14434?124_1027_09012017_1309" TargetMode="External"/><Relationship Id="rId67" Type="http://schemas.openxmlformats.org/officeDocument/2006/relationships/hyperlink" Target="http://opt.charmante.ru/prod10265?124_1027_09012017_1309" TargetMode="External"/><Relationship Id="rId20" Type="http://schemas.openxmlformats.org/officeDocument/2006/relationships/hyperlink" Target="http://opt.charmante.ru/prod14728?124_1027_09012017_1309" TargetMode="External"/><Relationship Id="rId41" Type="http://schemas.openxmlformats.org/officeDocument/2006/relationships/hyperlink" Target="http://opt.charmante.ru/prod14607?124_1027_09012017_1309" TargetMode="External"/><Relationship Id="rId54" Type="http://schemas.openxmlformats.org/officeDocument/2006/relationships/hyperlink" Target="http://opt.charmante.ru/prod14505?124_1027_09012017_1309" TargetMode="External"/><Relationship Id="rId62" Type="http://schemas.openxmlformats.org/officeDocument/2006/relationships/hyperlink" Target="http://opt.charmante.ru/prod16869?124_1027_09012017_1309" TargetMode="External"/><Relationship Id="rId70" Type="http://schemas.openxmlformats.org/officeDocument/2006/relationships/hyperlink" Target="http://opt.charmante.ru/prod10264?124_1027_09012017_1309" TargetMode="External"/><Relationship Id="rId75" Type="http://schemas.openxmlformats.org/officeDocument/2006/relationships/hyperlink" Target="http://opt.charmante.ru/prod10262?124_1027_09012017_1309" TargetMode="External"/><Relationship Id="rId83" Type="http://schemas.openxmlformats.org/officeDocument/2006/relationships/hyperlink" Target="http://opt.charmante.ru/prod11502?124_1027_09012017_1309" TargetMode="External"/><Relationship Id="rId88" Type="http://schemas.openxmlformats.org/officeDocument/2006/relationships/printerSettings" Target="../printerSettings/printerSettings1.bin"/><Relationship Id="rId1" Type="http://schemas.openxmlformats.org/officeDocument/2006/relationships/hyperlink" Target="mailto:info@charmante.ru" TargetMode="External"/><Relationship Id="rId6" Type="http://schemas.openxmlformats.org/officeDocument/2006/relationships/hyperlink" Target="http://opt.charmante.ru/prod10247?124_1027_09012017_1309" TargetMode="External"/><Relationship Id="rId15" Type="http://schemas.openxmlformats.org/officeDocument/2006/relationships/hyperlink" Target="http://opt.charmante.ru/prod14726?124_1027_09012017_1309" TargetMode="External"/><Relationship Id="rId23" Type="http://schemas.openxmlformats.org/officeDocument/2006/relationships/hyperlink" Target="http://opt.charmante.ru/prod14733?124_1027_09012017_1309" TargetMode="External"/><Relationship Id="rId28" Type="http://schemas.openxmlformats.org/officeDocument/2006/relationships/hyperlink" Target="http://opt.charmante.ru/prod14605?124_1027_09012017_1309" TargetMode="External"/><Relationship Id="rId36" Type="http://schemas.openxmlformats.org/officeDocument/2006/relationships/hyperlink" Target="http://opt.charmante.ru/prod14500?124_1027_09012017_1309" TargetMode="External"/><Relationship Id="rId49" Type="http://schemas.openxmlformats.org/officeDocument/2006/relationships/hyperlink" Target="http://opt.charmante.ru/prod14503?124_1027_09012017_1309" TargetMode="External"/><Relationship Id="rId57" Type="http://schemas.openxmlformats.org/officeDocument/2006/relationships/hyperlink" Target="http://opt.charmante.ru/prod14737?124_1027_09012017_1309" TargetMode="External"/><Relationship Id="rId10" Type="http://schemas.openxmlformats.org/officeDocument/2006/relationships/hyperlink" Target="http://opt.charmante.ru/prod14729?124_1027_09012017_1309" TargetMode="External"/><Relationship Id="rId31" Type="http://schemas.openxmlformats.org/officeDocument/2006/relationships/hyperlink" Target="http://opt.charmante.ru/prod14734?124_1027_09012017_1309" TargetMode="External"/><Relationship Id="rId44" Type="http://schemas.openxmlformats.org/officeDocument/2006/relationships/hyperlink" Target="http://opt.charmante.ru/prod14499?124_1027_09012017_1309" TargetMode="External"/><Relationship Id="rId52" Type="http://schemas.openxmlformats.org/officeDocument/2006/relationships/hyperlink" Target="http://opt.charmante.ru/prod14504?124_1027_09012017_1309" TargetMode="External"/><Relationship Id="rId60" Type="http://schemas.openxmlformats.org/officeDocument/2006/relationships/hyperlink" Target="http://opt.charmante.ru/prod14735?124_1027_09012017_1309" TargetMode="External"/><Relationship Id="rId65" Type="http://schemas.openxmlformats.org/officeDocument/2006/relationships/hyperlink" Target="http://opt.charmante.ru/prod16870?124_1027_09012017_1309" TargetMode="External"/><Relationship Id="rId73" Type="http://schemas.openxmlformats.org/officeDocument/2006/relationships/hyperlink" Target="http://opt.charmante.ru/prod10261?124_1027_09012017_1309" TargetMode="External"/><Relationship Id="rId78" Type="http://schemas.openxmlformats.org/officeDocument/2006/relationships/hyperlink" Target="http://opt.charmante.ru/prod10263?124_1027_09012017_1309" TargetMode="External"/><Relationship Id="rId81" Type="http://schemas.openxmlformats.org/officeDocument/2006/relationships/hyperlink" Target="http://opt.charmante.ru/prod10260?124_1027_09012017_1309" TargetMode="External"/><Relationship Id="rId86" Type="http://schemas.openxmlformats.org/officeDocument/2006/relationships/hyperlink" Target="http://opt.charmante.ru/prod11505?124_1027_09012017_130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S190"/>
  <sheetViews>
    <sheetView tabSelected="1" zoomScale="90" zoomScaleNormal="90" workbookViewId="0">
      <pane xSplit="6" ySplit="11" topLeftCell="G12" activePane="bottomRight" state="frozen"/>
      <selection pane="topRight" activeCell="G1" sqref="G1"/>
      <selection pane="bottomLeft" activeCell="A12" sqref="A12"/>
      <selection pane="bottomRight" activeCell="D5" sqref="D5"/>
    </sheetView>
  </sheetViews>
  <sheetFormatPr defaultRowHeight="12.75" x14ac:dyDescent="0.2"/>
  <cols>
    <col min="1" max="1" width="1.28515625" style="1" customWidth="1"/>
    <col min="2" max="2" width="5.7109375" style="1" customWidth="1"/>
    <col min="3" max="3" width="4.28515625" style="1" hidden="1" customWidth="1"/>
    <col min="4" max="4" width="28.140625" style="1" customWidth="1"/>
    <col min="5" max="5" width="24" style="1" customWidth="1"/>
    <col min="6" max="6" width="19.140625" style="1" customWidth="1"/>
    <col min="7" max="7" width="16.28515625" style="1" customWidth="1"/>
    <col min="8" max="15" width="6" style="1" customWidth="1"/>
    <col min="16" max="16" width="9.85546875" style="64" customWidth="1"/>
    <col min="17" max="17" width="12.42578125" style="7" customWidth="1"/>
    <col min="18" max="18" width="13" style="8" customWidth="1"/>
    <col min="19" max="19" width="31.28515625" style="1" customWidth="1"/>
  </cols>
  <sheetData>
    <row r="1" spans="1:19" s="53" customFormat="1" ht="15.75" customHeight="1" x14ac:dyDescent="0.2">
      <c r="A1" s="52"/>
      <c r="B1" s="52"/>
      <c r="C1" s="52"/>
      <c r="E1" s="54"/>
      <c r="F1" s="55"/>
      <c r="G1" s="69"/>
      <c r="H1" s="69"/>
      <c r="I1" s="69"/>
      <c r="J1" s="69"/>
      <c r="K1" s="69"/>
      <c r="L1" s="69"/>
      <c r="M1" s="69"/>
      <c r="N1" s="69"/>
      <c r="O1" s="69"/>
      <c r="P1" s="62"/>
    </row>
    <row r="2" spans="1:19" s="53" customFormat="1" ht="15.75" customHeight="1" x14ac:dyDescent="0.2">
      <c r="A2" s="52"/>
      <c r="B2" s="52"/>
      <c r="C2" s="52"/>
      <c r="E2" s="54"/>
      <c r="F2" s="56"/>
      <c r="G2" s="69"/>
      <c r="H2" s="69"/>
      <c r="I2" s="69"/>
      <c r="J2" s="69"/>
      <c r="K2" s="69"/>
      <c r="L2" s="69"/>
      <c r="M2" s="69"/>
      <c r="N2" s="69"/>
      <c r="O2" s="69"/>
      <c r="P2" s="62"/>
    </row>
    <row r="3" spans="1:19" s="53" customFormat="1" ht="15.75" customHeight="1" x14ac:dyDescent="0.2">
      <c r="A3" s="52"/>
      <c r="B3" s="52"/>
      <c r="C3" s="52"/>
      <c r="E3" s="54"/>
      <c r="F3" s="57"/>
      <c r="G3" s="69"/>
      <c r="H3" s="69"/>
      <c r="I3" s="69"/>
      <c r="J3" s="69"/>
      <c r="K3" s="69"/>
      <c r="L3" s="69"/>
      <c r="M3" s="69"/>
      <c r="N3" s="69"/>
      <c r="O3" s="69"/>
      <c r="P3" s="62"/>
    </row>
    <row r="4" spans="1:19" s="53" customFormat="1" ht="16.5" customHeight="1" x14ac:dyDescent="0.2">
      <c r="A4" s="52"/>
      <c r="B4" s="52"/>
      <c r="C4" s="52"/>
      <c r="E4" s="58"/>
      <c r="F4" s="57"/>
      <c r="G4" s="59"/>
      <c r="H4" s="59"/>
      <c r="I4" s="59"/>
      <c r="P4" s="62"/>
      <c r="Q4" s="60"/>
      <c r="R4" s="61"/>
    </row>
    <row r="5" spans="1:19" s="4" customFormat="1" ht="15.75" customHeight="1" x14ac:dyDescent="0.2">
      <c r="A5" s="27"/>
      <c r="B5" s="27"/>
      <c r="C5" s="27"/>
      <c r="E5" s="10" t="s">
        <v>0</v>
      </c>
      <c r="F5" s="9"/>
      <c r="G5" s="3"/>
      <c r="H5" s="12"/>
      <c r="I5" s="12"/>
      <c r="J5" s="13"/>
      <c r="K5" s="13"/>
      <c r="L5" s="13"/>
      <c r="M5" s="13"/>
      <c r="N5" s="13"/>
      <c r="O5" s="13"/>
      <c r="P5" s="63"/>
      <c r="Q5" s="14"/>
      <c r="R5" s="15"/>
    </row>
    <row r="6" spans="1:19" s="4" customFormat="1" ht="16.899999999999999" customHeight="1" x14ac:dyDescent="0.25">
      <c r="B6" s="28"/>
      <c r="C6" s="28"/>
      <c r="D6" s="28"/>
      <c r="E6" s="28"/>
      <c r="F6" s="28" t="s">
        <v>1</v>
      </c>
      <c r="G6" s="28"/>
      <c r="H6" s="5"/>
      <c r="I6" s="5"/>
      <c r="J6" s="11"/>
      <c r="K6" s="11"/>
      <c r="L6" s="11"/>
      <c r="M6" s="11"/>
      <c r="N6" s="11"/>
      <c r="O6" s="11"/>
      <c r="P6" s="63"/>
      <c r="Q6" s="14"/>
      <c r="R6" s="15"/>
    </row>
    <row r="7" spans="1:19" s="4" customFormat="1" ht="14.45" customHeight="1" x14ac:dyDescent="0.2">
      <c r="A7" s="29" t="s">
        <v>2</v>
      </c>
      <c r="B7" s="33"/>
      <c r="C7" s="33"/>
      <c r="D7" s="33"/>
      <c r="E7" s="33"/>
      <c r="F7" s="33"/>
      <c r="G7" s="33"/>
      <c r="H7" s="6"/>
      <c r="I7" s="6"/>
      <c r="J7" s="16"/>
      <c r="K7" s="16"/>
      <c r="L7" s="13"/>
      <c r="M7" s="13"/>
      <c r="N7" s="13"/>
      <c r="O7" s="13"/>
      <c r="P7" s="63"/>
      <c r="Q7" s="14"/>
      <c r="R7" s="15"/>
    </row>
    <row r="8" spans="1:19" s="4" customFormat="1" ht="15" x14ac:dyDescent="0.2">
      <c r="A8" s="32" t="s">
        <v>3</v>
      </c>
      <c r="B8" s="34"/>
      <c r="C8" s="34"/>
      <c r="D8" s="34"/>
      <c r="E8" s="34"/>
      <c r="F8" s="34"/>
      <c r="G8" s="34"/>
      <c r="H8" s="6"/>
      <c r="I8" s="6"/>
      <c r="J8" s="16"/>
      <c r="K8" s="16"/>
      <c r="L8" s="13"/>
      <c r="M8" s="13"/>
      <c r="N8" s="13"/>
      <c r="O8" s="13"/>
      <c r="P8" s="63"/>
      <c r="Q8" s="14"/>
      <c r="R8" s="15"/>
    </row>
    <row r="9" spans="1:19" s="4" customFormat="1" ht="15" x14ac:dyDescent="0.2">
      <c r="A9" s="30" t="s">
        <v>4</v>
      </c>
      <c r="B9" s="31"/>
      <c r="C9" s="31"/>
      <c r="D9" s="31"/>
      <c r="E9" s="31"/>
      <c r="F9" s="31"/>
      <c r="G9" s="31"/>
      <c r="H9" s="6"/>
      <c r="I9" s="6"/>
      <c r="J9" s="16"/>
      <c r="K9" s="16"/>
      <c r="L9" s="13"/>
      <c r="M9" s="13"/>
      <c r="N9" s="13"/>
      <c r="O9" s="13"/>
      <c r="P9" s="63"/>
      <c r="Q9" s="14"/>
      <c r="R9" s="15"/>
    </row>
    <row r="10" spans="1:19" ht="4.5" customHeight="1" x14ac:dyDescent="0.2">
      <c r="B10" s="2"/>
      <c r="C10" s="2"/>
    </row>
    <row r="11" spans="1:19" s="17" customFormat="1" ht="27" customHeight="1" x14ac:dyDescent="0.2">
      <c r="A11" s="40" t="s">
        <v>0</v>
      </c>
      <c r="B11" s="19" t="s">
        <v>5</v>
      </c>
      <c r="C11" s="19" t="s">
        <v>6</v>
      </c>
      <c r="D11" s="39" t="s">
        <v>7</v>
      </c>
      <c r="E11" s="20" t="s">
        <v>8</v>
      </c>
      <c r="F11" s="20" t="s">
        <v>9</v>
      </c>
      <c r="G11" s="20" t="s">
        <v>10</v>
      </c>
      <c r="H11" s="70" t="s">
        <v>11</v>
      </c>
      <c r="I11" s="71"/>
      <c r="J11" s="71"/>
      <c r="K11" s="71"/>
      <c r="L11" s="71"/>
      <c r="M11" s="71"/>
      <c r="N11" s="71"/>
      <c r="O11" s="71"/>
      <c r="P11" s="65" t="s">
        <v>12</v>
      </c>
      <c r="Q11" s="21" t="s">
        <v>13</v>
      </c>
      <c r="R11" s="22" t="s">
        <v>14</v>
      </c>
      <c r="S11" s="20" t="s">
        <v>15</v>
      </c>
    </row>
    <row r="12" spans="1:19" s="18" customFormat="1" ht="0.75" customHeight="1" x14ac:dyDescent="0.2">
      <c r="A12" s="41"/>
      <c r="B12" s="23"/>
      <c r="C12" s="23" t="s">
        <v>16</v>
      </c>
      <c r="D12" s="49" t="s">
        <v>17</v>
      </c>
      <c r="E12" s="24"/>
      <c r="F12" s="24"/>
      <c r="G12" s="24"/>
      <c r="H12" s="25" t="s">
        <v>18</v>
      </c>
      <c r="I12" s="25" t="s">
        <v>19</v>
      </c>
      <c r="J12" s="25" t="s">
        <v>20</v>
      </c>
      <c r="K12" s="25" t="s">
        <v>21</v>
      </c>
      <c r="L12" s="25" t="s">
        <v>22</v>
      </c>
      <c r="M12" s="25" t="s">
        <v>23</v>
      </c>
      <c r="N12" s="25" t="s">
        <v>24</v>
      </c>
      <c r="O12" s="25" t="s">
        <v>25</v>
      </c>
      <c r="P12" s="66"/>
      <c r="Q12" s="25"/>
      <c r="R12" s="26"/>
      <c r="S12" s="25"/>
    </row>
    <row r="13" spans="1:19" s="17" customFormat="1" ht="13.5" thickBot="1" x14ac:dyDescent="0.25">
      <c r="A13" s="40" t="s">
        <v>0</v>
      </c>
      <c r="B13" s="46" t="s">
        <v>26</v>
      </c>
      <c r="C13" s="36"/>
      <c r="D13" s="36"/>
      <c r="E13" s="36"/>
      <c r="F13" s="36"/>
      <c r="G13" s="36"/>
      <c r="H13" s="36"/>
      <c r="I13" s="36"/>
      <c r="J13" s="36"/>
      <c r="K13" s="36"/>
      <c r="L13" s="36"/>
      <c r="M13" s="36"/>
      <c r="N13" s="36"/>
      <c r="O13" s="35"/>
      <c r="P13" s="67"/>
      <c r="Q13" s="37"/>
      <c r="R13" s="37"/>
      <c r="S13" s="38"/>
    </row>
    <row r="14" spans="1:19" ht="15.75" customHeight="1" x14ac:dyDescent="0.2">
      <c r="A14" s="78" t="s">
        <v>0</v>
      </c>
      <c r="B14" s="79">
        <v>1</v>
      </c>
      <c r="C14" s="79">
        <v>17207</v>
      </c>
      <c r="D14" s="81" t="s">
        <v>27</v>
      </c>
      <c r="E14" s="72" t="s">
        <v>28</v>
      </c>
      <c r="F14" s="72" t="s">
        <v>0</v>
      </c>
      <c r="G14" s="74" t="s">
        <v>29</v>
      </c>
      <c r="H14" s="50" t="s">
        <v>0</v>
      </c>
      <c r="I14" s="47" t="s">
        <v>30</v>
      </c>
      <c r="J14" s="47" t="s">
        <v>31</v>
      </c>
      <c r="K14" s="47" t="s">
        <v>32</v>
      </c>
      <c r="L14" s="47" t="s">
        <v>33</v>
      </c>
      <c r="M14" s="47" t="s">
        <v>34</v>
      </c>
      <c r="N14" s="47" t="s">
        <v>35</v>
      </c>
      <c r="O14" s="50" t="s">
        <v>0</v>
      </c>
      <c r="P14" s="84">
        <v>162.75</v>
      </c>
      <c r="Q14" s="86">
        <f>SUM(N15)</f>
        <v>0</v>
      </c>
      <c r="R14" s="82">
        <f>SUM(N15)*P14</f>
        <v>0</v>
      </c>
      <c r="S14" s="76" t="s">
        <v>36</v>
      </c>
    </row>
    <row r="15" spans="1:19" ht="86.25" customHeight="1" thickBot="1" x14ac:dyDescent="0.25">
      <c r="A15" s="78"/>
      <c r="B15" s="80"/>
      <c r="C15" s="80"/>
      <c r="D15" s="73"/>
      <c r="E15" s="73"/>
      <c r="F15" s="73"/>
      <c r="G15" s="75"/>
      <c r="H15" s="48" t="s">
        <v>0</v>
      </c>
      <c r="I15" s="48" t="s">
        <v>0</v>
      </c>
      <c r="J15" s="48" t="s">
        <v>0</v>
      </c>
      <c r="K15" s="48" t="s">
        <v>0</v>
      </c>
      <c r="L15" s="48" t="s">
        <v>0</v>
      </c>
      <c r="M15" s="48" t="s">
        <v>0</v>
      </c>
      <c r="N15" s="51" t="s">
        <v>37</v>
      </c>
      <c r="O15" s="48" t="s">
        <v>0</v>
      </c>
      <c r="P15" s="85"/>
      <c r="Q15" s="87"/>
      <c r="R15" s="83"/>
      <c r="S15" s="77"/>
    </row>
    <row r="16" spans="1:19" ht="15.75" customHeight="1" x14ac:dyDescent="0.2">
      <c r="A16" s="78" t="s">
        <v>0</v>
      </c>
      <c r="B16" s="79">
        <v>2</v>
      </c>
      <c r="C16" s="79">
        <v>17224</v>
      </c>
      <c r="D16" s="81" t="s">
        <v>38</v>
      </c>
      <c r="E16" s="72" t="s">
        <v>39</v>
      </c>
      <c r="F16" s="72" t="s">
        <v>0</v>
      </c>
      <c r="G16" s="74" t="s">
        <v>29</v>
      </c>
      <c r="H16" s="50" t="s">
        <v>0</v>
      </c>
      <c r="I16" s="50" t="s">
        <v>0</v>
      </c>
      <c r="J16" s="47" t="s">
        <v>31</v>
      </c>
      <c r="K16" s="47" t="s">
        <v>32</v>
      </c>
      <c r="L16" s="47" t="s">
        <v>33</v>
      </c>
      <c r="M16" s="47" t="s">
        <v>34</v>
      </c>
      <c r="N16" s="47" t="s">
        <v>35</v>
      </c>
      <c r="O16" s="47" t="s">
        <v>40</v>
      </c>
      <c r="P16" s="84">
        <v>367.5</v>
      </c>
      <c r="Q16" s="86">
        <f>SUM(O17)</f>
        <v>0</v>
      </c>
      <c r="R16" s="82">
        <f>SUM(O17)*P16</f>
        <v>0</v>
      </c>
      <c r="S16" s="76" t="s">
        <v>41</v>
      </c>
    </row>
    <row r="17" spans="1:19" ht="86.25" customHeight="1" thickBot="1" x14ac:dyDescent="0.25">
      <c r="A17" s="78"/>
      <c r="B17" s="80"/>
      <c r="C17" s="80"/>
      <c r="D17" s="73"/>
      <c r="E17" s="73"/>
      <c r="F17" s="73"/>
      <c r="G17" s="75"/>
      <c r="H17" s="48" t="s">
        <v>0</v>
      </c>
      <c r="I17" s="48" t="s">
        <v>0</v>
      </c>
      <c r="J17" s="48" t="s">
        <v>0</v>
      </c>
      <c r="K17" s="48" t="s">
        <v>0</v>
      </c>
      <c r="L17" s="48" t="s">
        <v>0</v>
      </c>
      <c r="M17" s="48" t="s">
        <v>0</v>
      </c>
      <c r="N17" s="48" t="s">
        <v>0</v>
      </c>
      <c r="O17" s="51" t="s">
        <v>37</v>
      </c>
      <c r="P17" s="85"/>
      <c r="Q17" s="87"/>
      <c r="R17" s="83"/>
      <c r="S17" s="77"/>
    </row>
    <row r="18" spans="1:19" ht="15.75" customHeight="1" x14ac:dyDescent="0.2">
      <c r="A18" s="78" t="s">
        <v>0</v>
      </c>
      <c r="B18" s="79">
        <v>3</v>
      </c>
      <c r="C18" s="79">
        <v>17225</v>
      </c>
      <c r="D18" s="81" t="s">
        <v>42</v>
      </c>
      <c r="E18" s="72" t="s">
        <v>43</v>
      </c>
      <c r="F18" s="72" t="s">
        <v>0</v>
      </c>
      <c r="G18" s="74" t="s">
        <v>29</v>
      </c>
      <c r="H18" s="50" t="s">
        <v>0</v>
      </c>
      <c r="I18" s="50" t="s">
        <v>0</v>
      </c>
      <c r="J18" s="47" t="s">
        <v>31</v>
      </c>
      <c r="K18" s="47" t="s">
        <v>32</v>
      </c>
      <c r="L18" s="47" t="s">
        <v>33</v>
      </c>
      <c r="M18" s="47" t="s">
        <v>34</v>
      </c>
      <c r="N18" s="47" t="s">
        <v>35</v>
      </c>
      <c r="O18" s="50" t="s">
        <v>0</v>
      </c>
      <c r="P18" s="84">
        <v>336</v>
      </c>
      <c r="Q18" s="86">
        <f>SUM(N19:O19)</f>
        <v>0</v>
      </c>
      <c r="R18" s="82">
        <f>SUM(N19:O19)*P18</f>
        <v>0</v>
      </c>
      <c r="S18" s="76" t="s">
        <v>44</v>
      </c>
    </row>
    <row r="19" spans="1:19" ht="86.25" customHeight="1" thickBot="1" x14ac:dyDescent="0.25">
      <c r="A19" s="78"/>
      <c r="B19" s="80"/>
      <c r="C19" s="80"/>
      <c r="D19" s="73"/>
      <c r="E19" s="73"/>
      <c r="F19" s="73"/>
      <c r="G19" s="75"/>
      <c r="H19" s="48" t="s">
        <v>0</v>
      </c>
      <c r="I19" s="48" t="s">
        <v>0</v>
      </c>
      <c r="J19" s="48" t="s">
        <v>0</v>
      </c>
      <c r="K19" s="48" t="s">
        <v>0</v>
      </c>
      <c r="L19" s="48" t="s">
        <v>0</v>
      </c>
      <c r="M19" s="48" t="s">
        <v>0</v>
      </c>
      <c r="N19" s="51" t="s">
        <v>37</v>
      </c>
      <c r="O19" s="48" t="s">
        <v>0</v>
      </c>
      <c r="P19" s="85"/>
      <c r="Q19" s="87"/>
      <c r="R19" s="83"/>
      <c r="S19" s="77"/>
    </row>
    <row r="20" spans="1:19" ht="15.75" customHeight="1" x14ac:dyDescent="0.2">
      <c r="A20" s="78" t="s">
        <v>0</v>
      </c>
      <c r="B20" s="79">
        <v>4</v>
      </c>
      <c r="C20" s="79">
        <v>17227</v>
      </c>
      <c r="D20" s="81" t="s">
        <v>45</v>
      </c>
      <c r="E20" s="72" t="s">
        <v>43</v>
      </c>
      <c r="F20" s="72" t="s">
        <v>0</v>
      </c>
      <c r="G20" s="74" t="s">
        <v>29</v>
      </c>
      <c r="H20" s="50" t="s">
        <v>0</v>
      </c>
      <c r="I20" s="50" t="s">
        <v>0</v>
      </c>
      <c r="J20" s="47" t="s">
        <v>31</v>
      </c>
      <c r="K20" s="47" t="s">
        <v>32</v>
      </c>
      <c r="L20" s="47" t="s">
        <v>33</v>
      </c>
      <c r="M20" s="47" t="s">
        <v>34</v>
      </c>
      <c r="N20" s="47" t="s">
        <v>35</v>
      </c>
      <c r="O20" s="50" t="s">
        <v>0</v>
      </c>
      <c r="P20" s="84">
        <v>336</v>
      </c>
      <c r="Q20" s="86">
        <f>SUM(J21:O21)</f>
        <v>0</v>
      </c>
      <c r="R20" s="82">
        <f>SUM(J21:O21)*P20</f>
        <v>0</v>
      </c>
      <c r="S20" s="76" t="s">
        <v>44</v>
      </c>
    </row>
    <row r="21" spans="1:19" ht="86.25" customHeight="1" thickBot="1" x14ac:dyDescent="0.25">
      <c r="A21" s="78"/>
      <c r="B21" s="80"/>
      <c r="C21" s="80"/>
      <c r="D21" s="73"/>
      <c r="E21" s="73"/>
      <c r="F21" s="73"/>
      <c r="G21" s="75"/>
      <c r="H21" s="48" t="s">
        <v>0</v>
      </c>
      <c r="I21" s="48" t="s">
        <v>0</v>
      </c>
      <c r="J21" s="51" t="s">
        <v>37</v>
      </c>
      <c r="K21" s="51" t="s">
        <v>37</v>
      </c>
      <c r="L21" s="48" t="s">
        <v>0</v>
      </c>
      <c r="M21" s="51" t="s">
        <v>37</v>
      </c>
      <c r="N21" s="51" t="s">
        <v>37</v>
      </c>
      <c r="O21" s="48" t="s">
        <v>0</v>
      </c>
      <c r="P21" s="85"/>
      <c r="Q21" s="87"/>
      <c r="R21" s="83"/>
      <c r="S21" s="77"/>
    </row>
    <row r="22" spans="1:19" s="17" customFormat="1" ht="13.5" thickBot="1" x14ac:dyDescent="0.25">
      <c r="A22" s="40" t="s">
        <v>0</v>
      </c>
      <c r="B22" s="46" t="s">
        <v>46</v>
      </c>
      <c r="C22" s="36"/>
      <c r="D22" s="36"/>
      <c r="E22" s="36"/>
      <c r="F22" s="36"/>
      <c r="G22" s="36"/>
      <c r="H22" s="36"/>
      <c r="I22" s="36"/>
      <c r="J22" s="36"/>
      <c r="K22" s="36"/>
      <c r="L22" s="36"/>
      <c r="M22" s="36"/>
      <c r="N22" s="36"/>
      <c r="O22" s="35"/>
      <c r="P22" s="67"/>
      <c r="Q22" s="37"/>
      <c r="R22" s="37"/>
      <c r="S22" s="38"/>
    </row>
    <row r="23" spans="1:19" ht="15.75" customHeight="1" x14ac:dyDescent="0.2">
      <c r="A23" s="78" t="s">
        <v>0</v>
      </c>
      <c r="B23" s="79">
        <v>5</v>
      </c>
      <c r="C23" s="79">
        <v>16663</v>
      </c>
      <c r="D23" s="81" t="s">
        <v>47</v>
      </c>
      <c r="E23" s="72" t="s">
        <v>48</v>
      </c>
      <c r="F23" s="72" t="s">
        <v>0</v>
      </c>
      <c r="G23" s="74" t="s">
        <v>49</v>
      </c>
      <c r="H23" s="50" t="s">
        <v>0</v>
      </c>
      <c r="I23" s="50" t="s">
        <v>0</v>
      </c>
      <c r="J23" s="47" t="s">
        <v>50</v>
      </c>
      <c r="K23" s="47" t="s">
        <v>51</v>
      </c>
      <c r="L23" s="47" t="s">
        <v>52</v>
      </c>
      <c r="M23" s="50" t="s">
        <v>0</v>
      </c>
      <c r="N23" s="50" t="s">
        <v>0</v>
      </c>
      <c r="O23" s="50" t="s">
        <v>0</v>
      </c>
      <c r="P23" s="84">
        <v>829.5</v>
      </c>
      <c r="Q23" s="86">
        <f>SUM(J24:O24)</f>
        <v>0</v>
      </c>
      <c r="R23" s="82">
        <f>SUM(J24:O24)*P23</f>
        <v>0</v>
      </c>
      <c r="S23" s="76" t="s">
        <v>53</v>
      </c>
    </row>
    <row r="24" spans="1:19" ht="86.25" customHeight="1" thickBot="1" x14ac:dyDescent="0.25">
      <c r="A24" s="78"/>
      <c r="B24" s="80"/>
      <c r="C24" s="80"/>
      <c r="D24" s="73"/>
      <c r="E24" s="73"/>
      <c r="F24" s="73"/>
      <c r="G24" s="75"/>
      <c r="H24" s="48" t="s">
        <v>0</v>
      </c>
      <c r="I24" s="48" t="s">
        <v>0</v>
      </c>
      <c r="J24" s="51" t="s">
        <v>37</v>
      </c>
      <c r="K24" s="48" t="s">
        <v>0</v>
      </c>
      <c r="L24" s="48" t="s">
        <v>0</v>
      </c>
      <c r="M24" s="48" t="s">
        <v>0</v>
      </c>
      <c r="N24" s="48" t="s">
        <v>0</v>
      </c>
      <c r="O24" s="48" t="s">
        <v>0</v>
      </c>
      <c r="P24" s="85"/>
      <c r="Q24" s="87"/>
      <c r="R24" s="83"/>
      <c r="S24" s="77"/>
    </row>
    <row r="25" spans="1:19" ht="15.75" customHeight="1" x14ac:dyDescent="0.2">
      <c r="A25" s="78" t="s">
        <v>0</v>
      </c>
      <c r="B25" s="79">
        <v>6</v>
      </c>
      <c r="C25" s="79">
        <v>16667</v>
      </c>
      <c r="D25" s="81" t="s">
        <v>54</v>
      </c>
      <c r="E25" s="72" t="s">
        <v>55</v>
      </c>
      <c r="F25" s="72" t="s">
        <v>0</v>
      </c>
      <c r="G25" s="74" t="s">
        <v>56</v>
      </c>
      <c r="H25" s="50" t="s">
        <v>0</v>
      </c>
      <c r="I25" s="50" t="s">
        <v>0</v>
      </c>
      <c r="J25" s="47" t="s">
        <v>50</v>
      </c>
      <c r="K25" s="47" t="s">
        <v>51</v>
      </c>
      <c r="L25" s="47" t="s">
        <v>52</v>
      </c>
      <c r="M25" s="50" t="s">
        <v>0</v>
      </c>
      <c r="N25" s="50" t="s">
        <v>0</v>
      </c>
      <c r="O25" s="50" t="s">
        <v>0</v>
      </c>
      <c r="P25" s="84">
        <v>556.5</v>
      </c>
      <c r="Q25" s="86">
        <f>SUM(J26:O26)</f>
        <v>0</v>
      </c>
      <c r="R25" s="82">
        <f>SUM(J26:O26)*P25</f>
        <v>0</v>
      </c>
      <c r="S25" s="76" t="s">
        <v>57</v>
      </c>
    </row>
    <row r="26" spans="1:19" ht="86.25" customHeight="1" thickBot="1" x14ac:dyDescent="0.25">
      <c r="A26" s="78"/>
      <c r="B26" s="80"/>
      <c r="C26" s="80"/>
      <c r="D26" s="73"/>
      <c r="E26" s="73"/>
      <c r="F26" s="73"/>
      <c r="G26" s="75"/>
      <c r="H26" s="48" t="s">
        <v>0</v>
      </c>
      <c r="I26" s="48" t="s">
        <v>0</v>
      </c>
      <c r="J26" s="51" t="s">
        <v>37</v>
      </c>
      <c r="K26" s="48" t="s">
        <v>0</v>
      </c>
      <c r="L26" s="48" t="s">
        <v>0</v>
      </c>
      <c r="M26" s="48" t="s">
        <v>0</v>
      </c>
      <c r="N26" s="48" t="s">
        <v>0</v>
      </c>
      <c r="O26" s="48" t="s">
        <v>0</v>
      </c>
      <c r="P26" s="85"/>
      <c r="Q26" s="87"/>
      <c r="R26" s="83"/>
      <c r="S26" s="77"/>
    </row>
    <row r="27" spans="1:19" s="17" customFormat="1" ht="13.5" thickBot="1" x14ac:dyDescent="0.25">
      <c r="A27" s="40" t="s">
        <v>0</v>
      </c>
      <c r="B27" s="46" t="s">
        <v>58</v>
      </c>
      <c r="C27" s="36"/>
      <c r="D27" s="36"/>
      <c r="E27" s="36"/>
      <c r="F27" s="36"/>
      <c r="G27" s="36"/>
      <c r="H27" s="36"/>
      <c r="I27" s="36"/>
      <c r="J27" s="36"/>
      <c r="K27" s="36"/>
      <c r="L27" s="36"/>
      <c r="M27" s="36"/>
      <c r="N27" s="36"/>
      <c r="O27" s="35"/>
      <c r="P27" s="67"/>
      <c r="Q27" s="37"/>
      <c r="R27" s="37"/>
      <c r="S27" s="38"/>
    </row>
    <row r="28" spans="1:19" ht="15.75" customHeight="1" x14ac:dyDescent="0.2">
      <c r="A28" s="78" t="s">
        <v>0</v>
      </c>
      <c r="B28" s="79">
        <v>7</v>
      </c>
      <c r="C28" s="79">
        <v>24819</v>
      </c>
      <c r="D28" s="81" t="s">
        <v>59</v>
      </c>
      <c r="E28" s="72" t="s">
        <v>60</v>
      </c>
      <c r="F28" s="72" t="s">
        <v>0</v>
      </c>
      <c r="G28" s="74" t="s">
        <v>61</v>
      </c>
      <c r="H28" s="50" t="s">
        <v>0</v>
      </c>
      <c r="I28" s="50" t="s">
        <v>0</v>
      </c>
      <c r="J28" s="47" t="s">
        <v>50</v>
      </c>
      <c r="K28" s="47" t="s">
        <v>51</v>
      </c>
      <c r="L28" s="47" t="s">
        <v>52</v>
      </c>
      <c r="M28" s="47" t="s">
        <v>62</v>
      </c>
      <c r="N28" s="47" t="s">
        <v>63</v>
      </c>
      <c r="O28" s="50" t="s">
        <v>0</v>
      </c>
      <c r="P28" s="84">
        <v>777</v>
      </c>
      <c r="Q28" s="86">
        <f>SUM(J29:O29)</f>
        <v>0</v>
      </c>
      <c r="R28" s="82">
        <f>SUM(J29:O29)*P28</f>
        <v>0</v>
      </c>
      <c r="S28" s="76" t="s">
        <v>64</v>
      </c>
    </row>
    <row r="29" spans="1:19" ht="86.25" customHeight="1" thickBot="1" x14ac:dyDescent="0.25">
      <c r="A29" s="78"/>
      <c r="B29" s="80"/>
      <c r="C29" s="80"/>
      <c r="D29" s="73"/>
      <c r="E29" s="73"/>
      <c r="F29" s="73"/>
      <c r="G29" s="75"/>
      <c r="H29" s="48" t="s">
        <v>0</v>
      </c>
      <c r="I29" s="48" t="s">
        <v>0</v>
      </c>
      <c r="J29" s="51" t="s">
        <v>37</v>
      </c>
      <c r="K29" s="48" t="s">
        <v>0</v>
      </c>
      <c r="L29" s="48" t="s">
        <v>0</v>
      </c>
      <c r="M29" s="48" t="s">
        <v>0</v>
      </c>
      <c r="N29" s="48" t="s">
        <v>0</v>
      </c>
      <c r="O29" s="48" t="s">
        <v>0</v>
      </c>
      <c r="P29" s="85"/>
      <c r="Q29" s="87"/>
      <c r="R29" s="83"/>
      <c r="S29" s="77"/>
    </row>
    <row r="30" spans="1:19" ht="15.75" customHeight="1" x14ac:dyDescent="0.2">
      <c r="A30" s="78" t="s">
        <v>0</v>
      </c>
      <c r="B30" s="79">
        <v>8</v>
      </c>
      <c r="C30" s="79">
        <v>24818</v>
      </c>
      <c r="D30" s="81" t="s">
        <v>65</v>
      </c>
      <c r="E30" s="72" t="s">
        <v>60</v>
      </c>
      <c r="F30" s="72" t="s">
        <v>0</v>
      </c>
      <c r="G30" s="74" t="s">
        <v>61</v>
      </c>
      <c r="H30" s="47" t="s">
        <v>66</v>
      </c>
      <c r="I30" s="50" t="s">
        <v>0</v>
      </c>
      <c r="J30" s="47" t="s">
        <v>50</v>
      </c>
      <c r="K30" s="47" t="s">
        <v>51</v>
      </c>
      <c r="L30" s="47" t="s">
        <v>52</v>
      </c>
      <c r="M30" s="47" t="s">
        <v>62</v>
      </c>
      <c r="N30" s="47" t="s">
        <v>63</v>
      </c>
      <c r="O30" s="50" t="s">
        <v>0</v>
      </c>
      <c r="P30" s="84">
        <v>777</v>
      </c>
      <c r="Q30" s="86">
        <f>SUM(J31:O31)</f>
        <v>0</v>
      </c>
      <c r="R30" s="82">
        <f>SUM(J31:O31)*P30</f>
        <v>0</v>
      </c>
      <c r="S30" s="76" t="s">
        <v>64</v>
      </c>
    </row>
    <row r="31" spans="1:19" ht="86.25" customHeight="1" thickBot="1" x14ac:dyDescent="0.25">
      <c r="A31" s="78"/>
      <c r="B31" s="80"/>
      <c r="C31" s="80"/>
      <c r="D31" s="73"/>
      <c r="E31" s="73"/>
      <c r="F31" s="73"/>
      <c r="G31" s="75"/>
      <c r="H31" s="48" t="s">
        <v>0</v>
      </c>
      <c r="I31" s="48" t="s">
        <v>0</v>
      </c>
      <c r="J31" s="51" t="s">
        <v>37</v>
      </c>
      <c r="K31" s="51" t="s">
        <v>37</v>
      </c>
      <c r="L31" s="51" t="s">
        <v>37</v>
      </c>
      <c r="M31" s="51" t="s">
        <v>37</v>
      </c>
      <c r="N31" s="48" t="s">
        <v>0</v>
      </c>
      <c r="O31" s="48" t="s">
        <v>0</v>
      </c>
      <c r="P31" s="85"/>
      <c r="Q31" s="87"/>
      <c r="R31" s="83"/>
      <c r="S31" s="77"/>
    </row>
    <row r="32" spans="1:19" ht="15.75" customHeight="1" x14ac:dyDescent="0.2">
      <c r="A32" s="78" t="s">
        <v>0</v>
      </c>
      <c r="B32" s="79">
        <v>9</v>
      </c>
      <c r="C32" s="79">
        <v>24821</v>
      </c>
      <c r="D32" s="81" t="s">
        <v>67</v>
      </c>
      <c r="E32" s="72" t="s">
        <v>68</v>
      </c>
      <c r="F32" s="72" t="s">
        <v>0</v>
      </c>
      <c r="G32" s="74" t="s">
        <v>61</v>
      </c>
      <c r="H32" s="50" t="s">
        <v>0</v>
      </c>
      <c r="I32" s="50" t="s">
        <v>0</v>
      </c>
      <c r="J32" s="47" t="s">
        <v>50</v>
      </c>
      <c r="K32" s="47" t="s">
        <v>51</v>
      </c>
      <c r="L32" s="47" t="s">
        <v>52</v>
      </c>
      <c r="M32" s="47" t="s">
        <v>62</v>
      </c>
      <c r="N32" s="47" t="s">
        <v>63</v>
      </c>
      <c r="O32" s="50" t="s">
        <v>0</v>
      </c>
      <c r="P32" s="84">
        <v>472.5</v>
      </c>
      <c r="Q32" s="86">
        <f>SUM(J33:O33)</f>
        <v>0</v>
      </c>
      <c r="R32" s="82">
        <f>SUM(J33:O33)*P32</f>
        <v>0</v>
      </c>
      <c r="S32" s="76" t="s">
        <v>69</v>
      </c>
    </row>
    <row r="33" spans="1:19" ht="86.25" customHeight="1" thickBot="1" x14ac:dyDescent="0.25">
      <c r="A33" s="78"/>
      <c r="B33" s="80"/>
      <c r="C33" s="80"/>
      <c r="D33" s="73"/>
      <c r="E33" s="73"/>
      <c r="F33" s="73"/>
      <c r="G33" s="75"/>
      <c r="H33" s="48" t="s">
        <v>0</v>
      </c>
      <c r="I33" s="48" t="s">
        <v>0</v>
      </c>
      <c r="J33" s="51" t="s">
        <v>37</v>
      </c>
      <c r="K33" s="48" t="s">
        <v>0</v>
      </c>
      <c r="L33" s="48" t="s">
        <v>0</v>
      </c>
      <c r="M33" s="48" t="s">
        <v>0</v>
      </c>
      <c r="N33" s="51" t="s">
        <v>37</v>
      </c>
      <c r="O33" s="48" t="s">
        <v>0</v>
      </c>
      <c r="P33" s="85"/>
      <c r="Q33" s="87"/>
      <c r="R33" s="83"/>
      <c r="S33" s="77"/>
    </row>
    <row r="34" spans="1:19" ht="15.75" customHeight="1" x14ac:dyDescent="0.2">
      <c r="A34" s="78" t="s">
        <v>0</v>
      </c>
      <c r="B34" s="79">
        <v>10</v>
      </c>
      <c r="C34" s="79">
        <v>24820</v>
      </c>
      <c r="D34" s="81" t="s">
        <v>70</v>
      </c>
      <c r="E34" s="72" t="s">
        <v>68</v>
      </c>
      <c r="F34" s="72" t="s">
        <v>0</v>
      </c>
      <c r="G34" s="74" t="s">
        <v>61</v>
      </c>
      <c r="H34" s="50" t="s">
        <v>0</v>
      </c>
      <c r="I34" s="50" t="s">
        <v>0</v>
      </c>
      <c r="J34" s="47" t="s">
        <v>50</v>
      </c>
      <c r="K34" s="47" t="s">
        <v>51</v>
      </c>
      <c r="L34" s="47" t="s">
        <v>52</v>
      </c>
      <c r="M34" s="47" t="s">
        <v>62</v>
      </c>
      <c r="N34" s="47" t="s">
        <v>63</v>
      </c>
      <c r="O34" s="50" t="s">
        <v>0</v>
      </c>
      <c r="P34" s="84">
        <v>472.5</v>
      </c>
      <c r="Q34" s="86">
        <f>SUM(J35:O35)</f>
        <v>0</v>
      </c>
      <c r="R34" s="82">
        <f>SUM(J35:O35)*P34</f>
        <v>0</v>
      </c>
      <c r="S34" s="76" t="s">
        <v>69</v>
      </c>
    </row>
    <row r="35" spans="1:19" ht="86.25" customHeight="1" thickBot="1" x14ac:dyDescent="0.25">
      <c r="A35" s="78"/>
      <c r="B35" s="80"/>
      <c r="C35" s="80"/>
      <c r="D35" s="73"/>
      <c r="E35" s="73"/>
      <c r="F35" s="73"/>
      <c r="G35" s="75"/>
      <c r="H35" s="48" t="s">
        <v>0</v>
      </c>
      <c r="I35" s="48" t="s">
        <v>0</v>
      </c>
      <c r="J35" s="51" t="s">
        <v>37</v>
      </c>
      <c r="K35" s="51" t="s">
        <v>37</v>
      </c>
      <c r="L35" s="48" t="s">
        <v>0</v>
      </c>
      <c r="M35" s="51" t="s">
        <v>37</v>
      </c>
      <c r="N35" s="48" t="s">
        <v>0</v>
      </c>
      <c r="O35" s="48" t="s">
        <v>0</v>
      </c>
      <c r="P35" s="85"/>
      <c r="Q35" s="87"/>
      <c r="R35" s="83"/>
      <c r="S35" s="77"/>
    </row>
    <row r="36" spans="1:19" ht="15.75" customHeight="1" x14ac:dyDescent="0.2">
      <c r="A36" s="78" t="s">
        <v>0</v>
      </c>
      <c r="B36" s="79">
        <v>11</v>
      </c>
      <c r="C36" s="79">
        <v>24824</v>
      </c>
      <c r="D36" s="81" t="s">
        <v>71</v>
      </c>
      <c r="E36" s="72" t="s">
        <v>68</v>
      </c>
      <c r="F36" s="72" t="s">
        <v>0</v>
      </c>
      <c r="G36" s="74" t="s">
        <v>61</v>
      </c>
      <c r="H36" s="50" t="s">
        <v>0</v>
      </c>
      <c r="I36" s="50" t="s">
        <v>0</v>
      </c>
      <c r="J36" s="47" t="s">
        <v>50</v>
      </c>
      <c r="K36" s="47" t="s">
        <v>51</v>
      </c>
      <c r="L36" s="47" t="s">
        <v>52</v>
      </c>
      <c r="M36" s="47" t="s">
        <v>62</v>
      </c>
      <c r="N36" s="50" t="s">
        <v>0</v>
      </c>
      <c r="O36" s="50" t="s">
        <v>0</v>
      </c>
      <c r="P36" s="84">
        <v>724.5</v>
      </c>
      <c r="Q36" s="86">
        <f>SUM(J37:O37)</f>
        <v>0</v>
      </c>
      <c r="R36" s="82">
        <f>SUM(J37:O37)*P36</f>
        <v>0</v>
      </c>
      <c r="S36" s="76" t="s">
        <v>72</v>
      </c>
    </row>
    <row r="37" spans="1:19" ht="86.25" customHeight="1" thickBot="1" x14ac:dyDescent="0.25">
      <c r="A37" s="78"/>
      <c r="B37" s="80"/>
      <c r="C37" s="80"/>
      <c r="D37" s="73"/>
      <c r="E37" s="73"/>
      <c r="F37" s="73"/>
      <c r="G37" s="75"/>
      <c r="H37" s="48" t="s">
        <v>0</v>
      </c>
      <c r="I37" s="48" t="s">
        <v>0</v>
      </c>
      <c r="J37" s="51" t="s">
        <v>37</v>
      </c>
      <c r="K37" s="51" t="s">
        <v>37</v>
      </c>
      <c r="L37" s="51" t="s">
        <v>37</v>
      </c>
      <c r="M37" s="51" t="s">
        <v>37</v>
      </c>
      <c r="N37" s="48" t="s">
        <v>0</v>
      </c>
      <c r="O37" s="48" t="s">
        <v>0</v>
      </c>
      <c r="P37" s="85"/>
      <c r="Q37" s="87"/>
      <c r="R37" s="83"/>
      <c r="S37" s="77"/>
    </row>
    <row r="38" spans="1:19" ht="15.75" customHeight="1" x14ac:dyDescent="0.2">
      <c r="A38" s="78" t="s">
        <v>0</v>
      </c>
      <c r="B38" s="79">
        <v>12</v>
      </c>
      <c r="C38" s="79">
        <v>24822</v>
      </c>
      <c r="D38" s="81" t="s">
        <v>73</v>
      </c>
      <c r="E38" s="72" t="s">
        <v>68</v>
      </c>
      <c r="F38" s="72" t="s">
        <v>0</v>
      </c>
      <c r="G38" s="74" t="s">
        <v>61</v>
      </c>
      <c r="H38" s="50" t="s">
        <v>0</v>
      </c>
      <c r="I38" s="50" t="s">
        <v>0</v>
      </c>
      <c r="J38" s="47" t="s">
        <v>50</v>
      </c>
      <c r="K38" s="47" t="s">
        <v>51</v>
      </c>
      <c r="L38" s="47" t="s">
        <v>52</v>
      </c>
      <c r="M38" s="47" t="s">
        <v>62</v>
      </c>
      <c r="N38" s="50" t="s">
        <v>0</v>
      </c>
      <c r="O38" s="50" t="s">
        <v>0</v>
      </c>
      <c r="P38" s="84">
        <v>724.5</v>
      </c>
      <c r="Q38" s="86">
        <f>SUM(J39:O39)</f>
        <v>0</v>
      </c>
      <c r="R38" s="82">
        <f>SUM(J39:O39)*P38</f>
        <v>0</v>
      </c>
      <c r="S38" s="76" t="s">
        <v>72</v>
      </c>
    </row>
    <row r="39" spans="1:19" ht="86.25" customHeight="1" thickBot="1" x14ac:dyDescent="0.25">
      <c r="A39" s="78"/>
      <c r="B39" s="80"/>
      <c r="C39" s="80"/>
      <c r="D39" s="73"/>
      <c r="E39" s="73"/>
      <c r="F39" s="73"/>
      <c r="G39" s="75"/>
      <c r="H39" s="48" t="s">
        <v>0</v>
      </c>
      <c r="I39" s="48" t="s">
        <v>0</v>
      </c>
      <c r="J39" s="51" t="s">
        <v>37</v>
      </c>
      <c r="K39" s="51" t="s">
        <v>37</v>
      </c>
      <c r="L39" s="48" t="s">
        <v>0</v>
      </c>
      <c r="M39" s="51" t="s">
        <v>37</v>
      </c>
      <c r="N39" s="48" t="s">
        <v>0</v>
      </c>
      <c r="O39" s="48" t="s">
        <v>0</v>
      </c>
      <c r="P39" s="85"/>
      <c r="Q39" s="87"/>
      <c r="R39" s="83"/>
      <c r="S39" s="77"/>
    </row>
    <row r="40" spans="1:19" ht="15.75" customHeight="1" x14ac:dyDescent="0.2">
      <c r="A40" s="78" t="s">
        <v>0</v>
      </c>
      <c r="B40" s="79">
        <v>13</v>
      </c>
      <c r="C40" s="79">
        <v>24827</v>
      </c>
      <c r="D40" s="81" t="s">
        <v>74</v>
      </c>
      <c r="E40" s="72" t="s">
        <v>75</v>
      </c>
      <c r="F40" s="72" t="s">
        <v>0</v>
      </c>
      <c r="G40" s="74" t="s">
        <v>61</v>
      </c>
      <c r="H40" s="50" t="s">
        <v>0</v>
      </c>
      <c r="I40" s="50" t="s">
        <v>0</v>
      </c>
      <c r="J40" s="47" t="s">
        <v>50</v>
      </c>
      <c r="K40" s="47" t="s">
        <v>51</v>
      </c>
      <c r="L40" s="47" t="s">
        <v>52</v>
      </c>
      <c r="M40" s="47" t="s">
        <v>62</v>
      </c>
      <c r="N40" s="50" t="s">
        <v>0</v>
      </c>
      <c r="O40" s="50" t="s">
        <v>0</v>
      </c>
      <c r="P40" s="84">
        <v>619.5</v>
      </c>
      <c r="Q40" s="86">
        <f>SUM(J41:O41)</f>
        <v>0</v>
      </c>
      <c r="R40" s="82">
        <f>SUM(J41:O41)*P40</f>
        <v>0</v>
      </c>
      <c r="S40" s="76" t="s">
        <v>76</v>
      </c>
    </row>
    <row r="41" spans="1:19" ht="86.25" customHeight="1" thickBot="1" x14ac:dyDescent="0.25">
      <c r="A41" s="78"/>
      <c r="B41" s="80"/>
      <c r="C41" s="80"/>
      <c r="D41" s="73"/>
      <c r="E41" s="73"/>
      <c r="F41" s="73"/>
      <c r="G41" s="75"/>
      <c r="H41" s="48" t="s">
        <v>0</v>
      </c>
      <c r="I41" s="48" t="s">
        <v>0</v>
      </c>
      <c r="J41" s="51" t="s">
        <v>37</v>
      </c>
      <c r="K41" s="51" t="s">
        <v>37</v>
      </c>
      <c r="L41" s="51" t="s">
        <v>37</v>
      </c>
      <c r="M41" s="51" t="s">
        <v>37</v>
      </c>
      <c r="N41" s="48" t="s">
        <v>0</v>
      </c>
      <c r="O41" s="48" t="s">
        <v>0</v>
      </c>
      <c r="P41" s="85"/>
      <c r="Q41" s="87"/>
      <c r="R41" s="83"/>
      <c r="S41" s="77"/>
    </row>
    <row r="42" spans="1:19" ht="15.75" customHeight="1" x14ac:dyDescent="0.2">
      <c r="A42" s="78" t="s">
        <v>0</v>
      </c>
      <c r="B42" s="79">
        <v>14</v>
      </c>
      <c r="C42" s="79">
        <v>24825</v>
      </c>
      <c r="D42" s="81" t="s">
        <v>77</v>
      </c>
      <c r="E42" s="72" t="s">
        <v>75</v>
      </c>
      <c r="F42" s="72" t="s">
        <v>0</v>
      </c>
      <c r="G42" s="74" t="s">
        <v>61</v>
      </c>
      <c r="H42" s="50" t="s">
        <v>0</v>
      </c>
      <c r="I42" s="50" t="s">
        <v>0</v>
      </c>
      <c r="J42" s="47" t="s">
        <v>50</v>
      </c>
      <c r="K42" s="47" t="s">
        <v>51</v>
      </c>
      <c r="L42" s="47" t="s">
        <v>52</v>
      </c>
      <c r="M42" s="47" t="s">
        <v>62</v>
      </c>
      <c r="N42" s="50" t="s">
        <v>0</v>
      </c>
      <c r="O42" s="50" t="s">
        <v>0</v>
      </c>
      <c r="P42" s="84">
        <v>619.5</v>
      </c>
      <c r="Q42" s="86">
        <f>SUM(J43:O43)</f>
        <v>0</v>
      </c>
      <c r="R42" s="82">
        <f>SUM(J43:O43)*P42</f>
        <v>0</v>
      </c>
      <c r="S42" s="76" t="s">
        <v>76</v>
      </c>
    </row>
    <row r="43" spans="1:19" ht="86.25" customHeight="1" thickBot="1" x14ac:dyDescent="0.25">
      <c r="A43" s="78"/>
      <c r="B43" s="80"/>
      <c r="C43" s="80"/>
      <c r="D43" s="73"/>
      <c r="E43" s="73"/>
      <c r="F43" s="73"/>
      <c r="G43" s="75"/>
      <c r="H43" s="48" t="s">
        <v>0</v>
      </c>
      <c r="I43" s="48" t="s">
        <v>0</v>
      </c>
      <c r="J43" s="51" t="s">
        <v>37</v>
      </c>
      <c r="K43" s="48" t="s">
        <v>0</v>
      </c>
      <c r="L43" s="51" t="s">
        <v>37</v>
      </c>
      <c r="M43" s="51" t="s">
        <v>37</v>
      </c>
      <c r="N43" s="48" t="s">
        <v>0</v>
      </c>
      <c r="O43" s="48" t="s">
        <v>0</v>
      </c>
      <c r="P43" s="85"/>
      <c r="Q43" s="87"/>
      <c r="R43" s="83"/>
      <c r="S43" s="77"/>
    </row>
    <row r="44" spans="1:19" ht="15.75" customHeight="1" x14ac:dyDescent="0.2">
      <c r="A44" s="78" t="s">
        <v>0</v>
      </c>
      <c r="B44" s="79">
        <v>15</v>
      </c>
      <c r="C44" s="79">
        <v>24826</v>
      </c>
      <c r="D44" s="81" t="s">
        <v>78</v>
      </c>
      <c r="E44" s="72" t="s">
        <v>79</v>
      </c>
      <c r="F44" s="72" t="s">
        <v>0</v>
      </c>
      <c r="G44" s="74" t="s">
        <v>80</v>
      </c>
      <c r="H44" s="50" t="s">
        <v>0</v>
      </c>
      <c r="I44" s="50" t="s">
        <v>0</v>
      </c>
      <c r="J44" s="47" t="s">
        <v>50</v>
      </c>
      <c r="K44" s="47" t="s">
        <v>51</v>
      </c>
      <c r="L44" s="47" t="s">
        <v>52</v>
      </c>
      <c r="M44" s="47" t="s">
        <v>62</v>
      </c>
      <c r="N44" s="50" t="s">
        <v>0</v>
      </c>
      <c r="O44" s="50" t="s">
        <v>0</v>
      </c>
      <c r="P44" s="84">
        <v>619.5</v>
      </c>
      <c r="Q44" s="86">
        <f>SUM(J45:O45)</f>
        <v>0</v>
      </c>
      <c r="R44" s="82">
        <f>SUM(J45:O45)*P44</f>
        <v>0</v>
      </c>
      <c r="S44" s="76" t="s">
        <v>76</v>
      </c>
    </row>
    <row r="45" spans="1:19" ht="86.25" customHeight="1" thickBot="1" x14ac:dyDescent="0.25">
      <c r="A45" s="78"/>
      <c r="B45" s="80"/>
      <c r="C45" s="80"/>
      <c r="D45" s="73"/>
      <c r="E45" s="73"/>
      <c r="F45" s="73"/>
      <c r="G45" s="75"/>
      <c r="H45" s="48" t="s">
        <v>0</v>
      </c>
      <c r="I45" s="48" t="s">
        <v>0</v>
      </c>
      <c r="J45" s="51" t="s">
        <v>37</v>
      </c>
      <c r="K45" s="48" t="s">
        <v>0</v>
      </c>
      <c r="L45" s="48" t="s">
        <v>0</v>
      </c>
      <c r="M45" s="51" t="s">
        <v>37</v>
      </c>
      <c r="N45" s="48" t="s">
        <v>0</v>
      </c>
      <c r="O45" s="48" t="s">
        <v>0</v>
      </c>
      <c r="P45" s="85"/>
      <c r="Q45" s="87"/>
      <c r="R45" s="83"/>
      <c r="S45" s="77"/>
    </row>
    <row r="46" spans="1:19" ht="15.75" customHeight="1" x14ac:dyDescent="0.2">
      <c r="A46" s="78" t="s">
        <v>0</v>
      </c>
      <c r="B46" s="79">
        <v>16</v>
      </c>
      <c r="C46" s="79">
        <v>24832</v>
      </c>
      <c r="D46" s="81" t="s">
        <v>81</v>
      </c>
      <c r="E46" s="72" t="s">
        <v>82</v>
      </c>
      <c r="F46" s="72" t="s">
        <v>0</v>
      </c>
      <c r="G46" s="74" t="s">
        <v>80</v>
      </c>
      <c r="H46" s="50" t="s">
        <v>0</v>
      </c>
      <c r="I46" s="50" t="s">
        <v>0</v>
      </c>
      <c r="J46" s="47" t="s">
        <v>50</v>
      </c>
      <c r="K46" s="47" t="s">
        <v>51</v>
      </c>
      <c r="L46" s="47" t="s">
        <v>52</v>
      </c>
      <c r="M46" s="47" t="s">
        <v>62</v>
      </c>
      <c r="N46" s="47" t="s">
        <v>63</v>
      </c>
      <c r="O46" s="50" t="s">
        <v>0</v>
      </c>
      <c r="P46" s="84">
        <v>714</v>
      </c>
      <c r="Q46" s="86">
        <f>SUM(J47:O47)</f>
        <v>0</v>
      </c>
      <c r="R46" s="82">
        <f>SUM(J47:O47)*P46</f>
        <v>0</v>
      </c>
      <c r="S46" s="76" t="s">
        <v>83</v>
      </c>
    </row>
    <row r="47" spans="1:19" ht="86.25" customHeight="1" thickBot="1" x14ac:dyDescent="0.25">
      <c r="A47" s="78"/>
      <c r="B47" s="80"/>
      <c r="C47" s="80"/>
      <c r="D47" s="73"/>
      <c r="E47" s="73"/>
      <c r="F47" s="73"/>
      <c r="G47" s="75"/>
      <c r="H47" s="48" t="s">
        <v>0</v>
      </c>
      <c r="I47" s="48" t="s">
        <v>0</v>
      </c>
      <c r="J47" s="51" t="s">
        <v>37</v>
      </c>
      <c r="K47" s="51" t="s">
        <v>37</v>
      </c>
      <c r="L47" s="48" t="s">
        <v>0</v>
      </c>
      <c r="M47" s="48" t="s">
        <v>0</v>
      </c>
      <c r="N47" s="48" t="s">
        <v>0</v>
      </c>
      <c r="O47" s="48" t="s">
        <v>0</v>
      </c>
      <c r="P47" s="85"/>
      <c r="Q47" s="87"/>
      <c r="R47" s="83"/>
      <c r="S47" s="77"/>
    </row>
    <row r="48" spans="1:19" ht="15.75" customHeight="1" x14ac:dyDescent="0.2">
      <c r="A48" s="78" t="s">
        <v>0</v>
      </c>
      <c r="B48" s="79">
        <v>17</v>
      </c>
      <c r="C48" s="79">
        <v>24831</v>
      </c>
      <c r="D48" s="81" t="s">
        <v>84</v>
      </c>
      <c r="E48" s="72" t="s">
        <v>82</v>
      </c>
      <c r="F48" s="72" t="s">
        <v>0</v>
      </c>
      <c r="G48" s="74" t="s">
        <v>80</v>
      </c>
      <c r="H48" s="50" t="s">
        <v>0</v>
      </c>
      <c r="I48" s="50" t="s">
        <v>0</v>
      </c>
      <c r="J48" s="47" t="s">
        <v>50</v>
      </c>
      <c r="K48" s="47" t="s">
        <v>51</v>
      </c>
      <c r="L48" s="47" t="s">
        <v>52</v>
      </c>
      <c r="M48" s="47" t="s">
        <v>62</v>
      </c>
      <c r="N48" s="47" t="s">
        <v>63</v>
      </c>
      <c r="O48" s="50" t="s">
        <v>0</v>
      </c>
      <c r="P48" s="84">
        <v>714</v>
      </c>
      <c r="Q48" s="86">
        <f>SUM(J49:O49)</f>
        <v>0</v>
      </c>
      <c r="R48" s="82">
        <f>SUM(J49:O49)*P48</f>
        <v>0</v>
      </c>
      <c r="S48" s="76" t="s">
        <v>83</v>
      </c>
    </row>
    <row r="49" spans="1:19" ht="86.25" customHeight="1" thickBot="1" x14ac:dyDescent="0.25">
      <c r="A49" s="78"/>
      <c r="B49" s="80"/>
      <c r="C49" s="80"/>
      <c r="D49" s="73"/>
      <c r="E49" s="73"/>
      <c r="F49" s="73"/>
      <c r="G49" s="75"/>
      <c r="H49" s="48" t="s">
        <v>0</v>
      </c>
      <c r="I49" s="48" t="s">
        <v>0</v>
      </c>
      <c r="J49" s="51" t="s">
        <v>37</v>
      </c>
      <c r="K49" s="51" t="s">
        <v>37</v>
      </c>
      <c r="L49" s="51" t="s">
        <v>37</v>
      </c>
      <c r="M49" s="51" t="s">
        <v>37</v>
      </c>
      <c r="N49" s="48" t="s">
        <v>0</v>
      </c>
      <c r="O49" s="48" t="s">
        <v>0</v>
      </c>
      <c r="P49" s="85"/>
      <c r="Q49" s="87"/>
      <c r="R49" s="83"/>
      <c r="S49" s="77"/>
    </row>
    <row r="50" spans="1:19" ht="15.75" customHeight="1" x14ac:dyDescent="0.2">
      <c r="A50" s="78" t="s">
        <v>0</v>
      </c>
      <c r="B50" s="79">
        <v>18</v>
      </c>
      <c r="C50" s="79">
        <v>24873</v>
      </c>
      <c r="D50" s="81" t="s">
        <v>85</v>
      </c>
      <c r="E50" s="72" t="s">
        <v>68</v>
      </c>
      <c r="F50" s="72" t="s">
        <v>0</v>
      </c>
      <c r="G50" s="74" t="s">
        <v>86</v>
      </c>
      <c r="H50" s="50" t="s">
        <v>0</v>
      </c>
      <c r="I50" s="50" t="s">
        <v>0</v>
      </c>
      <c r="J50" s="47" t="s">
        <v>50</v>
      </c>
      <c r="K50" s="47" t="s">
        <v>51</v>
      </c>
      <c r="L50" s="47" t="s">
        <v>52</v>
      </c>
      <c r="M50" s="47" t="s">
        <v>62</v>
      </c>
      <c r="N50" s="50" t="s">
        <v>0</v>
      </c>
      <c r="O50" s="50" t="s">
        <v>0</v>
      </c>
      <c r="P50" s="84">
        <v>1039.5</v>
      </c>
      <c r="Q50" s="86">
        <f>SUM(J51:O51)</f>
        <v>0</v>
      </c>
      <c r="R50" s="82">
        <f>SUM(J51:O51)*P50</f>
        <v>0</v>
      </c>
      <c r="S50" s="76" t="s">
        <v>87</v>
      </c>
    </row>
    <row r="51" spans="1:19" ht="86.25" customHeight="1" thickBot="1" x14ac:dyDescent="0.25">
      <c r="A51" s="78"/>
      <c r="B51" s="80"/>
      <c r="C51" s="80"/>
      <c r="D51" s="73"/>
      <c r="E51" s="73"/>
      <c r="F51" s="73"/>
      <c r="G51" s="75"/>
      <c r="H51" s="48" t="s">
        <v>0</v>
      </c>
      <c r="I51" s="48" t="s">
        <v>0</v>
      </c>
      <c r="J51" s="51" t="s">
        <v>37</v>
      </c>
      <c r="K51" s="48" t="s">
        <v>0</v>
      </c>
      <c r="L51" s="48" t="s">
        <v>0</v>
      </c>
      <c r="M51" s="48" t="s">
        <v>0</v>
      </c>
      <c r="N51" s="48" t="s">
        <v>0</v>
      </c>
      <c r="O51" s="48" t="s">
        <v>0</v>
      </c>
      <c r="P51" s="85"/>
      <c r="Q51" s="87"/>
      <c r="R51" s="83"/>
      <c r="S51" s="77"/>
    </row>
    <row r="52" spans="1:19" ht="15.75" customHeight="1" x14ac:dyDescent="0.2">
      <c r="A52" s="78" t="s">
        <v>0</v>
      </c>
      <c r="B52" s="79">
        <v>19</v>
      </c>
      <c r="C52" s="79">
        <v>24872</v>
      </c>
      <c r="D52" s="81" t="s">
        <v>88</v>
      </c>
      <c r="E52" s="72" t="s">
        <v>68</v>
      </c>
      <c r="F52" s="72" t="s">
        <v>0</v>
      </c>
      <c r="G52" s="74" t="s">
        <v>86</v>
      </c>
      <c r="H52" s="50" t="s">
        <v>0</v>
      </c>
      <c r="I52" s="50" t="s">
        <v>0</v>
      </c>
      <c r="J52" s="47" t="s">
        <v>50</v>
      </c>
      <c r="K52" s="47" t="s">
        <v>51</v>
      </c>
      <c r="L52" s="47" t="s">
        <v>52</v>
      </c>
      <c r="M52" s="47" t="s">
        <v>62</v>
      </c>
      <c r="N52" s="50" t="s">
        <v>0</v>
      </c>
      <c r="O52" s="50" t="s">
        <v>0</v>
      </c>
      <c r="P52" s="84">
        <v>1039.5</v>
      </c>
      <c r="Q52" s="86">
        <f>SUM(J53:O53)</f>
        <v>0</v>
      </c>
      <c r="R52" s="82">
        <f>SUM(J53:O53)*P52</f>
        <v>0</v>
      </c>
      <c r="S52" s="76" t="s">
        <v>87</v>
      </c>
    </row>
    <row r="53" spans="1:19" ht="86.25" customHeight="1" thickBot="1" x14ac:dyDescent="0.25">
      <c r="A53" s="78"/>
      <c r="B53" s="80"/>
      <c r="C53" s="80"/>
      <c r="D53" s="73"/>
      <c r="E53" s="73"/>
      <c r="F53" s="73"/>
      <c r="G53" s="75"/>
      <c r="H53" s="48" t="s">
        <v>0</v>
      </c>
      <c r="I53" s="48" t="s">
        <v>0</v>
      </c>
      <c r="J53" s="51" t="s">
        <v>37</v>
      </c>
      <c r="K53" s="48" t="s">
        <v>0</v>
      </c>
      <c r="L53" s="51" t="s">
        <v>37</v>
      </c>
      <c r="M53" s="51" t="s">
        <v>37</v>
      </c>
      <c r="N53" s="48" t="s">
        <v>0</v>
      </c>
      <c r="O53" s="48" t="s">
        <v>0</v>
      </c>
      <c r="P53" s="85"/>
      <c r="Q53" s="87"/>
      <c r="R53" s="83"/>
      <c r="S53" s="77"/>
    </row>
    <row r="54" spans="1:19" ht="15.75" customHeight="1" x14ac:dyDescent="0.2">
      <c r="A54" s="78" t="s">
        <v>0</v>
      </c>
      <c r="B54" s="79">
        <v>20</v>
      </c>
      <c r="C54" s="79">
        <v>24861</v>
      </c>
      <c r="D54" s="81" t="s">
        <v>89</v>
      </c>
      <c r="E54" s="72" t="s">
        <v>90</v>
      </c>
      <c r="F54" s="72" t="s">
        <v>0</v>
      </c>
      <c r="G54" s="74" t="s">
        <v>61</v>
      </c>
      <c r="H54" s="50" t="s">
        <v>0</v>
      </c>
      <c r="I54" s="50" t="s">
        <v>0</v>
      </c>
      <c r="J54" s="47" t="s">
        <v>50</v>
      </c>
      <c r="K54" s="47" t="s">
        <v>51</v>
      </c>
      <c r="L54" s="47" t="s">
        <v>52</v>
      </c>
      <c r="M54" s="47" t="s">
        <v>62</v>
      </c>
      <c r="N54" s="47" t="s">
        <v>63</v>
      </c>
      <c r="O54" s="50" t="s">
        <v>0</v>
      </c>
      <c r="P54" s="84">
        <v>829.5</v>
      </c>
      <c r="Q54" s="86">
        <f>SUM(J55:O55)</f>
        <v>0</v>
      </c>
      <c r="R54" s="82">
        <f>SUM(J55:O55)*P54</f>
        <v>0</v>
      </c>
      <c r="S54" s="76" t="s">
        <v>91</v>
      </c>
    </row>
    <row r="55" spans="1:19" ht="86.25" customHeight="1" thickBot="1" x14ac:dyDescent="0.25">
      <c r="A55" s="78"/>
      <c r="B55" s="80"/>
      <c r="C55" s="80"/>
      <c r="D55" s="73"/>
      <c r="E55" s="73"/>
      <c r="F55" s="73"/>
      <c r="G55" s="75"/>
      <c r="H55" s="48" t="s">
        <v>0</v>
      </c>
      <c r="I55" s="48" t="s">
        <v>0</v>
      </c>
      <c r="J55" s="51" t="s">
        <v>37</v>
      </c>
      <c r="K55" s="51" t="s">
        <v>37</v>
      </c>
      <c r="L55" s="51" t="s">
        <v>37</v>
      </c>
      <c r="M55" s="51" t="s">
        <v>37</v>
      </c>
      <c r="N55" s="51" t="s">
        <v>37</v>
      </c>
      <c r="O55" s="48" t="s">
        <v>0</v>
      </c>
      <c r="P55" s="85"/>
      <c r="Q55" s="87"/>
      <c r="R55" s="83"/>
      <c r="S55" s="77"/>
    </row>
    <row r="56" spans="1:19" ht="15.75" customHeight="1" x14ac:dyDescent="0.2">
      <c r="A56" s="78" t="s">
        <v>0</v>
      </c>
      <c r="B56" s="79">
        <v>21</v>
      </c>
      <c r="C56" s="79">
        <v>24860</v>
      </c>
      <c r="D56" s="81" t="s">
        <v>92</v>
      </c>
      <c r="E56" s="72" t="s">
        <v>90</v>
      </c>
      <c r="F56" s="72" t="s">
        <v>0</v>
      </c>
      <c r="G56" s="74" t="s">
        <v>61</v>
      </c>
      <c r="H56" s="50" t="s">
        <v>0</v>
      </c>
      <c r="I56" s="50" t="s">
        <v>0</v>
      </c>
      <c r="J56" s="47" t="s">
        <v>50</v>
      </c>
      <c r="K56" s="47" t="s">
        <v>51</v>
      </c>
      <c r="L56" s="47" t="s">
        <v>52</v>
      </c>
      <c r="M56" s="47" t="s">
        <v>62</v>
      </c>
      <c r="N56" s="47" t="s">
        <v>63</v>
      </c>
      <c r="O56" s="50" t="s">
        <v>0</v>
      </c>
      <c r="P56" s="84">
        <v>829.5</v>
      </c>
      <c r="Q56" s="86">
        <f>SUM(J57:O57)</f>
        <v>0</v>
      </c>
      <c r="R56" s="82">
        <f>SUM(J57:O57)*P56</f>
        <v>0</v>
      </c>
      <c r="S56" s="76" t="s">
        <v>91</v>
      </c>
    </row>
    <row r="57" spans="1:19" ht="86.25" customHeight="1" thickBot="1" x14ac:dyDescent="0.25">
      <c r="A57" s="78"/>
      <c r="B57" s="80"/>
      <c r="C57" s="80"/>
      <c r="D57" s="73"/>
      <c r="E57" s="73"/>
      <c r="F57" s="73"/>
      <c r="G57" s="75"/>
      <c r="H57" s="48" t="s">
        <v>0</v>
      </c>
      <c r="I57" s="48" t="s">
        <v>0</v>
      </c>
      <c r="J57" s="51" t="s">
        <v>37</v>
      </c>
      <c r="K57" s="51" t="s">
        <v>37</v>
      </c>
      <c r="L57" s="48" t="s">
        <v>0</v>
      </c>
      <c r="M57" s="51" t="s">
        <v>37</v>
      </c>
      <c r="N57" s="51" t="s">
        <v>37</v>
      </c>
      <c r="O57" s="48" t="s">
        <v>0</v>
      </c>
      <c r="P57" s="85"/>
      <c r="Q57" s="87"/>
      <c r="R57" s="83"/>
      <c r="S57" s="77"/>
    </row>
    <row r="58" spans="1:19" ht="15.75" customHeight="1" x14ac:dyDescent="0.2">
      <c r="A58" s="78" t="s">
        <v>0</v>
      </c>
      <c r="B58" s="79">
        <v>22</v>
      </c>
      <c r="C58" s="79">
        <v>24859</v>
      </c>
      <c r="D58" s="81" t="s">
        <v>93</v>
      </c>
      <c r="E58" s="72" t="s">
        <v>90</v>
      </c>
      <c r="F58" s="72" t="s">
        <v>0</v>
      </c>
      <c r="G58" s="74" t="s">
        <v>61</v>
      </c>
      <c r="H58" s="50" t="s">
        <v>0</v>
      </c>
      <c r="I58" s="50" t="s">
        <v>0</v>
      </c>
      <c r="J58" s="47" t="s">
        <v>50</v>
      </c>
      <c r="K58" s="47" t="s">
        <v>51</v>
      </c>
      <c r="L58" s="47" t="s">
        <v>52</v>
      </c>
      <c r="M58" s="47" t="s">
        <v>62</v>
      </c>
      <c r="N58" s="47" t="s">
        <v>63</v>
      </c>
      <c r="O58" s="50" t="s">
        <v>0</v>
      </c>
      <c r="P58" s="84">
        <v>829.5</v>
      </c>
      <c r="Q58" s="86">
        <f>SUM(J59:O59)</f>
        <v>0</v>
      </c>
      <c r="R58" s="82">
        <f>SUM(J59:O59)*P58</f>
        <v>0</v>
      </c>
      <c r="S58" s="76" t="s">
        <v>91</v>
      </c>
    </row>
    <row r="59" spans="1:19" ht="86.25" customHeight="1" thickBot="1" x14ac:dyDescent="0.25">
      <c r="A59" s="78"/>
      <c r="B59" s="80"/>
      <c r="C59" s="80"/>
      <c r="D59" s="73"/>
      <c r="E59" s="73"/>
      <c r="F59" s="73"/>
      <c r="G59" s="75"/>
      <c r="H59" s="48" t="s">
        <v>0</v>
      </c>
      <c r="I59" s="48" t="s">
        <v>0</v>
      </c>
      <c r="J59" s="51" t="s">
        <v>37</v>
      </c>
      <c r="K59" s="51" t="s">
        <v>37</v>
      </c>
      <c r="L59" s="48" t="s">
        <v>0</v>
      </c>
      <c r="M59" s="51" t="s">
        <v>37</v>
      </c>
      <c r="N59" s="51" t="s">
        <v>37</v>
      </c>
      <c r="O59" s="48" t="s">
        <v>0</v>
      </c>
      <c r="P59" s="85"/>
      <c r="Q59" s="87"/>
      <c r="R59" s="83"/>
      <c r="S59" s="77"/>
    </row>
    <row r="60" spans="1:19" ht="15.75" customHeight="1" x14ac:dyDescent="0.2">
      <c r="A60" s="78" t="s">
        <v>0</v>
      </c>
      <c r="B60" s="79">
        <v>23</v>
      </c>
      <c r="C60" s="79">
        <v>24863</v>
      </c>
      <c r="D60" s="81" t="s">
        <v>94</v>
      </c>
      <c r="E60" s="72" t="s">
        <v>95</v>
      </c>
      <c r="F60" s="72" t="s">
        <v>0</v>
      </c>
      <c r="G60" s="74" t="s">
        <v>80</v>
      </c>
      <c r="H60" s="50" t="s">
        <v>0</v>
      </c>
      <c r="I60" s="50" t="s">
        <v>0</v>
      </c>
      <c r="J60" s="47" t="s">
        <v>50</v>
      </c>
      <c r="K60" s="47" t="s">
        <v>51</v>
      </c>
      <c r="L60" s="47" t="s">
        <v>52</v>
      </c>
      <c r="M60" s="47" t="s">
        <v>62</v>
      </c>
      <c r="N60" s="47" t="s">
        <v>63</v>
      </c>
      <c r="O60" s="50" t="s">
        <v>0</v>
      </c>
      <c r="P60" s="84">
        <v>1029</v>
      </c>
      <c r="Q60" s="86">
        <f>SUM(N61:O61)</f>
        <v>0</v>
      </c>
      <c r="R60" s="82">
        <f>SUM(N61:O61)*P60</f>
        <v>0</v>
      </c>
      <c r="S60" s="76" t="s">
        <v>96</v>
      </c>
    </row>
    <row r="61" spans="1:19" ht="86.25" customHeight="1" thickBot="1" x14ac:dyDescent="0.25">
      <c r="A61" s="78"/>
      <c r="B61" s="80"/>
      <c r="C61" s="80"/>
      <c r="D61" s="73"/>
      <c r="E61" s="73"/>
      <c r="F61" s="73"/>
      <c r="G61" s="75"/>
      <c r="H61" s="48" t="s">
        <v>0</v>
      </c>
      <c r="I61" s="48" t="s">
        <v>0</v>
      </c>
      <c r="J61" s="48" t="s">
        <v>0</v>
      </c>
      <c r="K61" s="48" t="s">
        <v>0</v>
      </c>
      <c r="L61" s="48" t="s">
        <v>0</v>
      </c>
      <c r="M61" s="48" t="s">
        <v>0</v>
      </c>
      <c r="N61" s="51" t="s">
        <v>37</v>
      </c>
      <c r="O61" s="48" t="s">
        <v>0</v>
      </c>
      <c r="P61" s="85"/>
      <c r="Q61" s="87"/>
      <c r="R61" s="83"/>
      <c r="S61" s="77"/>
    </row>
    <row r="62" spans="1:19" ht="15.75" customHeight="1" x14ac:dyDescent="0.2">
      <c r="A62" s="78" t="s">
        <v>0</v>
      </c>
      <c r="B62" s="79">
        <v>24</v>
      </c>
      <c r="C62" s="79">
        <v>24862</v>
      </c>
      <c r="D62" s="81" t="s">
        <v>97</v>
      </c>
      <c r="E62" s="72" t="s">
        <v>95</v>
      </c>
      <c r="F62" s="72" t="s">
        <v>0</v>
      </c>
      <c r="G62" s="74" t="s">
        <v>80</v>
      </c>
      <c r="H62" s="50" t="s">
        <v>0</v>
      </c>
      <c r="I62" s="50" t="s">
        <v>0</v>
      </c>
      <c r="J62" s="47" t="s">
        <v>50</v>
      </c>
      <c r="K62" s="47" t="s">
        <v>51</v>
      </c>
      <c r="L62" s="47" t="s">
        <v>52</v>
      </c>
      <c r="M62" s="47" t="s">
        <v>62</v>
      </c>
      <c r="N62" s="47" t="s">
        <v>63</v>
      </c>
      <c r="O62" s="50" t="s">
        <v>0</v>
      </c>
      <c r="P62" s="84">
        <v>1029</v>
      </c>
      <c r="Q62" s="86">
        <f>SUM(J63:O63)</f>
        <v>0</v>
      </c>
      <c r="R62" s="82">
        <f>SUM(J63:O63)*P62</f>
        <v>0</v>
      </c>
      <c r="S62" s="76" t="s">
        <v>96</v>
      </c>
    </row>
    <row r="63" spans="1:19" ht="86.25" customHeight="1" thickBot="1" x14ac:dyDescent="0.25">
      <c r="A63" s="78"/>
      <c r="B63" s="80"/>
      <c r="C63" s="80"/>
      <c r="D63" s="73"/>
      <c r="E63" s="73"/>
      <c r="F63" s="73"/>
      <c r="G63" s="75"/>
      <c r="H63" s="48" t="s">
        <v>0</v>
      </c>
      <c r="I63" s="48" t="s">
        <v>0</v>
      </c>
      <c r="J63" s="51" t="s">
        <v>37</v>
      </c>
      <c r="K63" s="48" t="s">
        <v>0</v>
      </c>
      <c r="L63" s="48" t="s">
        <v>0</v>
      </c>
      <c r="M63" s="51" t="s">
        <v>37</v>
      </c>
      <c r="N63" s="51" t="s">
        <v>37</v>
      </c>
      <c r="O63" s="48" t="s">
        <v>0</v>
      </c>
      <c r="P63" s="85"/>
      <c r="Q63" s="87"/>
      <c r="R63" s="83"/>
      <c r="S63" s="77"/>
    </row>
    <row r="64" spans="1:19" ht="15.75" customHeight="1" x14ac:dyDescent="0.2">
      <c r="A64" s="78" t="s">
        <v>0</v>
      </c>
      <c r="B64" s="79">
        <v>25</v>
      </c>
      <c r="C64" s="79">
        <v>24866</v>
      </c>
      <c r="D64" s="81" t="s">
        <v>98</v>
      </c>
      <c r="E64" s="72" t="s">
        <v>99</v>
      </c>
      <c r="F64" s="72" t="s">
        <v>0</v>
      </c>
      <c r="G64" s="74" t="s">
        <v>61</v>
      </c>
      <c r="H64" s="50" t="s">
        <v>0</v>
      </c>
      <c r="I64" s="50" t="s">
        <v>0</v>
      </c>
      <c r="J64" s="47" t="s">
        <v>50</v>
      </c>
      <c r="K64" s="47" t="s">
        <v>51</v>
      </c>
      <c r="L64" s="47" t="s">
        <v>52</v>
      </c>
      <c r="M64" s="47" t="s">
        <v>62</v>
      </c>
      <c r="N64" s="47" t="s">
        <v>63</v>
      </c>
      <c r="O64" s="50" t="s">
        <v>0</v>
      </c>
      <c r="P64" s="84">
        <v>829.5</v>
      </c>
      <c r="Q64" s="86">
        <f>SUM(J65:O65)</f>
        <v>0</v>
      </c>
      <c r="R64" s="82">
        <f>SUM(J65:O65)*P64</f>
        <v>0</v>
      </c>
      <c r="S64" s="76" t="s">
        <v>100</v>
      </c>
    </row>
    <row r="65" spans="1:19" ht="86.25" customHeight="1" thickBot="1" x14ac:dyDescent="0.25">
      <c r="A65" s="78"/>
      <c r="B65" s="80"/>
      <c r="C65" s="80"/>
      <c r="D65" s="73"/>
      <c r="E65" s="73"/>
      <c r="F65" s="73"/>
      <c r="G65" s="75"/>
      <c r="H65" s="48" t="s">
        <v>0</v>
      </c>
      <c r="I65" s="48" t="s">
        <v>0</v>
      </c>
      <c r="J65" s="51" t="s">
        <v>37</v>
      </c>
      <c r="K65" s="51" t="s">
        <v>37</v>
      </c>
      <c r="L65" s="51" t="s">
        <v>37</v>
      </c>
      <c r="M65" s="51" t="s">
        <v>37</v>
      </c>
      <c r="N65" s="51" t="s">
        <v>37</v>
      </c>
      <c r="O65" s="48" t="s">
        <v>0</v>
      </c>
      <c r="P65" s="85"/>
      <c r="Q65" s="87"/>
      <c r="R65" s="83"/>
      <c r="S65" s="77"/>
    </row>
    <row r="66" spans="1:19" ht="15.75" customHeight="1" x14ac:dyDescent="0.2">
      <c r="A66" s="78" t="s">
        <v>0</v>
      </c>
      <c r="B66" s="79">
        <v>26</v>
      </c>
      <c r="C66" s="79">
        <v>24865</v>
      </c>
      <c r="D66" s="81" t="s">
        <v>101</v>
      </c>
      <c r="E66" s="72" t="s">
        <v>99</v>
      </c>
      <c r="F66" s="72" t="s">
        <v>0</v>
      </c>
      <c r="G66" s="74" t="s">
        <v>61</v>
      </c>
      <c r="H66" s="50" t="s">
        <v>0</v>
      </c>
      <c r="I66" s="50" t="s">
        <v>0</v>
      </c>
      <c r="J66" s="47" t="s">
        <v>50</v>
      </c>
      <c r="K66" s="47" t="s">
        <v>51</v>
      </c>
      <c r="L66" s="47" t="s">
        <v>52</v>
      </c>
      <c r="M66" s="47" t="s">
        <v>62</v>
      </c>
      <c r="N66" s="47" t="s">
        <v>63</v>
      </c>
      <c r="O66" s="50" t="s">
        <v>0</v>
      </c>
      <c r="P66" s="84">
        <v>829.5</v>
      </c>
      <c r="Q66" s="86">
        <f>SUM(J67:O67)</f>
        <v>0</v>
      </c>
      <c r="R66" s="82">
        <f>SUM(J67:O67)*P66</f>
        <v>0</v>
      </c>
      <c r="S66" s="76" t="s">
        <v>100</v>
      </c>
    </row>
    <row r="67" spans="1:19" ht="86.25" customHeight="1" thickBot="1" x14ac:dyDescent="0.25">
      <c r="A67" s="78"/>
      <c r="B67" s="80"/>
      <c r="C67" s="80"/>
      <c r="D67" s="73"/>
      <c r="E67" s="73"/>
      <c r="F67" s="73"/>
      <c r="G67" s="75"/>
      <c r="H67" s="48" t="s">
        <v>0</v>
      </c>
      <c r="I67" s="48" t="s">
        <v>0</v>
      </c>
      <c r="J67" s="51" t="s">
        <v>37</v>
      </c>
      <c r="K67" s="48" t="s">
        <v>0</v>
      </c>
      <c r="L67" s="48" t="s">
        <v>0</v>
      </c>
      <c r="M67" s="48" t="s">
        <v>0</v>
      </c>
      <c r="N67" s="48" t="s">
        <v>0</v>
      </c>
      <c r="O67" s="48" t="s">
        <v>0</v>
      </c>
      <c r="P67" s="85"/>
      <c r="Q67" s="87"/>
      <c r="R67" s="83"/>
      <c r="S67" s="77"/>
    </row>
    <row r="68" spans="1:19" ht="15.75" customHeight="1" x14ac:dyDescent="0.2">
      <c r="A68" s="78" t="s">
        <v>0</v>
      </c>
      <c r="B68" s="79">
        <v>27</v>
      </c>
      <c r="C68" s="79">
        <v>24864</v>
      </c>
      <c r="D68" s="81" t="s">
        <v>102</v>
      </c>
      <c r="E68" s="72" t="s">
        <v>99</v>
      </c>
      <c r="F68" s="72" t="s">
        <v>0</v>
      </c>
      <c r="G68" s="74" t="s">
        <v>61</v>
      </c>
      <c r="H68" s="50" t="s">
        <v>0</v>
      </c>
      <c r="I68" s="50" t="s">
        <v>0</v>
      </c>
      <c r="J68" s="47" t="s">
        <v>50</v>
      </c>
      <c r="K68" s="47" t="s">
        <v>51</v>
      </c>
      <c r="L68" s="47" t="s">
        <v>52</v>
      </c>
      <c r="M68" s="47" t="s">
        <v>62</v>
      </c>
      <c r="N68" s="47" t="s">
        <v>63</v>
      </c>
      <c r="O68" s="50" t="s">
        <v>0</v>
      </c>
      <c r="P68" s="84">
        <v>829.5</v>
      </c>
      <c r="Q68" s="86">
        <f>SUM(K69:O69)</f>
        <v>0</v>
      </c>
      <c r="R68" s="82">
        <f>SUM(K69:O69)*P68</f>
        <v>0</v>
      </c>
      <c r="S68" s="76" t="s">
        <v>100</v>
      </c>
    </row>
    <row r="69" spans="1:19" ht="86.25" customHeight="1" thickBot="1" x14ac:dyDescent="0.25">
      <c r="A69" s="78"/>
      <c r="B69" s="80"/>
      <c r="C69" s="80"/>
      <c r="D69" s="73"/>
      <c r="E69" s="73"/>
      <c r="F69" s="73"/>
      <c r="G69" s="75"/>
      <c r="H69" s="48" t="s">
        <v>0</v>
      </c>
      <c r="I69" s="48" t="s">
        <v>0</v>
      </c>
      <c r="J69" s="48" t="s">
        <v>0</v>
      </c>
      <c r="K69" s="51" t="s">
        <v>37</v>
      </c>
      <c r="L69" s="48" t="s">
        <v>0</v>
      </c>
      <c r="M69" s="48" t="s">
        <v>0</v>
      </c>
      <c r="N69" s="51" t="s">
        <v>37</v>
      </c>
      <c r="O69" s="48" t="s">
        <v>0</v>
      </c>
      <c r="P69" s="85"/>
      <c r="Q69" s="87"/>
      <c r="R69" s="83"/>
      <c r="S69" s="77"/>
    </row>
    <row r="70" spans="1:19" ht="15.75" customHeight="1" x14ac:dyDescent="0.2">
      <c r="A70" s="78" t="s">
        <v>0</v>
      </c>
      <c r="B70" s="79">
        <v>28</v>
      </c>
      <c r="C70" s="79">
        <v>24874</v>
      </c>
      <c r="D70" s="81" t="s">
        <v>103</v>
      </c>
      <c r="E70" s="72" t="s">
        <v>90</v>
      </c>
      <c r="F70" s="72" t="s">
        <v>0</v>
      </c>
      <c r="G70" s="74" t="s">
        <v>86</v>
      </c>
      <c r="H70" s="50" t="s">
        <v>0</v>
      </c>
      <c r="I70" s="50" t="s">
        <v>0</v>
      </c>
      <c r="J70" s="47" t="s">
        <v>50</v>
      </c>
      <c r="K70" s="47" t="s">
        <v>51</v>
      </c>
      <c r="L70" s="47" t="s">
        <v>52</v>
      </c>
      <c r="M70" s="47" t="s">
        <v>62</v>
      </c>
      <c r="N70" s="47" t="s">
        <v>63</v>
      </c>
      <c r="O70" s="50" t="s">
        <v>0</v>
      </c>
      <c r="P70" s="84">
        <v>861</v>
      </c>
      <c r="Q70" s="86">
        <f>SUM(J71:O71)</f>
        <v>0</v>
      </c>
      <c r="R70" s="82">
        <f>SUM(J71:O71)*P70</f>
        <v>0</v>
      </c>
      <c r="S70" s="76" t="s">
        <v>104</v>
      </c>
    </row>
    <row r="71" spans="1:19" ht="86.25" customHeight="1" thickBot="1" x14ac:dyDescent="0.25">
      <c r="A71" s="78"/>
      <c r="B71" s="80"/>
      <c r="C71" s="80"/>
      <c r="D71" s="73"/>
      <c r="E71" s="73"/>
      <c r="F71" s="73"/>
      <c r="G71" s="75"/>
      <c r="H71" s="48" t="s">
        <v>0</v>
      </c>
      <c r="I71" s="48" t="s">
        <v>0</v>
      </c>
      <c r="J71" s="51" t="s">
        <v>37</v>
      </c>
      <c r="K71" s="51" t="s">
        <v>37</v>
      </c>
      <c r="L71" s="48" t="s">
        <v>0</v>
      </c>
      <c r="M71" s="51" t="s">
        <v>37</v>
      </c>
      <c r="N71" s="51" t="s">
        <v>37</v>
      </c>
      <c r="O71" s="48" t="s">
        <v>0</v>
      </c>
      <c r="P71" s="85"/>
      <c r="Q71" s="87"/>
      <c r="R71" s="83"/>
      <c r="S71" s="77"/>
    </row>
    <row r="72" spans="1:19" ht="15.75" customHeight="1" x14ac:dyDescent="0.2">
      <c r="A72" s="78" t="s">
        <v>0</v>
      </c>
      <c r="B72" s="79">
        <v>29</v>
      </c>
      <c r="C72" s="79">
        <v>24877</v>
      </c>
      <c r="D72" s="81" t="s">
        <v>105</v>
      </c>
      <c r="E72" s="72" t="s">
        <v>90</v>
      </c>
      <c r="F72" s="72" t="s">
        <v>0</v>
      </c>
      <c r="G72" s="74" t="s">
        <v>86</v>
      </c>
      <c r="H72" s="50" t="s">
        <v>0</v>
      </c>
      <c r="I72" s="50" t="s">
        <v>0</v>
      </c>
      <c r="J72" s="47" t="s">
        <v>50</v>
      </c>
      <c r="K72" s="47" t="s">
        <v>51</v>
      </c>
      <c r="L72" s="47" t="s">
        <v>52</v>
      </c>
      <c r="M72" s="47" t="s">
        <v>62</v>
      </c>
      <c r="N72" s="50" t="s">
        <v>0</v>
      </c>
      <c r="O72" s="50" t="s">
        <v>0</v>
      </c>
      <c r="P72" s="84">
        <v>934.5</v>
      </c>
      <c r="Q72" s="86">
        <f>SUM(J73:O73)</f>
        <v>0</v>
      </c>
      <c r="R72" s="82">
        <f>SUM(J73:O73)*P72</f>
        <v>0</v>
      </c>
      <c r="S72" s="76" t="s">
        <v>106</v>
      </c>
    </row>
    <row r="73" spans="1:19" ht="86.25" customHeight="1" thickBot="1" x14ac:dyDescent="0.25">
      <c r="A73" s="78"/>
      <c r="B73" s="80"/>
      <c r="C73" s="80"/>
      <c r="D73" s="73"/>
      <c r="E73" s="73"/>
      <c r="F73" s="73"/>
      <c r="G73" s="75"/>
      <c r="H73" s="48" t="s">
        <v>0</v>
      </c>
      <c r="I73" s="48" t="s">
        <v>0</v>
      </c>
      <c r="J73" s="51" t="s">
        <v>37</v>
      </c>
      <c r="K73" s="48" t="s">
        <v>0</v>
      </c>
      <c r="L73" s="48" t="s">
        <v>0</v>
      </c>
      <c r="M73" s="51" t="s">
        <v>37</v>
      </c>
      <c r="N73" s="48" t="s">
        <v>0</v>
      </c>
      <c r="O73" s="48" t="s">
        <v>0</v>
      </c>
      <c r="P73" s="85"/>
      <c r="Q73" s="87"/>
      <c r="R73" s="83"/>
      <c r="S73" s="77"/>
    </row>
    <row r="74" spans="1:19" ht="15.75" customHeight="1" x14ac:dyDescent="0.2">
      <c r="A74" s="78" t="s">
        <v>0</v>
      </c>
      <c r="B74" s="79">
        <v>30</v>
      </c>
      <c r="C74" s="79">
        <v>24876</v>
      </c>
      <c r="D74" s="81" t="s">
        <v>107</v>
      </c>
      <c r="E74" s="72" t="s">
        <v>90</v>
      </c>
      <c r="F74" s="72" t="s">
        <v>0</v>
      </c>
      <c r="G74" s="74" t="s">
        <v>86</v>
      </c>
      <c r="H74" s="50" t="s">
        <v>0</v>
      </c>
      <c r="I74" s="50" t="s">
        <v>0</v>
      </c>
      <c r="J74" s="47" t="s">
        <v>50</v>
      </c>
      <c r="K74" s="47" t="s">
        <v>51</v>
      </c>
      <c r="L74" s="47" t="s">
        <v>52</v>
      </c>
      <c r="M74" s="47" t="s">
        <v>62</v>
      </c>
      <c r="N74" s="50" t="s">
        <v>0</v>
      </c>
      <c r="O74" s="50" t="s">
        <v>0</v>
      </c>
      <c r="P74" s="84">
        <v>934.5</v>
      </c>
      <c r="Q74" s="86">
        <f>SUM(J75:O75)</f>
        <v>0</v>
      </c>
      <c r="R74" s="82">
        <f>SUM(J75:O75)*P74</f>
        <v>0</v>
      </c>
      <c r="S74" s="76" t="s">
        <v>106</v>
      </c>
    </row>
    <row r="75" spans="1:19" ht="86.25" customHeight="1" thickBot="1" x14ac:dyDescent="0.25">
      <c r="A75" s="78"/>
      <c r="B75" s="80"/>
      <c r="C75" s="80"/>
      <c r="D75" s="73"/>
      <c r="E75" s="73"/>
      <c r="F75" s="73"/>
      <c r="G75" s="75"/>
      <c r="H75" s="48" t="s">
        <v>0</v>
      </c>
      <c r="I75" s="48" t="s">
        <v>0</v>
      </c>
      <c r="J75" s="51" t="s">
        <v>37</v>
      </c>
      <c r="K75" s="51" t="s">
        <v>37</v>
      </c>
      <c r="L75" s="51" t="s">
        <v>37</v>
      </c>
      <c r="M75" s="51" t="s">
        <v>37</v>
      </c>
      <c r="N75" s="48" t="s">
        <v>0</v>
      </c>
      <c r="O75" s="48" t="s">
        <v>0</v>
      </c>
      <c r="P75" s="85"/>
      <c r="Q75" s="87"/>
      <c r="R75" s="83"/>
      <c r="S75" s="77"/>
    </row>
    <row r="76" spans="1:19" ht="15.75" customHeight="1" x14ac:dyDescent="0.2">
      <c r="A76" s="78" t="s">
        <v>0</v>
      </c>
      <c r="B76" s="79">
        <v>31</v>
      </c>
      <c r="C76" s="79">
        <v>24835</v>
      </c>
      <c r="D76" s="81" t="s">
        <v>108</v>
      </c>
      <c r="E76" s="72" t="s">
        <v>109</v>
      </c>
      <c r="F76" s="72" t="s">
        <v>0</v>
      </c>
      <c r="G76" s="74" t="s">
        <v>61</v>
      </c>
      <c r="H76" s="50" t="s">
        <v>0</v>
      </c>
      <c r="I76" s="50" t="s">
        <v>0</v>
      </c>
      <c r="J76" s="47" t="s">
        <v>50</v>
      </c>
      <c r="K76" s="47" t="s">
        <v>51</v>
      </c>
      <c r="L76" s="47" t="s">
        <v>52</v>
      </c>
      <c r="M76" s="47" t="s">
        <v>62</v>
      </c>
      <c r="N76" s="47" t="s">
        <v>63</v>
      </c>
      <c r="O76" s="50" t="s">
        <v>0</v>
      </c>
      <c r="P76" s="84">
        <v>409.5</v>
      </c>
      <c r="Q76" s="86">
        <f>SUM(J77:O77)</f>
        <v>0</v>
      </c>
      <c r="R76" s="82">
        <f>SUM(J77:O77)*P76</f>
        <v>0</v>
      </c>
      <c r="S76" s="76" t="s">
        <v>110</v>
      </c>
    </row>
    <row r="77" spans="1:19" ht="86.25" customHeight="1" thickBot="1" x14ac:dyDescent="0.25">
      <c r="A77" s="78"/>
      <c r="B77" s="80"/>
      <c r="C77" s="80"/>
      <c r="D77" s="73"/>
      <c r="E77" s="73"/>
      <c r="F77" s="73"/>
      <c r="G77" s="75"/>
      <c r="H77" s="48" t="s">
        <v>0</v>
      </c>
      <c r="I77" s="48" t="s">
        <v>0</v>
      </c>
      <c r="J77" s="51" t="s">
        <v>37</v>
      </c>
      <c r="K77" s="51" t="s">
        <v>37</v>
      </c>
      <c r="L77" s="51" t="s">
        <v>37</v>
      </c>
      <c r="M77" s="51" t="s">
        <v>37</v>
      </c>
      <c r="N77" s="51" t="s">
        <v>37</v>
      </c>
      <c r="O77" s="48" t="s">
        <v>0</v>
      </c>
      <c r="P77" s="85"/>
      <c r="Q77" s="87"/>
      <c r="R77" s="83"/>
      <c r="S77" s="77"/>
    </row>
    <row r="78" spans="1:19" ht="15.75" customHeight="1" x14ac:dyDescent="0.2">
      <c r="A78" s="78" t="s">
        <v>0</v>
      </c>
      <c r="B78" s="79">
        <v>32</v>
      </c>
      <c r="C78" s="79">
        <v>24834</v>
      </c>
      <c r="D78" s="81" t="s">
        <v>111</v>
      </c>
      <c r="E78" s="72" t="s">
        <v>109</v>
      </c>
      <c r="F78" s="72" t="s">
        <v>0</v>
      </c>
      <c r="G78" s="74" t="s">
        <v>61</v>
      </c>
      <c r="H78" s="50" t="s">
        <v>0</v>
      </c>
      <c r="I78" s="50" t="s">
        <v>0</v>
      </c>
      <c r="J78" s="47" t="s">
        <v>50</v>
      </c>
      <c r="K78" s="47" t="s">
        <v>51</v>
      </c>
      <c r="L78" s="47" t="s">
        <v>52</v>
      </c>
      <c r="M78" s="47" t="s">
        <v>62</v>
      </c>
      <c r="N78" s="47" t="s">
        <v>63</v>
      </c>
      <c r="O78" s="50" t="s">
        <v>0</v>
      </c>
      <c r="P78" s="84">
        <v>409.5</v>
      </c>
      <c r="Q78" s="86">
        <f>SUM(J79:O79)</f>
        <v>0</v>
      </c>
      <c r="R78" s="82">
        <f>SUM(J79:O79)*P78</f>
        <v>0</v>
      </c>
      <c r="S78" s="76" t="s">
        <v>110</v>
      </c>
    </row>
    <row r="79" spans="1:19" ht="86.25" customHeight="1" thickBot="1" x14ac:dyDescent="0.25">
      <c r="A79" s="78"/>
      <c r="B79" s="80"/>
      <c r="C79" s="80"/>
      <c r="D79" s="73"/>
      <c r="E79" s="73"/>
      <c r="F79" s="73"/>
      <c r="G79" s="75"/>
      <c r="H79" s="48" t="s">
        <v>0</v>
      </c>
      <c r="I79" s="48" t="s">
        <v>0</v>
      </c>
      <c r="J79" s="51" t="s">
        <v>37</v>
      </c>
      <c r="K79" s="48" t="s">
        <v>0</v>
      </c>
      <c r="L79" s="48" t="s">
        <v>0</v>
      </c>
      <c r="M79" s="48" t="s">
        <v>0</v>
      </c>
      <c r="N79" s="51" t="s">
        <v>37</v>
      </c>
      <c r="O79" s="48" t="s">
        <v>0</v>
      </c>
      <c r="P79" s="85"/>
      <c r="Q79" s="87"/>
      <c r="R79" s="83"/>
      <c r="S79" s="77"/>
    </row>
    <row r="80" spans="1:19" ht="15.75" customHeight="1" x14ac:dyDescent="0.2">
      <c r="A80" s="78" t="s">
        <v>0</v>
      </c>
      <c r="B80" s="79">
        <v>33</v>
      </c>
      <c r="C80" s="79">
        <v>24833</v>
      </c>
      <c r="D80" s="81" t="s">
        <v>112</v>
      </c>
      <c r="E80" s="72" t="s">
        <v>109</v>
      </c>
      <c r="F80" s="72" t="s">
        <v>0</v>
      </c>
      <c r="G80" s="74" t="s">
        <v>61</v>
      </c>
      <c r="H80" s="50" t="s">
        <v>0</v>
      </c>
      <c r="I80" s="50" t="s">
        <v>0</v>
      </c>
      <c r="J80" s="47" t="s">
        <v>50</v>
      </c>
      <c r="K80" s="47" t="s">
        <v>51</v>
      </c>
      <c r="L80" s="47" t="s">
        <v>52</v>
      </c>
      <c r="M80" s="47" t="s">
        <v>62</v>
      </c>
      <c r="N80" s="47" t="s">
        <v>63</v>
      </c>
      <c r="O80" s="50" t="s">
        <v>0</v>
      </c>
      <c r="P80" s="84">
        <v>409.5</v>
      </c>
      <c r="Q80" s="86">
        <f>SUM(J81:O81)</f>
        <v>0</v>
      </c>
      <c r="R80" s="82">
        <f>SUM(J81:O81)*P80</f>
        <v>0</v>
      </c>
      <c r="S80" s="76" t="s">
        <v>110</v>
      </c>
    </row>
    <row r="81" spans="1:19" ht="86.25" customHeight="1" thickBot="1" x14ac:dyDescent="0.25">
      <c r="A81" s="78"/>
      <c r="B81" s="80"/>
      <c r="C81" s="80"/>
      <c r="D81" s="73"/>
      <c r="E81" s="73"/>
      <c r="F81" s="73"/>
      <c r="G81" s="75"/>
      <c r="H81" s="48" t="s">
        <v>0</v>
      </c>
      <c r="I81" s="48" t="s">
        <v>0</v>
      </c>
      <c r="J81" s="51" t="s">
        <v>37</v>
      </c>
      <c r="K81" s="48" t="s">
        <v>0</v>
      </c>
      <c r="L81" s="48" t="s">
        <v>0</v>
      </c>
      <c r="M81" s="48" t="s">
        <v>0</v>
      </c>
      <c r="N81" s="48" t="s">
        <v>0</v>
      </c>
      <c r="O81" s="48" t="s">
        <v>0</v>
      </c>
      <c r="P81" s="85"/>
      <c r="Q81" s="87"/>
      <c r="R81" s="83"/>
      <c r="S81" s="77"/>
    </row>
    <row r="82" spans="1:19" ht="15.75" customHeight="1" x14ac:dyDescent="0.2">
      <c r="A82" s="78" t="s">
        <v>0</v>
      </c>
      <c r="B82" s="79">
        <v>34</v>
      </c>
      <c r="C82" s="79">
        <v>24837</v>
      </c>
      <c r="D82" s="81" t="s">
        <v>113</v>
      </c>
      <c r="E82" s="72" t="s">
        <v>114</v>
      </c>
      <c r="F82" s="72" t="s">
        <v>0</v>
      </c>
      <c r="G82" s="74" t="s">
        <v>61</v>
      </c>
      <c r="H82" s="50" t="s">
        <v>0</v>
      </c>
      <c r="I82" s="50" t="s">
        <v>0</v>
      </c>
      <c r="J82" s="50" t="s">
        <v>0</v>
      </c>
      <c r="K82" s="47" t="s">
        <v>51</v>
      </c>
      <c r="L82" s="47" t="s">
        <v>52</v>
      </c>
      <c r="M82" s="47" t="s">
        <v>62</v>
      </c>
      <c r="N82" s="47" t="s">
        <v>63</v>
      </c>
      <c r="O82" s="50" t="s">
        <v>0</v>
      </c>
      <c r="P82" s="84">
        <v>367.5</v>
      </c>
      <c r="Q82" s="86">
        <f>SUM(N83:O83)</f>
        <v>0</v>
      </c>
      <c r="R82" s="82">
        <f>SUM(N83:O83)*P82</f>
        <v>0</v>
      </c>
      <c r="S82" s="76" t="s">
        <v>115</v>
      </c>
    </row>
    <row r="83" spans="1:19" ht="86.25" customHeight="1" thickBot="1" x14ac:dyDescent="0.25">
      <c r="A83" s="78"/>
      <c r="B83" s="80"/>
      <c r="C83" s="80"/>
      <c r="D83" s="73"/>
      <c r="E83" s="73"/>
      <c r="F83" s="73"/>
      <c r="G83" s="75"/>
      <c r="H83" s="48" t="s">
        <v>0</v>
      </c>
      <c r="I83" s="48" t="s">
        <v>0</v>
      </c>
      <c r="J83" s="48" t="s">
        <v>0</v>
      </c>
      <c r="K83" s="48" t="s">
        <v>0</v>
      </c>
      <c r="L83" s="48" t="s">
        <v>0</v>
      </c>
      <c r="M83" s="48" t="s">
        <v>0</v>
      </c>
      <c r="N83" s="51" t="s">
        <v>37</v>
      </c>
      <c r="O83" s="48" t="s">
        <v>0</v>
      </c>
      <c r="P83" s="85"/>
      <c r="Q83" s="87"/>
      <c r="R83" s="83"/>
      <c r="S83" s="77"/>
    </row>
    <row r="84" spans="1:19" ht="15.75" customHeight="1" x14ac:dyDescent="0.2">
      <c r="A84" s="78" t="s">
        <v>0</v>
      </c>
      <c r="B84" s="79">
        <v>35</v>
      </c>
      <c r="C84" s="79">
        <v>24836</v>
      </c>
      <c r="D84" s="81" t="s">
        <v>116</v>
      </c>
      <c r="E84" s="72" t="s">
        <v>114</v>
      </c>
      <c r="F84" s="72" t="s">
        <v>0</v>
      </c>
      <c r="G84" s="74" t="s">
        <v>61</v>
      </c>
      <c r="H84" s="50" t="s">
        <v>0</v>
      </c>
      <c r="I84" s="50" t="s">
        <v>0</v>
      </c>
      <c r="J84" s="50" t="s">
        <v>0</v>
      </c>
      <c r="K84" s="47" t="s">
        <v>51</v>
      </c>
      <c r="L84" s="47" t="s">
        <v>52</v>
      </c>
      <c r="M84" s="47" t="s">
        <v>62</v>
      </c>
      <c r="N84" s="47" t="s">
        <v>63</v>
      </c>
      <c r="O84" s="50" t="s">
        <v>0</v>
      </c>
      <c r="P84" s="84">
        <v>367.5</v>
      </c>
      <c r="Q84" s="86">
        <f>SUM(K85:O85)</f>
        <v>0</v>
      </c>
      <c r="R84" s="82">
        <f>SUM(K85:O85)*P84</f>
        <v>0</v>
      </c>
      <c r="S84" s="76" t="s">
        <v>115</v>
      </c>
    </row>
    <row r="85" spans="1:19" ht="86.25" customHeight="1" thickBot="1" x14ac:dyDescent="0.25">
      <c r="A85" s="78"/>
      <c r="B85" s="80"/>
      <c r="C85" s="80"/>
      <c r="D85" s="73"/>
      <c r="E85" s="73"/>
      <c r="F85" s="73"/>
      <c r="G85" s="75"/>
      <c r="H85" s="48" t="s">
        <v>0</v>
      </c>
      <c r="I85" s="48" t="s">
        <v>0</v>
      </c>
      <c r="J85" s="48" t="s">
        <v>0</v>
      </c>
      <c r="K85" s="51" t="s">
        <v>37</v>
      </c>
      <c r="L85" s="51" t="s">
        <v>37</v>
      </c>
      <c r="M85" s="51" t="s">
        <v>37</v>
      </c>
      <c r="N85" s="51" t="s">
        <v>37</v>
      </c>
      <c r="O85" s="48" t="s">
        <v>0</v>
      </c>
      <c r="P85" s="85"/>
      <c r="Q85" s="87"/>
      <c r="R85" s="83"/>
      <c r="S85" s="77"/>
    </row>
    <row r="86" spans="1:19" ht="15.75" customHeight="1" x14ac:dyDescent="0.2">
      <c r="A86" s="78" t="s">
        <v>0</v>
      </c>
      <c r="B86" s="79">
        <v>36</v>
      </c>
      <c r="C86" s="79">
        <v>24840</v>
      </c>
      <c r="D86" s="81" t="s">
        <v>117</v>
      </c>
      <c r="E86" s="72" t="s">
        <v>114</v>
      </c>
      <c r="F86" s="72" t="s">
        <v>0</v>
      </c>
      <c r="G86" s="74" t="s">
        <v>61</v>
      </c>
      <c r="H86" s="50" t="s">
        <v>0</v>
      </c>
      <c r="I86" s="50" t="s">
        <v>0</v>
      </c>
      <c r="J86" s="50" t="s">
        <v>0</v>
      </c>
      <c r="K86" s="47" t="s">
        <v>51</v>
      </c>
      <c r="L86" s="47" t="s">
        <v>52</v>
      </c>
      <c r="M86" s="47" t="s">
        <v>62</v>
      </c>
      <c r="N86" s="47" t="s">
        <v>63</v>
      </c>
      <c r="O86" s="47" t="s">
        <v>118</v>
      </c>
      <c r="P86" s="84">
        <v>304.5</v>
      </c>
      <c r="Q86" s="86">
        <f>SUM(K87:O87)</f>
        <v>0</v>
      </c>
      <c r="R86" s="82">
        <f>SUM(K87:O87)*P86</f>
        <v>0</v>
      </c>
      <c r="S86" s="76" t="s">
        <v>119</v>
      </c>
    </row>
    <row r="87" spans="1:19" ht="86.25" customHeight="1" thickBot="1" x14ac:dyDescent="0.25">
      <c r="A87" s="78"/>
      <c r="B87" s="80"/>
      <c r="C87" s="80"/>
      <c r="D87" s="73"/>
      <c r="E87" s="73"/>
      <c r="F87" s="73"/>
      <c r="G87" s="75"/>
      <c r="H87" s="48" t="s">
        <v>0</v>
      </c>
      <c r="I87" s="48" t="s">
        <v>0</v>
      </c>
      <c r="J87" s="48" t="s">
        <v>0</v>
      </c>
      <c r="K87" s="51" t="s">
        <v>37</v>
      </c>
      <c r="L87" s="51" t="s">
        <v>37</v>
      </c>
      <c r="M87" s="51" t="s">
        <v>37</v>
      </c>
      <c r="N87" s="51" t="s">
        <v>37</v>
      </c>
      <c r="O87" s="51" t="s">
        <v>37</v>
      </c>
      <c r="P87" s="85"/>
      <c r="Q87" s="87"/>
      <c r="R87" s="83"/>
      <c r="S87" s="77"/>
    </row>
    <row r="88" spans="1:19" ht="15.75" customHeight="1" x14ac:dyDescent="0.2">
      <c r="A88" s="78" t="s">
        <v>0</v>
      </c>
      <c r="B88" s="79">
        <v>37</v>
      </c>
      <c r="C88" s="79">
        <v>24838</v>
      </c>
      <c r="D88" s="81" t="s">
        <v>120</v>
      </c>
      <c r="E88" s="72" t="s">
        <v>114</v>
      </c>
      <c r="F88" s="72" t="s">
        <v>0</v>
      </c>
      <c r="G88" s="74" t="s">
        <v>61</v>
      </c>
      <c r="H88" s="50" t="s">
        <v>0</v>
      </c>
      <c r="I88" s="50" t="s">
        <v>0</v>
      </c>
      <c r="J88" s="50" t="s">
        <v>0</v>
      </c>
      <c r="K88" s="47" t="s">
        <v>51</v>
      </c>
      <c r="L88" s="47" t="s">
        <v>52</v>
      </c>
      <c r="M88" s="47" t="s">
        <v>62</v>
      </c>
      <c r="N88" s="47" t="s">
        <v>63</v>
      </c>
      <c r="O88" s="47" t="s">
        <v>118</v>
      </c>
      <c r="P88" s="84">
        <v>304.5</v>
      </c>
      <c r="Q88" s="86">
        <f>SUM(K89:O89)</f>
        <v>0</v>
      </c>
      <c r="R88" s="82">
        <f>SUM(K89:O89)*P88</f>
        <v>0</v>
      </c>
      <c r="S88" s="76" t="s">
        <v>119</v>
      </c>
    </row>
    <row r="89" spans="1:19" ht="86.25" customHeight="1" thickBot="1" x14ac:dyDescent="0.25">
      <c r="A89" s="78"/>
      <c r="B89" s="80"/>
      <c r="C89" s="80"/>
      <c r="D89" s="73"/>
      <c r="E89" s="73"/>
      <c r="F89" s="73"/>
      <c r="G89" s="75"/>
      <c r="H89" s="48" t="s">
        <v>0</v>
      </c>
      <c r="I89" s="48" t="s">
        <v>0</v>
      </c>
      <c r="J89" s="48" t="s">
        <v>0</v>
      </c>
      <c r="K89" s="51" t="s">
        <v>37</v>
      </c>
      <c r="L89" s="51" t="s">
        <v>37</v>
      </c>
      <c r="M89" s="51" t="s">
        <v>37</v>
      </c>
      <c r="N89" s="51" t="s">
        <v>37</v>
      </c>
      <c r="O89" s="51" t="s">
        <v>37</v>
      </c>
      <c r="P89" s="85"/>
      <c r="Q89" s="87"/>
      <c r="R89" s="83"/>
      <c r="S89" s="77"/>
    </row>
    <row r="90" spans="1:19" ht="15.75" customHeight="1" x14ac:dyDescent="0.2">
      <c r="A90" s="78" t="s">
        <v>0</v>
      </c>
      <c r="B90" s="79">
        <v>38</v>
      </c>
      <c r="C90" s="79">
        <v>24843</v>
      </c>
      <c r="D90" s="81" t="s">
        <v>121</v>
      </c>
      <c r="E90" s="72" t="s">
        <v>114</v>
      </c>
      <c r="F90" s="72" t="s">
        <v>0</v>
      </c>
      <c r="G90" s="74" t="s">
        <v>61</v>
      </c>
      <c r="H90" s="50" t="s">
        <v>0</v>
      </c>
      <c r="I90" s="50" t="s">
        <v>0</v>
      </c>
      <c r="J90" s="50" t="s">
        <v>0</v>
      </c>
      <c r="K90" s="47" t="s">
        <v>51</v>
      </c>
      <c r="L90" s="47" t="s">
        <v>52</v>
      </c>
      <c r="M90" s="47" t="s">
        <v>62</v>
      </c>
      <c r="N90" s="47" t="s">
        <v>63</v>
      </c>
      <c r="O90" s="50" t="s">
        <v>0</v>
      </c>
      <c r="P90" s="84">
        <v>409.5</v>
      </c>
      <c r="Q90" s="86">
        <f>SUM(K91:O91)</f>
        <v>0</v>
      </c>
      <c r="R90" s="82">
        <f>SUM(K91:O91)*P90</f>
        <v>0</v>
      </c>
      <c r="S90" s="76" t="s">
        <v>122</v>
      </c>
    </row>
    <row r="91" spans="1:19" ht="86.25" customHeight="1" thickBot="1" x14ac:dyDescent="0.25">
      <c r="A91" s="78"/>
      <c r="B91" s="80"/>
      <c r="C91" s="80"/>
      <c r="D91" s="73"/>
      <c r="E91" s="73"/>
      <c r="F91" s="73"/>
      <c r="G91" s="75"/>
      <c r="H91" s="48" t="s">
        <v>0</v>
      </c>
      <c r="I91" s="48" t="s">
        <v>0</v>
      </c>
      <c r="J91" s="48" t="s">
        <v>0</v>
      </c>
      <c r="K91" s="51" t="s">
        <v>37</v>
      </c>
      <c r="L91" s="51" t="s">
        <v>37</v>
      </c>
      <c r="M91" s="51" t="s">
        <v>37</v>
      </c>
      <c r="N91" s="51" t="s">
        <v>37</v>
      </c>
      <c r="O91" s="48" t="s">
        <v>0</v>
      </c>
      <c r="P91" s="85"/>
      <c r="Q91" s="87"/>
      <c r="R91" s="83"/>
      <c r="S91" s="77"/>
    </row>
    <row r="92" spans="1:19" ht="15.75" customHeight="1" x14ac:dyDescent="0.2">
      <c r="A92" s="78" t="s">
        <v>0</v>
      </c>
      <c r="B92" s="79">
        <v>39</v>
      </c>
      <c r="C92" s="79">
        <v>24841</v>
      </c>
      <c r="D92" s="81" t="s">
        <v>123</v>
      </c>
      <c r="E92" s="72" t="s">
        <v>114</v>
      </c>
      <c r="F92" s="72" t="s">
        <v>0</v>
      </c>
      <c r="G92" s="74" t="s">
        <v>61</v>
      </c>
      <c r="H92" s="50" t="s">
        <v>0</v>
      </c>
      <c r="I92" s="50" t="s">
        <v>0</v>
      </c>
      <c r="J92" s="50" t="s">
        <v>0</v>
      </c>
      <c r="K92" s="47" t="s">
        <v>51</v>
      </c>
      <c r="L92" s="47" t="s">
        <v>52</v>
      </c>
      <c r="M92" s="47" t="s">
        <v>62</v>
      </c>
      <c r="N92" s="47" t="s">
        <v>63</v>
      </c>
      <c r="O92" s="50" t="s">
        <v>0</v>
      </c>
      <c r="P92" s="84">
        <v>409.5</v>
      </c>
      <c r="Q92" s="86">
        <f>SUM(N93:O93)</f>
        <v>0</v>
      </c>
      <c r="R92" s="82">
        <f>SUM(N93:O93)*P92</f>
        <v>0</v>
      </c>
      <c r="S92" s="76" t="s">
        <v>122</v>
      </c>
    </row>
    <row r="93" spans="1:19" ht="86.25" customHeight="1" thickBot="1" x14ac:dyDescent="0.25">
      <c r="A93" s="78"/>
      <c r="B93" s="80"/>
      <c r="C93" s="80"/>
      <c r="D93" s="73"/>
      <c r="E93" s="73"/>
      <c r="F93" s="73"/>
      <c r="G93" s="75"/>
      <c r="H93" s="48" t="s">
        <v>0</v>
      </c>
      <c r="I93" s="48" t="s">
        <v>0</v>
      </c>
      <c r="J93" s="48" t="s">
        <v>0</v>
      </c>
      <c r="K93" s="48" t="s">
        <v>0</v>
      </c>
      <c r="L93" s="48" t="s">
        <v>0</v>
      </c>
      <c r="M93" s="48" t="s">
        <v>0</v>
      </c>
      <c r="N93" s="51" t="s">
        <v>37</v>
      </c>
      <c r="O93" s="48" t="s">
        <v>0</v>
      </c>
      <c r="P93" s="85"/>
      <c r="Q93" s="87"/>
      <c r="R93" s="83"/>
      <c r="S93" s="77"/>
    </row>
    <row r="94" spans="1:19" ht="15.75" customHeight="1" x14ac:dyDescent="0.2">
      <c r="A94" s="78" t="s">
        <v>0</v>
      </c>
      <c r="B94" s="79">
        <v>40</v>
      </c>
      <c r="C94" s="79">
        <v>24867</v>
      </c>
      <c r="D94" s="81" t="s">
        <v>124</v>
      </c>
      <c r="E94" s="72" t="s">
        <v>125</v>
      </c>
      <c r="F94" s="72" t="s">
        <v>0</v>
      </c>
      <c r="G94" s="74" t="s">
        <v>126</v>
      </c>
      <c r="H94" s="50" t="s">
        <v>0</v>
      </c>
      <c r="I94" s="50" t="s">
        <v>0</v>
      </c>
      <c r="J94" s="47" t="s">
        <v>50</v>
      </c>
      <c r="K94" s="47" t="s">
        <v>51</v>
      </c>
      <c r="L94" s="47" t="s">
        <v>52</v>
      </c>
      <c r="M94" s="47" t="s">
        <v>62</v>
      </c>
      <c r="N94" s="47" t="s">
        <v>63</v>
      </c>
      <c r="O94" s="47" t="s">
        <v>118</v>
      </c>
      <c r="P94" s="84">
        <v>945</v>
      </c>
      <c r="Q94" s="86">
        <f>SUM(N95:O95)</f>
        <v>0</v>
      </c>
      <c r="R94" s="82">
        <f>SUM(N95:O95)*P94</f>
        <v>0</v>
      </c>
      <c r="S94" s="76" t="s">
        <v>127</v>
      </c>
    </row>
    <row r="95" spans="1:19" ht="86.25" customHeight="1" thickBot="1" x14ac:dyDescent="0.25">
      <c r="A95" s="78"/>
      <c r="B95" s="80"/>
      <c r="C95" s="80"/>
      <c r="D95" s="73"/>
      <c r="E95" s="73"/>
      <c r="F95" s="73"/>
      <c r="G95" s="75"/>
      <c r="H95" s="48" t="s">
        <v>0</v>
      </c>
      <c r="I95" s="48" t="s">
        <v>0</v>
      </c>
      <c r="J95" s="48" t="s">
        <v>0</v>
      </c>
      <c r="K95" s="48" t="s">
        <v>0</v>
      </c>
      <c r="L95" s="48" t="s">
        <v>0</v>
      </c>
      <c r="M95" s="48" t="s">
        <v>0</v>
      </c>
      <c r="N95" s="51" t="s">
        <v>37</v>
      </c>
      <c r="O95" s="51" t="s">
        <v>37</v>
      </c>
      <c r="P95" s="85"/>
      <c r="Q95" s="87"/>
      <c r="R95" s="83"/>
      <c r="S95" s="77"/>
    </row>
    <row r="96" spans="1:19" ht="15.75" customHeight="1" x14ac:dyDescent="0.2">
      <c r="A96" s="78" t="s">
        <v>0</v>
      </c>
      <c r="B96" s="79">
        <v>41</v>
      </c>
      <c r="C96" s="79">
        <v>24851</v>
      </c>
      <c r="D96" s="81" t="s">
        <v>128</v>
      </c>
      <c r="E96" s="72" t="s">
        <v>39</v>
      </c>
      <c r="F96" s="72" t="s">
        <v>0</v>
      </c>
      <c r="G96" s="74" t="s">
        <v>80</v>
      </c>
      <c r="H96" s="50" t="s">
        <v>0</v>
      </c>
      <c r="I96" s="50" t="s">
        <v>0</v>
      </c>
      <c r="J96" s="47" t="s">
        <v>50</v>
      </c>
      <c r="K96" s="47" t="s">
        <v>51</v>
      </c>
      <c r="L96" s="47" t="s">
        <v>52</v>
      </c>
      <c r="M96" s="47" t="s">
        <v>62</v>
      </c>
      <c r="N96" s="47" t="s">
        <v>63</v>
      </c>
      <c r="O96" s="50" t="s">
        <v>0</v>
      </c>
      <c r="P96" s="84">
        <v>756</v>
      </c>
      <c r="Q96" s="86">
        <f>SUM(J97:O97)</f>
        <v>0</v>
      </c>
      <c r="R96" s="82">
        <f>SUM(J97:O97)*P96</f>
        <v>0</v>
      </c>
      <c r="S96" s="76" t="s">
        <v>129</v>
      </c>
    </row>
    <row r="97" spans="1:19" ht="86.25" customHeight="1" thickBot="1" x14ac:dyDescent="0.25">
      <c r="A97" s="78"/>
      <c r="B97" s="80"/>
      <c r="C97" s="80"/>
      <c r="D97" s="73"/>
      <c r="E97" s="73"/>
      <c r="F97" s="73"/>
      <c r="G97" s="75"/>
      <c r="H97" s="48" t="s">
        <v>0</v>
      </c>
      <c r="I97" s="48" t="s">
        <v>0</v>
      </c>
      <c r="J97" s="51" t="s">
        <v>37</v>
      </c>
      <c r="K97" s="51" t="s">
        <v>37</v>
      </c>
      <c r="L97" s="51" t="s">
        <v>37</v>
      </c>
      <c r="M97" s="51" t="s">
        <v>37</v>
      </c>
      <c r="N97" s="51" t="s">
        <v>37</v>
      </c>
      <c r="O97" s="48" t="s">
        <v>0</v>
      </c>
      <c r="P97" s="85"/>
      <c r="Q97" s="87"/>
      <c r="R97" s="83"/>
      <c r="S97" s="77"/>
    </row>
    <row r="98" spans="1:19" ht="15.75" customHeight="1" x14ac:dyDescent="0.2">
      <c r="A98" s="78" t="s">
        <v>0</v>
      </c>
      <c r="B98" s="79">
        <v>42</v>
      </c>
      <c r="C98" s="79">
        <v>24850</v>
      </c>
      <c r="D98" s="81" t="s">
        <v>130</v>
      </c>
      <c r="E98" s="72" t="s">
        <v>39</v>
      </c>
      <c r="F98" s="72" t="s">
        <v>0</v>
      </c>
      <c r="G98" s="74" t="s">
        <v>80</v>
      </c>
      <c r="H98" s="50" t="s">
        <v>0</v>
      </c>
      <c r="I98" s="50" t="s">
        <v>0</v>
      </c>
      <c r="J98" s="47" t="s">
        <v>50</v>
      </c>
      <c r="K98" s="47" t="s">
        <v>51</v>
      </c>
      <c r="L98" s="47" t="s">
        <v>52</v>
      </c>
      <c r="M98" s="47" t="s">
        <v>62</v>
      </c>
      <c r="N98" s="47" t="s">
        <v>63</v>
      </c>
      <c r="O98" s="50" t="s">
        <v>0</v>
      </c>
      <c r="P98" s="84">
        <v>756</v>
      </c>
      <c r="Q98" s="86">
        <f>SUM(J99:O99)</f>
        <v>0</v>
      </c>
      <c r="R98" s="82">
        <f>SUM(J99:O99)*P98</f>
        <v>0</v>
      </c>
      <c r="S98" s="76" t="s">
        <v>129</v>
      </c>
    </row>
    <row r="99" spans="1:19" ht="86.25" customHeight="1" thickBot="1" x14ac:dyDescent="0.25">
      <c r="A99" s="78"/>
      <c r="B99" s="80"/>
      <c r="C99" s="80"/>
      <c r="D99" s="73"/>
      <c r="E99" s="73"/>
      <c r="F99" s="73"/>
      <c r="G99" s="75"/>
      <c r="H99" s="48" t="s">
        <v>0</v>
      </c>
      <c r="I99" s="48" t="s">
        <v>0</v>
      </c>
      <c r="J99" s="51" t="s">
        <v>37</v>
      </c>
      <c r="K99" s="51" t="s">
        <v>37</v>
      </c>
      <c r="L99" s="51" t="s">
        <v>37</v>
      </c>
      <c r="M99" s="48" t="s">
        <v>0</v>
      </c>
      <c r="N99" s="51" t="s">
        <v>37</v>
      </c>
      <c r="O99" s="48" t="s">
        <v>0</v>
      </c>
      <c r="P99" s="85"/>
      <c r="Q99" s="87"/>
      <c r="R99" s="83"/>
      <c r="S99" s="77"/>
    </row>
    <row r="100" spans="1:19" ht="15.75" customHeight="1" x14ac:dyDescent="0.2">
      <c r="A100" s="78" t="s">
        <v>0</v>
      </c>
      <c r="B100" s="79">
        <v>43</v>
      </c>
      <c r="C100" s="79">
        <v>24849</v>
      </c>
      <c r="D100" s="81" t="s">
        <v>131</v>
      </c>
      <c r="E100" s="72" t="s">
        <v>39</v>
      </c>
      <c r="F100" s="72" t="s">
        <v>0</v>
      </c>
      <c r="G100" s="74" t="s">
        <v>80</v>
      </c>
      <c r="H100" s="50" t="s">
        <v>0</v>
      </c>
      <c r="I100" s="50" t="s">
        <v>0</v>
      </c>
      <c r="J100" s="47" t="s">
        <v>50</v>
      </c>
      <c r="K100" s="47" t="s">
        <v>51</v>
      </c>
      <c r="L100" s="47" t="s">
        <v>52</v>
      </c>
      <c r="M100" s="47" t="s">
        <v>62</v>
      </c>
      <c r="N100" s="47" t="s">
        <v>63</v>
      </c>
      <c r="O100" s="50" t="s">
        <v>0</v>
      </c>
      <c r="P100" s="84">
        <v>756</v>
      </c>
      <c r="Q100" s="86">
        <f>SUM(J101:O101)</f>
        <v>0</v>
      </c>
      <c r="R100" s="82">
        <f>SUM(J101:O101)*P100</f>
        <v>0</v>
      </c>
      <c r="S100" s="76" t="s">
        <v>129</v>
      </c>
    </row>
    <row r="101" spans="1:19" ht="86.25" customHeight="1" thickBot="1" x14ac:dyDescent="0.25">
      <c r="A101" s="78"/>
      <c r="B101" s="80"/>
      <c r="C101" s="80"/>
      <c r="D101" s="73"/>
      <c r="E101" s="73"/>
      <c r="F101" s="73"/>
      <c r="G101" s="75"/>
      <c r="H101" s="48" t="s">
        <v>0</v>
      </c>
      <c r="I101" s="48" t="s">
        <v>0</v>
      </c>
      <c r="J101" s="51" t="s">
        <v>37</v>
      </c>
      <c r="K101" s="51" t="s">
        <v>37</v>
      </c>
      <c r="L101" s="51" t="s">
        <v>37</v>
      </c>
      <c r="M101" s="51" t="s">
        <v>37</v>
      </c>
      <c r="N101" s="51" t="s">
        <v>37</v>
      </c>
      <c r="O101" s="48" t="s">
        <v>0</v>
      </c>
      <c r="P101" s="85"/>
      <c r="Q101" s="87"/>
      <c r="R101" s="83"/>
      <c r="S101" s="77"/>
    </row>
    <row r="102" spans="1:19" ht="15.75" customHeight="1" x14ac:dyDescent="0.2">
      <c r="A102" s="78" t="s">
        <v>0</v>
      </c>
      <c r="B102" s="79">
        <v>44</v>
      </c>
      <c r="C102" s="79">
        <v>24858</v>
      </c>
      <c r="D102" s="81" t="s">
        <v>132</v>
      </c>
      <c r="E102" s="72" t="s">
        <v>133</v>
      </c>
      <c r="F102" s="72" t="s">
        <v>0</v>
      </c>
      <c r="G102" s="74" t="s">
        <v>61</v>
      </c>
      <c r="H102" s="50" t="s">
        <v>0</v>
      </c>
      <c r="I102" s="50" t="s">
        <v>0</v>
      </c>
      <c r="J102" s="47" t="s">
        <v>50</v>
      </c>
      <c r="K102" s="47" t="s">
        <v>51</v>
      </c>
      <c r="L102" s="47" t="s">
        <v>52</v>
      </c>
      <c r="M102" s="47" t="s">
        <v>62</v>
      </c>
      <c r="N102" s="47" t="s">
        <v>63</v>
      </c>
      <c r="O102" s="50" t="s">
        <v>0</v>
      </c>
      <c r="P102" s="84">
        <v>472.5</v>
      </c>
      <c r="Q102" s="86">
        <f>SUM(J103:O103)</f>
        <v>0</v>
      </c>
      <c r="R102" s="82">
        <f>SUM(J103:O103)*P102</f>
        <v>0</v>
      </c>
      <c r="S102" s="76" t="s">
        <v>134</v>
      </c>
    </row>
    <row r="103" spans="1:19" ht="86.25" customHeight="1" thickBot="1" x14ac:dyDescent="0.25">
      <c r="A103" s="78"/>
      <c r="B103" s="80"/>
      <c r="C103" s="80"/>
      <c r="D103" s="73"/>
      <c r="E103" s="73"/>
      <c r="F103" s="73"/>
      <c r="G103" s="75"/>
      <c r="H103" s="48" t="s">
        <v>0</v>
      </c>
      <c r="I103" s="48" t="s">
        <v>0</v>
      </c>
      <c r="J103" s="51" t="s">
        <v>37</v>
      </c>
      <c r="K103" s="51" t="s">
        <v>37</v>
      </c>
      <c r="L103" s="51" t="s">
        <v>37</v>
      </c>
      <c r="M103" s="51" t="s">
        <v>37</v>
      </c>
      <c r="N103" s="51" t="s">
        <v>37</v>
      </c>
      <c r="O103" s="48" t="s">
        <v>0</v>
      </c>
      <c r="P103" s="85"/>
      <c r="Q103" s="87"/>
      <c r="R103" s="83"/>
      <c r="S103" s="77"/>
    </row>
    <row r="104" spans="1:19" ht="15.75" customHeight="1" x14ac:dyDescent="0.2">
      <c r="A104" s="78" t="s">
        <v>0</v>
      </c>
      <c r="B104" s="79">
        <v>45</v>
      </c>
      <c r="C104" s="79">
        <v>24857</v>
      </c>
      <c r="D104" s="81" t="s">
        <v>135</v>
      </c>
      <c r="E104" s="72" t="s">
        <v>133</v>
      </c>
      <c r="F104" s="72" t="s">
        <v>0</v>
      </c>
      <c r="G104" s="74" t="s">
        <v>61</v>
      </c>
      <c r="H104" s="50" t="s">
        <v>0</v>
      </c>
      <c r="I104" s="50" t="s">
        <v>0</v>
      </c>
      <c r="J104" s="47" t="s">
        <v>50</v>
      </c>
      <c r="K104" s="47" t="s">
        <v>51</v>
      </c>
      <c r="L104" s="47" t="s">
        <v>52</v>
      </c>
      <c r="M104" s="47" t="s">
        <v>62</v>
      </c>
      <c r="N104" s="47" t="s">
        <v>63</v>
      </c>
      <c r="O104" s="50" t="s">
        <v>0</v>
      </c>
      <c r="P104" s="84">
        <v>472.5</v>
      </c>
      <c r="Q104" s="86">
        <f>SUM(K105:O105)</f>
        <v>0</v>
      </c>
      <c r="R104" s="82">
        <f>SUM(K105:O105)*P104</f>
        <v>0</v>
      </c>
      <c r="S104" s="76" t="s">
        <v>134</v>
      </c>
    </row>
    <row r="105" spans="1:19" ht="86.25" customHeight="1" thickBot="1" x14ac:dyDescent="0.25">
      <c r="A105" s="78"/>
      <c r="B105" s="80"/>
      <c r="C105" s="80"/>
      <c r="D105" s="73"/>
      <c r="E105" s="73"/>
      <c r="F105" s="73"/>
      <c r="G105" s="75"/>
      <c r="H105" s="48" t="s">
        <v>0</v>
      </c>
      <c r="I105" s="48" t="s">
        <v>0</v>
      </c>
      <c r="J105" s="48" t="s">
        <v>0</v>
      </c>
      <c r="K105" s="51" t="s">
        <v>37</v>
      </c>
      <c r="L105" s="51" t="s">
        <v>37</v>
      </c>
      <c r="M105" s="51" t="s">
        <v>37</v>
      </c>
      <c r="N105" s="51" t="s">
        <v>37</v>
      </c>
      <c r="O105" s="48" t="s">
        <v>0</v>
      </c>
      <c r="P105" s="85"/>
      <c r="Q105" s="87"/>
      <c r="R105" s="83"/>
      <c r="S105" s="77"/>
    </row>
    <row r="106" spans="1:19" ht="15.75" customHeight="1" x14ac:dyDescent="0.2">
      <c r="A106" s="78" t="s">
        <v>0</v>
      </c>
      <c r="B106" s="79">
        <v>46</v>
      </c>
      <c r="C106" s="79">
        <v>24856</v>
      </c>
      <c r="D106" s="81" t="s">
        <v>136</v>
      </c>
      <c r="E106" s="72" t="s">
        <v>133</v>
      </c>
      <c r="F106" s="72" t="s">
        <v>0</v>
      </c>
      <c r="G106" s="74" t="s">
        <v>61</v>
      </c>
      <c r="H106" s="50" t="s">
        <v>0</v>
      </c>
      <c r="I106" s="50" t="s">
        <v>0</v>
      </c>
      <c r="J106" s="47" t="s">
        <v>50</v>
      </c>
      <c r="K106" s="47" t="s">
        <v>51</v>
      </c>
      <c r="L106" s="47" t="s">
        <v>52</v>
      </c>
      <c r="M106" s="47" t="s">
        <v>62</v>
      </c>
      <c r="N106" s="47" t="s">
        <v>63</v>
      </c>
      <c r="O106" s="50" t="s">
        <v>0</v>
      </c>
      <c r="P106" s="84">
        <v>472.5</v>
      </c>
      <c r="Q106" s="86">
        <f>SUM(J107:O107)</f>
        <v>0</v>
      </c>
      <c r="R106" s="82">
        <f>SUM(J107:O107)*P106</f>
        <v>0</v>
      </c>
      <c r="S106" s="76" t="s">
        <v>134</v>
      </c>
    </row>
    <row r="107" spans="1:19" ht="86.25" customHeight="1" thickBot="1" x14ac:dyDescent="0.25">
      <c r="A107" s="78"/>
      <c r="B107" s="80"/>
      <c r="C107" s="80"/>
      <c r="D107" s="73"/>
      <c r="E107" s="73"/>
      <c r="F107" s="73"/>
      <c r="G107" s="75"/>
      <c r="H107" s="48" t="s">
        <v>0</v>
      </c>
      <c r="I107" s="48" t="s">
        <v>0</v>
      </c>
      <c r="J107" s="51" t="s">
        <v>37</v>
      </c>
      <c r="K107" s="51" t="s">
        <v>37</v>
      </c>
      <c r="L107" s="51" t="s">
        <v>37</v>
      </c>
      <c r="M107" s="51" t="s">
        <v>37</v>
      </c>
      <c r="N107" s="51" t="s">
        <v>37</v>
      </c>
      <c r="O107" s="48" t="s">
        <v>0</v>
      </c>
      <c r="P107" s="85"/>
      <c r="Q107" s="87"/>
      <c r="R107" s="83"/>
      <c r="S107" s="77"/>
    </row>
    <row r="108" spans="1:19" ht="15.75" customHeight="1" x14ac:dyDescent="0.2">
      <c r="A108" s="78" t="s">
        <v>0</v>
      </c>
      <c r="B108" s="79">
        <v>47</v>
      </c>
      <c r="C108" s="79">
        <v>24846</v>
      </c>
      <c r="D108" s="81" t="s">
        <v>137</v>
      </c>
      <c r="E108" s="72" t="s">
        <v>138</v>
      </c>
      <c r="F108" s="72" t="s">
        <v>0</v>
      </c>
      <c r="G108" s="74" t="s">
        <v>80</v>
      </c>
      <c r="H108" s="50" t="s">
        <v>0</v>
      </c>
      <c r="I108" s="50" t="s">
        <v>0</v>
      </c>
      <c r="J108" s="47" t="s">
        <v>50</v>
      </c>
      <c r="K108" s="47" t="s">
        <v>51</v>
      </c>
      <c r="L108" s="47" t="s">
        <v>52</v>
      </c>
      <c r="M108" s="47" t="s">
        <v>62</v>
      </c>
      <c r="N108" s="50" t="s">
        <v>0</v>
      </c>
      <c r="O108" s="50" t="s">
        <v>0</v>
      </c>
      <c r="P108" s="84">
        <v>514.5</v>
      </c>
      <c r="Q108" s="86">
        <f>SUM(J109:O109)</f>
        <v>0</v>
      </c>
      <c r="R108" s="82">
        <f>SUM(J109:O109)*P108</f>
        <v>0</v>
      </c>
      <c r="S108" s="76" t="s">
        <v>139</v>
      </c>
    </row>
    <row r="109" spans="1:19" ht="86.25" customHeight="1" thickBot="1" x14ac:dyDescent="0.25">
      <c r="A109" s="78"/>
      <c r="B109" s="80"/>
      <c r="C109" s="80"/>
      <c r="D109" s="73"/>
      <c r="E109" s="73"/>
      <c r="F109" s="73"/>
      <c r="G109" s="75"/>
      <c r="H109" s="48" t="s">
        <v>0</v>
      </c>
      <c r="I109" s="48" t="s">
        <v>0</v>
      </c>
      <c r="J109" s="51" t="s">
        <v>37</v>
      </c>
      <c r="K109" s="51" t="s">
        <v>37</v>
      </c>
      <c r="L109" s="51" t="s">
        <v>37</v>
      </c>
      <c r="M109" s="51" t="s">
        <v>37</v>
      </c>
      <c r="N109" s="48" t="s">
        <v>0</v>
      </c>
      <c r="O109" s="48" t="s">
        <v>0</v>
      </c>
      <c r="P109" s="85"/>
      <c r="Q109" s="87"/>
      <c r="R109" s="83"/>
      <c r="S109" s="77"/>
    </row>
    <row r="110" spans="1:19" ht="15.75" customHeight="1" x14ac:dyDescent="0.2">
      <c r="A110" s="78" t="s">
        <v>0</v>
      </c>
      <c r="B110" s="79">
        <v>48</v>
      </c>
      <c r="C110" s="79">
        <v>24845</v>
      </c>
      <c r="D110" s="81" t="s">
        <v>140</v>
      </c>
      <c r="E110" s="72" t="s">
        <v>138</v>
      </c>
      <c r="F110" s="72" t="s">
        <v>0</v>
      </c>
      <c r="G110" s="74" t="s">
        <v>61</v>
      </c>
      <c r="H110" s="50" t="s">
        <v>0</v>
      </c>
      <c r="I110" s="50" t="s">
        <v>0</v>
      </c>
      <c r="J110" s="47" t="s">
        <v>50</v>
      </c>
      <c r="K110" s="47" t="s">
        <v>51</v>
      </c>
      <c r="L110" s="47" t="s">
        <v>52</v>
      </c>
      <c r="M110" s="47" t="s">
        <v>62</v>
      </c>
      <c r="N110" s="50" t="s">
        <v>0</v>
      </c>
      <c r="O110" s="50" t="s">
        <v>0</v>
      </c>
      <c r="P110" s="84">
        <v>514.5</v>
      </c>
      <c r="Q110" s="86">
        <f>SUM(J111:O111)</f>
        <v>0</v>
      </c>
      <c r="R110" s="82">
        <f>SUM(J111:O111)*P110</f>
        <v>0</v>
      </c>
      <c r="S110" s="76" t="s">
        <v>139</v>
      </c>
    </row>
    <row r="111" spans="1:19" ht="86.25" customHeight="1" thickBot="1" x14ac:dyDescent="0.25">
      <c r="A111" s="78"/>
      <c r="B111" s="80"/>
      <c r="C111" s="80"/>
      <c r="D111" s="73"/>
      <c r="E111" s="73"/>
      <c r="F111" s="73"/>
      <c r="G111" s="75"/>
      <c r="H111" s="48" t="s">
        <v>0</v>
      </c>
      <c r="I111" s="48" t="s">
        <v>0</v>
      </c>
      <c r="J111" s="51" t="s">
        <v>37</v>
      </c>
      <c r="K111" s="51" t="s">
        <v>37</v>
      </c>
      <c r="L111" s="51" t="s">
        <v>37</v>
      </c>
      <c r="M111" s="51" t="s">
        <v>37</v>
      </c>
      <c r="N111" s="48" t="s">
        <v>0</v>
      </c>
      <c r="O111" s="48" t="s">
        <v>0</v>
      </c>
      <c r="P111" s="85"/>
      <c r="Q111" s="87"/>
      <c r="R111" s="83"/>
      <c r="S111" s="77"/>
    </row>
    <row r="112" spans="1:19" ht="15.75" customHeight="1" x14ac:dyDescent="0.2">
      <c r="A112" s="78" t="s">
        <v>0</v>
      </c>
      <c r="B112" s="79">
        <v>49</v>
      </c>
      <c r="C112" s="79">
        <v>24844</v>
      </c>
      <c r="D112" s="81" t="s">
        <v>141</v>
      </c>
      <c r="E112" s="72" t="s">
        <v>138</v>
      </c>
      <c r="F112" s="72" t="s">
        <v>0</v>
      </c>
      <c r="G112" s="74" t="s">
        <v>61</v>
      </c>
      <c r="H112" s="50" t="s">
        <v>0</v>
      </c>
      <c r="I112" s="50" t="s">
        <v>0</v>
      </c>
      <c r="J112" s="47" t="s">
        <v>50</v>
      </c>
      <c r="K112" s="47" t="s">
        <v>51</v>
      </c>
      <c r="L112" s="47" t="s">
        <v>52</v>
      </c>
      <c r="M112" s="47" t="s">
        <v>62</v>
      </c>
      <c r="N112" s="50" t="s">
        <v>0</v>
      </c>
      <c r="O112" s="50" t="s">
        <v>0</v>
      </c>
      <c r="P112" s="84">
        <v>514.5</v>
      </c>
      <c r="Q112" s="86">
        <f>SUM(L113:O113)</f>
        <v>0</v>
      </c>
      <c r="R112" s="82">
        <f>SUM(L113:O113)*P112</f>
        <v>0</v>
      </c>
      <c r="S112" s="76" t="s">
        <v>139</v>
      </c>
    </row>
    <row r="113" spans="1:19" ht="86.25" customHeight="1" thickBot="1" x14ac:dyDescent="0.25">
      <c r="A113" s="78"/>
      <c r="B113" s="80"/>
      <c r="C113" s="80"/>
      <c r="D113" s="73"/>
      <c r="E113" s="73"/>
      <c r="F113" s="73"/>
      <c r="G113" s="75"/>
      <c r="H113" s="48" t="s">
        <v>0</v>
      </c>
      <c r="I113" s="48" t="s">
        <v>0</v>
      </c>
      <c r="J113" s="48" t="s">
        <v>0</v>
      </c>
      <c r="K113" s="48" t="s">
        <v>0</v>
      </c>
      <c r="L113" s="51" t="s">
        <v>37</v>
      </c>
      <c r="M113" s="51" t="s">
        <v>37</v>
      </c>
      <c r="N113" s="48" t="s">
        <v>0</v>
      </c>
      <c r="O113" s="48" t="s">
        <v>0</v>
      </c>
      <c r="P113" s="85"/>
      <c r="Q113" s="87"/>
      <c r="R113" s="83"/>
      <c r="S113" s="77"/>
    </row>
    <row r="114" spans="1:19" ht="15.75" customHeight="1" x14ac:dyDescent="0.2">
      <c r="A114" s="78" t="s">
        <v>0</v>
      </c>
      <c r="B114" s="79">
        <v>50</v>
      </c>
      <c r="C114" s="79">
        <v>24848</v>
      </c>
      <c r="D114" s="81" t="s">
        <v>142</v>
      </c>
      <c r="E114" s="72" t="s">
        <v>143</v>
      </c>
      <c r="F114" s="72" t="s">
        <v>0</v>
      </c>
      <c r="G114" s="74" t="s">
        <v>80</v>
      </c>
      <c r="H114" s="50" t="s">
        <v>0</v>
      </c>
      <c r="I114" s="50" t="s">
        <v>0</v>
      </c>
      <c r="J114" s="47" t="s">
        <v>50</v>
      </c>
      <c r="K114" s="47" t="s">
        <v>51</v>
      </c>
      <c r="L114" s="47" t="s">
        <v>52</v>
      </c>
      <c r="M114" s="47" t="s">
        <v>62</v>
      </c>
      <c r="N114" s="47" t="s">
        <v>63</v>
      </c>
      <c r="O114" s="50" t="s">
        <v>0</v>
      </c>
      <c r="P114" s="84">
        <v>819</v>
      </c>
      <c r="Q114" s="86">
        <f>SUM(K115:O115)</f>
        <v>0</v>
      </c>
      <c r="R114" s="82">
        <f>SUM(K115:O115)*P114</f>
        <v>0</v>
      </c>
      <c r="S114" s="76" t="s">
        <v>144</v>
      </c>
    </row>
    <row r="115" spans="1:19" ht="86.25" customHeight="1" thickBot="1" x14ac:dyDescent="0.25">
      <c r="A115" s="78"/>
      <c r="B115" s="80"/>
      <c r="C115" s="80"/>
      <c r="D115" s="73"/>
      <c r="E115" s="73"/>
      <c r="F115" s="73"/>
      <c r="G115" s="75"/>
      <c r="H115" s="48" t="s">
        <v>0</v>
      </c>
      <c r="I115" s="48" t="s">
        <v>0</v>
      </c>
      <c r="J115" s="48" t="s">
        <v>0</v>
      </c>
      <c r="K115" s="51" t="s">
        <v>37</v>
      </c>
      <c r="L115" s="51" t="s">
        <v>37</v>
      </c>
      <c r="M115" s="51" t="s">
        <v>37</v>
      </c>
      <c r="N115" s="51" t="s">
        <v>37</v>
      </c>
      <c r="O115" s="48" t="s">
        <v>0</v>
      </c>
      <c r="P115" s="85"/>
      <c r="Q115" s="87"/>
      <c r="R115" s="83"/>
      <c r="S115" s="77"/>
    </row>
    <row r="116" spans="1:19" ht="15.75" customHeight="1" x14ac:dyDescent="0.2">
      <c r="A116" s="78" t="s">
        <v>0</v>
      </c>
      <c r="B116" s="79">
        <v>51</v>
      </c>
      <c r="C116" s="79">
        <v>24847</v>
      </c>
      <c r="D116" s="81" t="s">
        <v>145</v>
      </c>
      <c r="E116" s="72" t="s">
        <v>143</v>
      </c>
      <c r="F116" s="72" t="s">
        <v>0</v>
      </c>
      <c r="G116" s="74" t="s">
        <v>80</v>
      </c>
      <c r="H116" s="50" t="s">
        <v>0</v>
      </c>
      <c r="I116" s="50" t="s">
        <v>0</v>
      </c>
      <c r="J116" s="47" t="s">
        <v>50</v>
      </c>
      <c r="K116" s="47" t="s">
        <v>51</v>
      </c>
      <c r="L116" s="47" t="s">
        <v>52</v>
      </c>
      <c r="M116" s="47" t="s">
        <v>62</v>
      </c>
      <c r="N116" s="47" t="s">
        <v>63</v>
      </c>
      <c r="O116" s="50" t="s">
        <v>0</v>
      </c>
      <c r="P116" s="84">
        <v>819</v>
      </c>
      <c r="Q116" s="86">
        <f>SUM(J117:O117)</f>
        <v>0</v>
      </c>
      <c r="R116" s="82">
        <f>SUM(J117:O117)*P116</f>
        <v>0</v>
      </c>
      <c r="S116" s="76" t="s">
        <v>146</v>
      </c>
    </row>
    <row r="117" spans="1:19" ht="86.25" customHeight="1" thickBot="1" x14ac:dyDescent="0.25">
      <c r="A117" s="78"/>
      <c r="B117" s="80"/>
      <c r="C117" s="80"/>
      <c r="D117" s="73"/>
      <c r="E117" s="73"/>
      <c r="F117" s="73"/>
      <c r="G117" s="75"/>
      <c r="H117" s="48" t="s">
        <v>0</v>
      </c>
      <c r="I117" s="48" t="s">
        <v>0</v>
      </c>
      <c r="J117" s="51" t="s">
        <v>37</v>
      </c>
      <c r="K117" s="51" t="s">
        <v>37</v>
      </c>
      <c r="L117" s="51" t="s">
        <v>37</v>
      </c>
      <c r="M117" s="51" t="s">
        <v>37</v>
      </c>
      <c r="N117" s="51" t="s">
        <v>37</v>
      </c>
      <c r="O117" s="48" t="s">
        <v>0</v>
      </c>
      <c r="P117" s="85"/>
      <c r="Q117" s="87"/>
      <c r="R117" s="83"/>
      <c r="S117" s="77"/>
    </row>
    <row r="118" spans="1:19" ht="15.75" customHeight="1" x14ac:dyDescent="0.2">
      <c r="A118" s="78" t="s">
        <v>0</v>
      </c>
      <c r="B118" s="79">
        <v>52</v>
      </c>
      <c r="C118" s="79">
        <v>24853</v>
      </c>
      <c r="D118" s="81" t="s">
        <v>147</v>
      </c>
      <c r="E118" s="72" t="s">
        <v>138</v>
      </c>
      <c r="F118" s="72" t="s">
        <v>0</v>
      </c>
      <c r="G118" s="74" t="s">
        <v>61</v>
      </c>
      <c r="H118" s="50" t="s">
        <v>0</v>
      </c>
      <c r="I118" s="50" t="s">
        <v>0</v>
      </c>
      <c r="J118" s="47" t="s">
        <v>50</v>
      </c>
      <c r="K118" s="47" t="s">
        <v>51</v>
      </c>
      <c r="L118" s="47" t="s">
        <v>52</v>
      </c>
      <c r="M118" s="47" t="s">
        <v>62</v>
      </c>
      <c r="N118" s="47" t="s">
        <v>63</v>
      </c>
      <c r="O118" s="50" t="s">
        <v>0</v>
      </c>
      <c r="P118" s="84">
        <v>651</v>
      </c>
      <c r="Q118" s="86">
        <f>SUM(J119:O119)</f>
        <v>0</v>
      </c>
      <c r="R118" s="82">
        <f>SUM(J119:O119)*P118</f>
        <v>0</v>
      </c>
      <c r="S118" s="76" t="s">
        <v>148</v>
      </c>
    </row>
    <row r="119" spans="1:19" ht="86.25" customHeight="1" thickBot="1" x14ac:dyDescent="0.25">
      <c r="A119" s="78"/>
      <c r="B119" s="80"/>
      <c r="C119" s="80"/>
      <c r="D119" s="73"/>
      <c r="E119" s="73"/>
      <c r="F119" s="73"/>
      <c r="G119" s="75"/>
      <c r="H119" s="48" t="s">
        <v>0</v>
      </c>
      <c r="I119" s="48" t="s">
        <v>0</v>
      </c>
      <c r="J119" s="51" t="s">
        <v>37</v>
      </c>
      <c r="K119" s="48" t="s">
        <v>0</v>
      </c>
      <c r="L119" s="51" t="s">
        <v>37</v>
      </c>
      <c r="M119" s="48" t="s">
        <v>0</v>
      </c>
      <c r="N119" s="51" t="s">
        <v>37</v>
      </c>
      <c r="O119" s="48" t="s">
        <v>0</v>
      </c>
      <c r="P119" s="85"/>
      <c r="Q119" s="87"/>
      <c r="R119" s="83"/>
      <c r="S119" s="77"/>
    </row>
    <row r="120" spans="1:19" ht="15.75" customHeight="1" x14ac:dyDescent="0.2">
      <c r="A120" s="78" t="s">
        <v>0</v>
      </c>
      <c r="B120" s="79">
        <v>53</v>
      </c>
      <c r="C120" s="79">
        <v>24852</v>
      </c>
      <c r="D120" s="81" t="s">
        <v>149</v>
      </c>
      <c r="E120" s="72" t="s">
        <v>138</v>
      </c>
      <c r="F120" s="72" t="s">
        <v>0</v>
      </c>
      <c r="G120" s="74" t="s">
        <v>61</v>
      </c>
      <c r="H120" s="50" t="s">
        <v>0</v>
      </c>
      <c r="I120" s="50" t="s">
        <v>0</v>
      </c>
      <c r="J120" s="47" t="s">
        <v>50</v>
      </c>
      <c r="K120" s="47" t="s">
        <v>51</v>
      </c>
      <c r="L120" s="47" t="s">
        <v>52</v>
      </c>
      <c r="M120" s="47" t="s">
        <v>62</v>
      </c>
      <c r="N120" s="47" t="s">
        <v>63</v>
      </c>
      <c r="O120" s="50" t="s">
        <v>0</v>
      </c>
      <c r="P120" s="84">
        <v>651</v>
      </c>
      <c r="Q120" s="86">
        <f>SUM(J121:O121)</f>
        <v>0</v>
      </c>
      <c r="R120" s="82">
        <f>SUM(J121:O121)*P120</f>
        <v>0</v>
      </c>
      <c r="S120" s="76" t="s">
        <v>148</v>
      </c>
    </row>
    <row r="121" spans="1:19" ht="86.25" customHeight="1" thickBot="1" x14ac:dyDescent="0.25">
      <c r="A121" s="78"/>
      <c r="B121" s="80"/>
      <c r="C121" s="80"/>
      <c r="D121" s="73"/>
      <c r="E121" s="73"/>
      <c r="F121" s="73"/>
      <c r="G121" s="75"/>
      <c r="H121" s="48" t="s">
        <v>0</v>
      </c>
      <c r="I121" s="48" t="s">
        <v>0</v>
      </c>
      <c r="J121" s="51" t="s">
        <v>37</v>
      </c>
      <c r="K121" s="51" t="s">
        <v>37</v>
      </c>
      <c r="L121" s="51" t="s">
        <v>37</v>
      </c>
      <c r="M121" s="51" t="s">
        <v>37</v>
      </c>
      <c r="N121" s="51" t="s">
        <v>37</v>
      </c>
      <c r="O121" s="48" t="s">
        <v>0</v>
      </c>
      <c r="P121" s="85"/>
      <c r="Q121" s="87"/>
      <c r="R121" s="83"/>
      <c r="S121" s="77"/>
    </row>
    <row r="122" spans="1:19" ht="15.75" customHeight="1" x14ac:dyDescent="0.2">
      <c r="A122" s="78" t="s">
        <v>0</v>
      </c>
      <c r="B122" s="79">
        <v>54</v>
      </c>
      <c r="C122" s="79">
        <v>24855</v>
      </c>
      <c r="D122" s="81" t="s">
        <v>150</v>
      </c>
      <c r="E122" s="72" t="s">
        <v>138</v>
      </c>
      <c r="F122" s="72" t="s">
        <v>0</v>
      </c>
      <c r="G122" s="74" t="s">
        <v>80</v>
      </c>
      <c r="H122" s="50" t="s">
        <v>0</v>
      </c>
      <c r="I122" s="50" t="s">
        <v>0</v>
      </c>
      <c r="J122" s="47" t="s">
        <v>50</v>
      </c>
      <c r="K122" s="47" t="s">
        <v>51</v>
      </c>
      <c r="L122" s="47" t="s">
        <v>52</v>
      </c>
      <c r="M122" s="47" t="s">
        <v>62</v>
      </c>
      <c r="N122" s="47" t="s">
        <v>63</v>
      </c>
      <c r="O122" s="50" t="s">
        <v>0</v>
      </c>
      <c r="P122" s="84">
        <v>619.5</v>
      </c>
      <c r="Q122" s="86">
        <f>SUM(J123:O123)</f>
        <v>0</v>
      </c>
      <c r="R122" s="82">
        <f>SUM(J123:O123)*P122</f>
        <v>0</v>
      </c>
      <c r="S122" s="76" t="s">
        <v>151</v>
      </c>
    </row>
    <row r="123" spans="1:19" ht="86.25" customHeight="1" thickBot="1" x14ac:dyDescent="0.25">
      <c r="A123" s="78"/>
      <c r="B123" s="80"/>
      <c r="C123" s="80"/>
      <c r="D123" s="73"/>
      <c r="E123" s="73"/>
      <c r="F123" s="73"/>
      <c r="G123" s="75"/>
      <c r="H123" s="48" t="s">
        <v>0</v>
      </c>
      <c r="I123" s="48" t="s">
        <v>0</v>
      </c>
      <c r="J123" s="51" t="s">
        <v>37</v>
      </c>
      <c r="K123" s="51" t="s">
        <v>37</v>
      </c>
      <c r="L123" s="48" t="s">
        <v>0</v>
      </c>
      <c r="M123" s="48" t="s">
        <v>0</v>
      </c>
      <c r="N123" s="48" t="s">
        <v>0</v>
      </c>
      <c r="O123" s="48" t="s">
        <v>0</v>
      </c>
      <c r="P123" s="85"/>
      <c r="Q123" s="87"/>
      <c r="R123" s="83"/>
      <c r="S123" s="77"/>
    </row>
    <row r="124" spans="1:19" ht="15.75" customHeight="1" x14ac:dyDescent="0.2">
      <c r="A124" s="78" t="s">
        <v>0</v>
      </c>
      <c r="B124" s="79">
        <v>55</v>
      </c>
      <c r="C124" s="79">
        <v>24854</v>
      </c>
      <c r="D124" s="81" t="s">
        <v>152</v>
      </c>
      <c r="E124" s="72" t="s">
        <v>138</v>
      </c>
      <c r="F124" s="72" t="s">
        <v>0</v>
      </c>
      <c r="G124" s="74" t="s">
        <v>80</v>
      </c>
      <c r="H124" s="50" t="s">
        <v>0</v>
      </c>
      <c r="I124" s="50" t="s">
        <v>0</v>
      </c>
      <c r="J124" s="47" t="s">
        <v>50</v>
      </c>
      <c r="K124" s="47" t="s">
        <v>51</v>
      </c>
      <c r="L124" s="47" t="s">
        <v>52</v>
      </c>
      <c r="M124" s="47" t="s">
        <v>62</v>
      </c>
      <c r="N124" s="47" t="s">
        <v>63</v>
      </c>
      <c r="O124" s="50" t="s">
        <v>0</v>
      </c>
      <c r="P124" s="84">
        <v>619.5</v>
      </c>
      <c r="Q124" s="86">
        <f>SUM(J125:O125)</f>
        <v>0</v>
      </c>
      <c r="R124" s="82">
        <f>SUM(J125:O125)*P124</f>
        <v>0</v>
      </c>
      <c r="S124" s="76" t="s">
        <v>151</v>
      </c>
    </row>
    <row r="125" spans="1:19" ht="86.25" customHeight="1" thickBot="1" x14ac:dyDescent="0.25">
      <c r="A125" s="78"/>
      <c r="B125" s="80"/>
      <c r="C125" s="80"/>
      <c r="D125" s="73"/>
      <c r="E125" s="73"/>
      <c r="F125" s="73"/>
      <c r="G125" s="75"/>
      <c r="H125" s="48" t="s">
        <v>0</v>
      </c>
      <c r="I125" s="48" t="s">
        <v>0</v>
      </c>
      <c r="J125" s="51" t="s">
        <v>37</v>
      </c>
      <c r="K125" s="48" t="s">
        <v>0</v>
      </c>
      <c r="L125" s="48" t="s">
        <v>0</v>
      </c>
      <c r="M125" s="48" t="s">
        <v>0</v>
      </c>
      <c r="N125" s="51" t="s">
        <v>37</v>
      </c>
      <c r="O125" s="48" t="s">
        <v>0</v>
      </c>
      <c r="P125" s="85"/>
      <c r="Q125" s="87"/>
      <c r="R125" s="83"/>
      <c r="S125" s="77"/>
    </row>
    <row r="126" spans="1:19" ht="15.75" customHeight="1" x14ac:dyDescent="0.2">
      <c r="A126" s="78" t="s">
        <v>0</v>
      </c>
      <c r="B126" s="79">
        <v>56</v>
      </c>
      <c r="C126" s="79">
        <v>24868</v>
      </c>
      <c r="D126" s="81" t="s">
        <v>153</v>
      </c>
      <c r="E126" s="72" t="s">
        <v>154</v>
      </c>
      <c r="F126" s="72" t="s">
        <v>0</v>
      </c>
      <c r="G126" s="74" t="s">
        <v>86</v>
      </c>
      <c r="H126" s="50" t="s">
        <v>0</v>
      </c>
      <c r="I126" s="50" t="s">
        <v>0</v>
      </c>
      <c r="J126" s="47" t="s">
        <v>50</v>
      </c>
      <c r="K126" s="47" t="s">
        <v>51</v>
      </c>
      <c r="L126" s="47" t="s">
        <v>52</v>
      </c>
      <c r="M126" s="47" t="s">
        <v>62</v>
      </c>
      <c r="N126" s="47" t="s">
        <v>63</v>
      </c>
      <c r="O126" s="50" t="s">
        <v>0</v>
      </c>
      <c r="P126" s="84">
        <v>336</v>
      </c>
      <c r="Q126" s="86">
        <f>SUM(J127:O127)</f>
        <v>0</v>
      </c>
      <c r="R126" s="82">
        <f>SUM(J127:O127)*P126</f>
        <v>0</v>
      </c>
      <c r="S126" s="76" t="s">
        <v>155</v>
      </c>
    </row>
    <row r="127" spans="1:19" ht="86.25" customHeight="1" thickBot="1" x14ac:dyDescent="0.25">
      <c r="A127" s="78"/>
      <c r="B127" s="80"/>
      <c r="C127" s="80"/>
      <c r="D127" s="73"/>
      <c r="E127" s="73"/>
      <c r="F127" s="73"/>
      <c r="G127" s="75"/>
      <c r="H127" s="48" t="s">
        <v>0</v>
      </c>
      <c r="I127" s="48" t="s">
        <v>0</v>
      </c>
      <c r="J127" s="51" t="s">
        <v>37</v>
      </c>
      <c r="K127" s="51" t="s">
        <v>37</v>
      </c>
      <c r="L127" s="48" t="s">
        <v>0</v>
      </c>
      <c r="M127" s="48" t="s">
        <v>0</v>
      </c>
      <c r="N127" s="51" t="s">
        <v>37</v>
      </c>
      <c r="O127" s="48" t="s">
        <v>0</v>
      </c>
      <c r="P127" s="85"/>
      <c r="Q127" s="87"/>
      <c r="R127" s="83"/>
      <c r="S127" s="77"/>
    </row>
    <row r="128" spans="1:19" ht="15.75" customHeight="1" x14ac:dyDescent="0.2">
      <c r="A128" s="78" t="s">
        <v>0</v>
      </c>
      <c r="B128" s="79">
        <v>57</v>
      </c>
      <c r="C128" s="79">
        <v>24870</v>
      </c>
      <c r="D128" s="81" t="s">
        <v>156</v>
      </c>
      <c r="E128" s="72" t="s">
        <v>157</v>
      </c>
      <c r="F128" s="72" t="s">
        <v>0</v>
      </c>
      <c r="G128" s="74" t="s">
        <v>86</v>
      </c>
      <c r="H128" s="50" t="s">
        <v>0</v>
      </c>
      <c r="I128" s="50" t="s">
        <v>0</v>
      </c>
      <c r="J128" s="47" t="s">
        <v>50</v>
      </c>
      <c r="K128" s="47" t="s">
        <v>51</v>
      </c>
      <c r="L128" s="47" t="s">
        <v>52</v>
      </c>
      <c r="M128" s="47" t="s">
        <v>62</v>
      </c>
      <c r="N128" s="47" t="s">
        <v>63</v>
      </c>
      <c r="O128" s="50" t="s">
        <v>0</v>
      </c>
      <c r="P128" s="84">
        <v>336</v>
      </c>
      <c r="Q128" s="86">
        <f>SUM(J129:O129)</f>
        <v>0</v>
      </c>
      <c r="R128" s="82">
        <f>SUM(J129:O129)*P128</f>
        <v>0</v>
      </c>
      <c r="S128" s="76" t="s">
        <v>158</v>
      </c>
    </row>
    <row r="129" spans="1:19" ht="86.25" customHeight="1" thickBot="1" x14ac:dyDescent="0.25">
      <c r="A129" s="78"/>
      <c r="B129" s="80"/>
      <c r="C129" s="80"/>
      <c r="D129" s="73"/>
      <c r="E129" s="73"/>
      <c r="F129" s="73"/>
      <c r="G129" s="75"/>
      <c r="H129" s="48" t="s">
        <v>0</v>
      </c>
      <c r="I129" s="48" t="s">
        <v>0</v>
      </c>
      <c r="J129" s="51" t="s">
        <v>37</v>
      </c>
      <c r="K129" s="48" t="s">
        <v>0</v>
      </c>
      <c r="L129" s="48" t="s">
        <v>0</v>
      </c>
      <c r="M129" s="48" t="s">
        <v>0</v>
      </c>
      <c r="N129" s="51" t="s">
        <v>37</v>
      </c>
      <c r="O129" s="48" t="s">
        <v>0</v>
      </c>
      <c r="P129" s="85"/>
      <c r="Q129" s="87"/>
      <c r="R129" s="83"/>
      <c r="S129" s="77"/>
    </row>
    <row r="130" spans="1:19" ht="15.75" customHeight="1" x14ac:dyDescent="0.2">
      <c r="A130" s="78" t="s">
        <v>0</v>
      </c>
      <c r="B130" s="79">
        <v>58</v>
      </c>
      <c r="C130" s="79">
        <v>24817</v>
      </c>
      <c r="D130" s="81" t="s">
        <v>159</v>
      </c>
      <c r="E130" s="72" t="s">
        <v>160</v>
      </c>
      <c r="F130" s="72" t="s">
        <v>0</v>
      </c>
      <c r="G130" s="74" t="s">
        <v>61</v>
      </c>
      <c r="H130" s="50" t="s">
        <v>0</v>
      </c>
      <c r="I130" s="50" t="s">
        <v>0</v>
      </c>
      <c r="J130" s="47" t="s">
        <v>50</v>
      </c>
      <c r="K130" s="47" t="s">
        <v>51</v>
      </c>
      <c r="L130" s="47" t="s">
        <v>52</v>
      </c>
      <c r="M130" s="47" t="s">
        <v>62</v>
      </c>
      <c r="N130" s="50" t="s">
        <v>0</v>
      </c>
      <c r="O130" s="50" t="s">
        <v>0</v>
      </c>
      <c r="P130" s="84">
        <v>619.5</v>
      </c>
      <c r="Q130" s="86">
        <f>SUM(L131:O131)</f>
        <v>0</v>
      </c>
      <c r="R130" s="82">
        <f>SUM(L131:O131)*P130</f>
        <v>0</v>
      </c>
      <c r="S130" s="76" t="s">
        <v>161</v>
      </c>
    </row>
    <row r="131" spans="1:19" ht="86.25" customHeight="1" thickBot="1" x14ac:dyDescent="0.25">
      <c r="A131" s="78"/>
      <c r="B131" s="80"/>
      <c r="C131" s="80"/>
      <c r="D131" s="73"/>
      <c r="E131" s="73"/>
      <c r="F131" s="73"/>
      <c r="G131" s="75"/>
      <c r="H131" s="48" t="s">
        <v>0</v>
      </c>
      <c r="I131" s="48" t="s">
        <v>0</v>
      </c>
      <c r="J131" s="48" t="s">
        <v>0</v>
      </c>
      <c r="K131" s="48" t="s">
        <v>0</v>
      </c>
      <c r="L131" s="51" t="s">
        <v>37</v>
      </c>
      <c r="M131" s="48" t="s">
        <v>0</v>
      </c>
      <c r="N131" s="48" t="s">
        <v>0</v>
      </c>
      <c r="O131" s="48" t="s">
        <v>0</v>
      </c>
      <c r="P131" s="85"/>
      <c r="Q131" s="87"/>
      <c r="R131" s="83"/>
      <c r="S131" s="77"/>
    </row>
    <row r="132" spans="1:19" ht="15.75" customHeight="1" x14ac:dyDescent="0.2">
      <c r="A132" s="78" t="s">
        <v>0</v>
      </c>
      <c r="B132" s="79">
        <v>59</v>
      </c>
      <c r="C132" s="79">
        <v>24879</v>
      </c>
      <c r="D132" s="81" t="s">
        <v>162</v>
      </c>
      <c r="E132" s="72" t="s">
        <v>163</v>
      </c>
      <c r="F132" s="72" t="s">
        <v>0</v>
      </c>
      <c r="G132" s="74" t="s">
        <v>86</v>
      </c>
      <c r="H132" s="50" t="s">
        <v>0</v>
      </c>
      <c r="I132" s="50" t="s">
        <v>0</v>
      </c>
      <c r="J132" s="47" t="s">
        <v>50</v>
      </c>
      <c r="K132" s="47" t="s">
        <v>51</v>
      </c>
      <c r="L132" s="47" t="s">
        <v>52</v>
      </c>
      <c r="M132" s="47" t="s">
        <v>62</v>
      </c>
      <c r="N132" s="50" t="s">
        <v>0</v>
      </c>
      <c r="O132" s="50" t="s">
        <v>0</v>
      </c>
      <c r="P132" s="84">
        <v>336</v>
      </c>
      <c r="Q132" s="86">
        <f>SUM(M133:O133)</f>
        <v>0</v>
      </c>
      <c r="R132" s="82">
        <f>SUM(M133:O133)*P132</f>
        <v>0</v>
      </c>
      <c r="S132" s="76" t="s">
        <v>164</v>
      </c>
    </row>
    <row r="133" spans="1:19" ht="86.25" customHeight="1" thickBot="1" x14ac:dyDescent="0.25">
      <c r="A133" s="78"/>
      <c r="B133" s="80"/>
      <c r="C133" s="80"/>
      <c r="D133" s="73"/>
      <c r="E133" s="73"/>
      <c r="F133" s="73"/>
      <c r="G133" s="75"/>
      <c r="H133" s="48" t="s">
        <v>0</v>
      </c>
      <c r="I133" s="48" t="s">
        <v>0</v>
      </c>
      <c r="J133" s="48" t="s">
        <v>0</v>
      </c>
      <c r="K133" s="48" t="s">
        <v>0</v>
      </c>
      <c r="L133" s="48" t="s">
        <v>0</v>
      </c>
      <c r="M133" s="51" t="s">
        <v>37</v>
      </c>
      <c r="N133" s="48" t="s">
        <v>0</v>
      </c>
      <c r="O133" s="48" t="s">
        <v>0</v>
      </c>
      <c r="P133" s="85"/>
      <c r="Q133" s="87"/>
      <c r="R133" s="83"/>
      <c r="S133" s="77"/>
    </row>
    <row r="134" spans="1:19" ht="15.75" customHeight="1" x14ac:dyDescent="0.2">
      <c r="A134" s="78" t="s">
        <v>0</v>
      </c>
      <c r="B134" s="79">
        <v>60</v>
      </c>
      <c r="C134" s="79">
        <v>24878</v>
      </c>
      <c r="D134" s="81" t="s">
        <v>165</v>
      </c>
      <c r="E134" s="72" t="s">
        <v>163</v>
      </c>
      <c r="F134" s="72" t="s">
        <v>0</v>
      </c>
      <c r="G134" s="74" t="s">
        <v>86</v>
      </c>
      <c r="H134" s="50" t="s">
        <v>0</v>
      </c>
      <c r="I134" s="50" t="s">
        <v>0</v>
      </c>
      <c r="J134" s="47" t="s">
        <v>50</v>
      </c>
      <c r="K134" s="47" t="s">
        <v>51</v>
      </c>
      <c r="L134" s="47" t="s">
        <v>52</v>
      </c>
      <c r="M134" s="47" t="s">
        <v>62</v>
      </c>
      <c r="N134" s="50" t="s">
        <v>0</v>
      </c>
      <c r="O134" s="50" t="s">
        <v>0</v>
      </c>
      <c r="P134" s="84">
        <v>336</v>
      </c>
      <c r="Q134" s="86">
        <f>SUM(J135:O135)</f>
        <v>0</v>
      </c>
      <c r="R134" s="82">
        <f>SUM(J135:O135)*P134</f>
        <v>0</v>
      </c>
      <c r="S134" s="76" t="s">
        <v>164</v>
      </c>
    </row>
    <row r="135" spans="1:19" ht="86.25" customHeight="1" thickBot="1" x14ac:dyDescent="0.25">
      <c r="A135" s="78"/>
      <c r="B135" s="80"/>
      <c r="C135" s="80"/>
      <c r="D135" s="73"/>
      <c r="E135" s="73"/>
      <c r="F135" s="73"/>
      <c r="G135" s="75"/>
      <c r="H135" s="48" t="s">
        <v>0</v>
      </c>
      <c r="I135" s="48" t="s">
        <v>0</v>
      </c>
      <c r="J135" s="51" t="s">
        <v>37</v>
      </c>
      <c r="K135" s="48" t="s">
        <v>0</v>
      </c>
      <c r="L135" s="51" t="s">
        <v>37</v>
      </c>
      <c r="M135" s="51" t="s">
        <v>37</v>
      </c>
      <c r="N135" s="48" t="s">
        <v>0</v>
      </c>
      <c r="O135" s="48" t="s">
        <v>0</v>
      </c>
      <c r="P135" s="85"/>
      <c r="Q135" s="87"/>
      <c r="R135" s="83"/>
      <c r="S135" s="77"/>
    </row>
    <row r="136" spans="1:19" ht="15.75" customHeight="1" x14ac:dyDescent="0.2">
      <c r="A136" s="78" t="s">
        <v>0</v>
      </c>
      <c r="B136" s="79">
        <v>61</v>
      </c>
      <c r="C136" s="79">
        <v>26598</v>
      </c>
      <c r="D136" s="81" t="s">
        <v>166</v>
      </c>
      <c r="E136" s="72" t="s">
        <v>39</v>
      </c>
      <c r="F136" s="72" t="s">
        <v>0</v>
      </c>
      <c r="G136" s="74" t="s">
        <v>167</v>
      </c>
      <c r="H136" s="50" t="s">
        <v>0</v>
      </c>
      <c r="I136" s="50" t="s">
        <v>0</v>
      </c>
      <c r="J136" s="47" t="s">
        <v>168</v>
      </c>
      <c r="K136" s="50" t="s">
        <v>0</v>
      </c>
      <c r="L136" s="47" t="s">
        <v>169</v>
      </c>
      <c r="M136" s="50" t="s">
        <v>0</v>
      </c>
      <c r="N136" s="47" t="s">
        <v>63</v>
      </c>
      <c r="O136" s="50" t="s">
        <v>0</v>
      </c>
      <c r="P136" s="84">
        <v>451.5</v>
      </c>
      <c r="Q136" s="86">
        <f>SUM(J137:O137)</f>
        <v>0</v>
      </c>
      <c r="R136" s="82">
        <f>SUM(J137:O137)*P136</f>
        <v>0</v>
      </c>
      <c r="S136" s="76" t="s">
        <v>170</v>
      </c>
    </row>
    <row r="137" spans="1:19" ht="86.25" customHeight="1" thickBot="1" x14ac:dyDescent="0.25">
      <c r="A137" s="78"/>
      <c r="B137" s="80"/>
      <c r="C137" s="80"/>
      <c r="D137" s="73"/>
      <c r="E137" s="73"/>
      <c r="F137" s="73"/>
      <c r="G137" s="75"/>
      <c r="H137" s="48" t="s">
        <v>0</v>
      </c>
      <c r="I137" s="48" t="s">
        <v>0</v>
      </c>
      <c r="J137" s="51" t="s">
        <v>37</v>
      </c>
      <c r="K137" s="48" t="s">
        <v>0</v>
      </c>
      <c r="L137" s="48" t="s">
        <v>0</v>
      </c>
      <c r="M137" s="48" t="s">
        <v>0</v>
      </c>
      <c r="N137" s="51" t="s">
        <v>37</v>
      </c>
      <c r="O137" s="48" t="s">
        <v>0</v>
      </c>
      <c r="P137" s="85"/>
      <c r="Q137" s="87"/>
      <c r="R137" s="83"/>
      <c r="S137" s="77"/>
    </row>
    <row r="138" spans="1:19" ht="15.75" customHeight="1" x14ac:dyDescent="0.2">
      <c r="A138" s="78" t="s">
        <v>0</v>
      </c>
      <c r="B138" s="79">
        <v>62</v>
      </c>
      <c r="C138" s="79">
        <v>26599</v>
      </c>
      <c r="D138" s="81" t="s">
        <v>171</v>
      </c>
      <c r="E138" s="72" t="s">
        <v>114</v>
      </c>
      <c r="F138" s="72" t="s">
        <v>0</v>
      </c>
      <c r="G138" s="74" t="s">
        <v>172</v>
      </c>
      <c r="H138" s="50" t="s">
        <v>0</v>
      </c>
      <c r="I138" s="50" t="s">
        <v>0</v>
      </c>
      <c r="J138" s="47" t="s">
        <v>168</v>
      </c>
      <c r="K138" s="50" t="s">
        <v>0</v>
      </c>
      <c r="L138" s="47" t="s">
        <v>169</v>
      </c>
      <c r="M138" s="50" t="s">
        <v>0</v>
      </c>
      <c r="N138" s="47" t="s">
        <v>63</v>
      </c>
      <c r="O138" s="50" t="s">
        <v>0</v>
      </c>
      <c r="P138" s="84">
        <v>262.5</v>
      </c>
      <c r="Q138" s="86">
        <f>SUM(J139:O139)</f>
        <v>0</v>
      </c>
      <c r="R138" s="82">
        <f>SUM(J139:O139)*P138</f>
        <v>0</v>
      </c>
      <c r="S138" s="76" t="s">
        <v>173</v>
      </c>
    </row>
    <row r="139" spans="1:19" ht="86.25" customHeight="1" thickBot="1" x14ac:dyDescent="0.25">
      <c r="A139" s="78"/>
      <c r="B139" s="80"/>
      <c r="C139" s="80"/>
      <c r="D139" s="73"/>
      <c r="E139" s="73"/>
      <c r="F139" s="73"/>
      <c r="G139" s="75"/>
      <c r="H139" s="48" t="s">
        <v>0</v>
      </c>
      <c r="I139" s="48" t="s">
        <v>0</v>
      </c>
      <c r="J139" s="51" t="s">
        <v>37</v>
      </c>
      <c r="K139" s="48" t="s">
        <v>0</v>
      </c>
      <c r="L139" s="51" t="s">
        <v>37</v>
      </c>
      <c r="M139" s="48" t="s">
        <v>0</v>
      </c>
      <c r="N139" s="51" t="s">
        <v>37</v>
      </c>
      <c r="O139" s="48" t="s">
        <v>0</v>
      </c>
      <c r="P139" s="85"/>
      <c r="Q139" s="87"/>
      <c r="R139" s="83"/>
      <c r="S139" s="77"/>
    </row>
    <row r="140" spans="1:19" ht="15.75" customHeight="1" x14ac:dyDescent="0.2">
      <c r="A140" s="78" t="s">
        <v>0</v>
      </c>
      <c r="B140" s="79">
        <v>63</v>
      </c>
      <c r="C140" s="79">
        <v>26600</v>
      </c>
      <c r="D140" s="81" t="s">
        <v>174</v>
      </c>
      <c r="E140" s="72" t="s">
        <v>114</v>
      </c>
      <c r="F140" s="72" t="s">
        <v>0</v>
      </c>
      <c r="G140" s="74" t="s">
        <v>175</v>
      </c>
      <c r="H140" s="50" t="s">
        <v>0</v>
      </c>
      <c r="I140" s="50" t="s">
        <v>0</v>
      </c>
      <c r="J140" s="47" t="s">
        <v>168</v>
      </c>
      <c r="K140" s="50" t="s">
        <v>0</v>
      </c>
      <c r="L140" s="47" t="s">
        <v>169</v>
      </c>
      <c r="M140" s="50" t="s">
        <v>0</v>
      </c>
      <c r="N140" s="47" t="s">
        <v>63</v>
      </c>
      <c r="O140" s="50" t="s">
        <v>0</v>
      </c>
      <c r="P140" s="84">
        <v>199.5</v>
      </c>
      <c r="Q140" s="86">
        <f>SUM(J141:O141)</f>
        <v>0</v>
      </c>
      <c r="R140" s="82">
        <f>SUM(J141:O141)*P140</f>
        <v>0</v>
      </c>
      <c r="S140" s="76" t="s">
        <v>176</v>
      </c>
    </row>
    <row r="141" spans="1:19" ht="86.25" customHeight="1" thickBot="1" x14ac:dyDescent="0.25">
      <c r="A141" s="78"/>
      <c r="B141" s="80"/>
      <c r="C141" s="80"/>
      <c r="D141" s="73"/>
      <c r="E141" s="73"/>
      <c r="F141" s="73"/>
      <c r="G141" s="75"/>
      <c r="H141" s="48" t="s">
        <v>0</v>
      </c>
      <c r="I141" s="48" t="s">
        <v>0</v>
      </c>
      <c r="J141" s="51" t="s">
        <v>37</v>
      </c>
      <c r="K141" s="48" t="s">
        <v>0</v>
      </c>
      <c r="L141" s="48" t="s">
        <v>0</v>
      </c>
      <c r="M141" s="48" t="s">
        <v>0</v>
      </c>
      <c r="N141" s="51" t="s">
        <v>37</v>
      </c>
      <c r="O141" s="48" t="s">
        <v>0</v>
      </c>
      <c r="P141" s="85"/>
      <c r="Q141" s="87"/>
      <c r="R141" s="83"/>
      <c r="S141" s="77"/>
    </row>
    <row r="142" spans="1:19" ht="15.75" customHeight="1" x14ac:dyDescent="0.2">
      <c r="A142" s="78" t="s">
        <v>0</v>
      </c>
      <c r="B142" s="79">
        <v>64</v>
      </c>
      <c r="C142" s="79">
        <v>26601</v>
      </c>
      <c r="D142" s="81" t="s">
        <v>177</v>
      </c>
      <c r="E142" s="72" t="s">
        <v>178</v>
      </c>
      <c r="F142" s="72" t="s">
        <v>0</v>
      </c>
      <c r="G142" s="74" t="s">
        <v>179</v>
      </c>
      <c r="H142" s="50" t="s">
        <v>0</v>
      </c>
      <c r="I142" s="50" t="s">
        <v>0</v>
      </c>
      <c r="J142" s="47" t="s">
        <v>168</v>
      </c>
      <c r="K142" s="50" t="s">
        <v>0</v>
      </c>
      <c r="L142" s="47" t="s">
        <v>169</v>
      </c>
      <c r="M142" s="50" t="s">
        <v>0</v>
      </c>
      <c r="N142" s="47" t="s">
        <v>63</v>
      </c>
      <c r="O142" s="50" t="s">
        <v>0</v>
      </c>
      <c r="P142" s="84">
        <v>199.5</v>
      </c>
      <c r="Q142" s="86">
        <f>SUM(J143:O143)</f>
        <v>0</v>
      </c>
      <c r="R142" s="82">
        <f>SUM(J143:O143)*P142</f>
        <v>0</v>
      </c>
      <c r="S142" s="76" t="s">
        <v>180</v>
      </c>
    </row>
    <row r="143" spans="1:19" ht="86.25" customHeight="1" thickBot="1" x14ac:dyDescent="0.25">
      <c r="A143" s="78"/>
      <c r="B143" s="80"/>
      <c r="C143" s="80"/>
      <c r="D143" s="73"/>
      <c r="E143" s="73"/>
      <c r="F143" s="73"/>
      <c r="G143" s="75"/>
      <c r="H143" s="48" t="s">
        <v>0</v>
      </c>
      <c r="I143" s="48" t="s">
        <v>0</v>
      </c>
      <c r="J143" s="51" t="s">
        <v>37</v>
      </c>
      <c r="K143" s="48" t="s">
        <v>0</v>
      </c>
      <c r="L143" s="51" t="s">
        <v>37</v>
      </c>
      <c r="M143" s="48" t="s">
        <v>0</v>
      </c>
      <c r="N143" s="51" t="s">
        <v>37</v>
      </c>
      <c r="O143" s="48" t="s">
        <v>0</v>
      </c>
      <c r="P143" s="85"/>
      <c r="Q143" s="87"/>
      <c r="R143" s="83"/>
      <c r="S143" s="77"/>
    </row>
    <row r="144" spans="1:19" ht="15.75" customHeight="1" x14ac:dyDescent="0.2">
      <c r="A144" s="78" t="s">
        <v>0</v>
      </c>
      <c r="B144" s="79">
        <v>65</v>
      </c>
      <c r="C144" s="79">
        <v>26602</v>
      </c>
      <c r="D144" s="81" t="s">
        <v>181</v>
      </c>
      <c r="E144" s="72" t="s">
        <v>178</v>
      </c>
      <c r="F144" s="72" t="s">
        <v>0</v>
      </c>
      <c r="G144" s="74" t="s">
        <v>182</v>
      </c>
      <c r="H144" s="50" t="s">
        <v>0</v>
      </c>
      <c r="I144" s="50" t="s">
        <v>0</v>
      </c>
      <c r="J144" s="47" t="s">
        <v>168</v>
      </c>
      <c r="K144" s="50" t="s">
        <v>0</v>
      </c>
      <c r="L144" s="47" t="s">
        <v>169</v>
      </c>
      <c r="M144" s="50" t="s">
        <v>0</v>
      </c>
      <c r="N144" s="47" t="s">
        <v>63</v>
      </c>
      <c r="O144" s="50" t="s">
        <v>0</v>
      </c>
      <c r="P144" s="84">
        <v>409.5</v>
      </c>
      <c r="Q144" s="86">
        <f>SUM(N145:O145)</f>
        <v>0</v>
      </c>
      <c r="R144" s="82">
        <f>SUM(N145:O145)*P144</f>
        <v>0</v>
      </c>
      <c r="S144" s="76" t="s">
        <v>183</v>
      </c>
    </row>
    <row r="145" spans="1:19" ht="86.25" customHeight="1" thickBot="1" x14ac:dyDescent="0.25">
      <c r="A145" s="78"/>
      <c r="B145" s="80"/>
      <c r="C145" s="80"/>
      <c r="D145" s="73"/>
      <c r="E145" s="73"/>
      <c r="F145" s="73"/>
      <c r="G145" s="75"/>
      <c r="H145" s="48" t="s">
        <v>0</v>
      </c>
      <c r="I145" s="48" t="s">
        <v>0</v>
      </c>
      <c r="J145" s="48" t="s">
        <v>0</v>
      </c>
      <c r="K145" s="48" t="s">
        <v>0</v>
      </c>
      <c r="L145" s="48" t="s">
        <v>0</v>
      </c>
      <c r="M145" s="48" t="s">
        <v>0</v>
      </c>
      <c r="N145" s="51" t="s">
        <v>37</v>
      </c>
      <c r="O145" s="48" t="s">
        <v>0</v>
      </c>
      <c r="P145" s="85"/>
      <c r="Q145" s="87"/>
      <c r="R145" s="83"/>
      <c r="S145" s="77"/>
    </row>
    <row r="146" spans="1:19" s="17" customFormat="1" ht="13.5" thickBot="1" x14ac:dyDescent="0.25">
      <c r="A146" s="40" t="s">
        <v>0</v>
      </c>
      <c r="B146" s="46" t="s">
        <v>184</v>
      </c>
      <c r="C146" s="36"/>
      <c r="D146" s="36"/>
      <c r="E146" s="36"/>
      <c r="F146" s="36"/>
      <c r="G146" s="36"/>
      <c r="H146" s="36"/>
      <c r="I146" s="36"/>
      <c r="J146" s="36"/>
      <c r="K146" s="36"/>
      <c r="L146" s="36"/>
      <c r="M146" s="36"/>
      <c r="N146" s="36"/>
      <c r="O146" s="35"/>
      <c r="P146" s="67"/>
      <c r="Q146" s="37"/>
      <c r="R146" s="37"/>
      <c r="S146" s="38"/>
    </row>
    <row r="147" spans="1:19" ht="15.75" customHeight="1" x14ac:dyDescent="0.2">
      <c r="A147" s="78" t="s">
        <v>0</v>
      </c>
      <c r="B147" s="79">
        <v>66</v>
      </c>
      <c r="C147" s="79">
        <v>16669</v>
      </c>
      <c r="D147" s="81" t="s">
        <v>185</v>
      </c>
      <c r="E147" s="72" t="s">
        <v>186</v>
      </c>
      <c r="F147" s="72" t="s">
        <v>0</v>
      </c>
      <c r="G147" s="74" t="s">
        <v>187</v>
      </c>
      <c r="H147" s="50" t="s">
        <v>0</v>
      </c>
      <c r="I147" s="50" t="s">
        <v>0</v>
      </c>
      <c r="J147" s="47" t="s">
        <v>50</v>
      </c>
      <c r="K147" s="47" t="s">
        <v>51</v>
      </c>
      <c r="L147" s="47" t="s">
        <v>52</v>
      </c>
      <c r="M147" s="47" t="s">
        <v>62</v>
      </c>
      <c r="N147" s="50" t="s">
        <v>0</v>
      </c>
      <c r="O147" s="50" t="s">
        <v>0</v>
      </c>
      <c r="P147" s="84">
        <v>399</v>
      </c>
      <c r="Q147" s="86">
        <f>SUM(J148:O148)</f>
        <v>0</v>
      </c>
      <c r="R147" s="82">
        <f>SUM(J148:O148)*P147</f>
        <v>0</v>
      </c>
      <c r="S147" s="76" t="s">
        <v>188</v>
      </c>
    </row>
    <row r="148" spans="1:19" ht="86.25" customHeight="1" thickBot="1" x14ac:dyDescent="0.25">
      <c r="A148" s="78"/>
      <c r="B148" s="80"/>
      <c r="C148" s="80"/>
      <c r="D148" s="73"/>
      <c r="E148" s="73"/>
      <c r="F148" s="73"/>
      <c r="G148" s="75"/>
      <c r="H148" s="48" t="s">
        <v>0</v>
      </c>
      <c r="I148" s="48" t="s">
        <v>0</v>
      </c>
      <c r="J148" s="51" t="s">
        <v>37</v>
      </c>
      <c r="K148" s="48" t="s">
        <v>0</v>
      </c>
      <c r="L148" s="48" t="s">
        <v>0</v>
      </c>
      <c r="M148" s="48" t="s">
        <v>0</v>
      </c>
      <c r="N148" s="48" t="s">
        <v>0</v>
      </c>
      <c r="O148" s="48" t="s">
        <v>0</v>
      </c>
      <c r="P148" s="85"/>
      <c r="Q148" s="87"/>
      <c r="R148" s="83"/>
      <c r="S148" s="77"/>
    </row>
    <row r="149" spans="1:19" ht="15.75" customHeight="1" x14ac:dyDescent="0.2">
      <c r="A149" s="78" t="s">
        <v>0</v>
      </c>
      <c r="B149" s="79">
        <v>67</v>
      </c>
      <c r="C149" s="79">
        <v>16670</v>
      </c>
      <c r="D149" s="81" t="s">
        <v>189</v>
      </c>
      <c r="E149" s="72" t="s">
        <v>190</v>
      </c>
      <c r="F149" s="72" t="s">
        <v>0</v>
      </c>
      <c r="G149" s="74" t="s">
        <v>191</v>
      </c>
      <c r="H149" s="50" t="s">
        <v>0</v>
      </c>
      <c r="I149" s="50" t="s">
        <v>0</v>
      </c>
      <c r="J149" s="50" t="s">
        <v>0</v>
      </c>
      <c r="K149" s="47" t="s">
        <v>192</v>
      </c>
      <c r="L149" s="47" t="s">
        <v>169</v>
      </c>
      <c r="M149" s="50" t="s">
        <v>0</v>
      </c>
      <c r="N149" s="47" t="s">
        <v>63</v>
      </c>
      <c r="O149" s="50" t="s">
        <v>0</v>
      </c>
      <c r="P149" s="84">
        <v>262.5</v>
      </c>
      <c r="Q149" s="86">
        <f>SUM(N150:O150)</f>
        <v>0</v>
      </c>
      <c r="R149" s="82">
        <f>SUM(N150:O150)*P149</f>
        <v>0</v>
      </c>
      <c r="S149" s="76" t="s">
        <v>193</v>
      </c>
    </row>
    <row r="150" spans="1:19" ht="86.25" customHeight="1" thickBot="1" x14ac:dyDescent="0.25">
      <c r="A150" s="78"/>
      <c r="B150" s="80"/>
      <c r="C150" s="80"/>
      <c r="D150" s="73"/>
      <c r="E150" s="73"/>
      <c r="F150" s="73"/>
      <c r="G150" s="75"/>
      <c r="H150" s="48" t="s">
        <v>0</v>
      </c>
      <c r="I150" s="48" t="s">
        <v>0</v>
      </c>
      <c r="J150" s="48" t="s">
        <v>0</v>
      </c>
      <c r="K150" s="48" t="s">
        <v>0</v>
      </c>
      <c r="L150" s="48" t="s">
        <v>0</v>
      </c>
      <c r="M150" s="48" t="s">
        <v>0</v>
      </c>
      <c r="N150" s="51" t="s">
        <v>37</v>
      </c>
      <c r="O150" s="48" t="s">
        <v>0</v>
      </c>
      <c r="P150" s="85"/>
      <c r="Q150" s="87"/>
      <c r="R150" s="83"/>
      <c r="S150" s="77"/>
    </row>
    <row r="151" spans="1:19" ht="15.75" customHeight="1" x14ac:dyDescent="0.2">
      <c r="A151" s="78" t="s">
        <v>0</v>
      </c>
      <c r="B151" s="79">
        <v>68</v>
      </c>
      <c r="C151" s="79">
        <v>20847</v>
      </c>
      <c r="D151" s="81" t="s">
        <v>194</v>
      </c>
      <c r="E151" s="72" t="s">
        <v>90</v>
      </c>
      <c r="F151" s="72" t="s">
        <v>0</v>
      </c>
      <c r="G151" s="74" t="s">
        <v>191</v>
      </c>
      <c r="H151" s="50" t="s">
        <v>0</v>
      </c>
      <c r="I151" s="50" t="s">
        <v>0</v>
      </c>
      <c r="J151" s="50" t="s">
        <v>0</v>
      </c>
      <c r="K151" s="47" t="s">
        <v>51</v>
      </c>
      <c r="L151" s="47" t="s">
        <v>52</v>
      </c>
      <c r="M151" s="47" t="s">
        <v>62</v>
      </c>
      <c r="N151" s="50" t="s">
        <v>0</v>
      </c>
      <c r="O151" s="50" t="s">
        <v>0</v>
      </c>
      <c r="P151" s="84">
        <v>357</v>
      </c>
      <c r="Q151" s="86">
        <f>SUM(K152:O152)</f>
        <v>0</v>
      </c>
      <c r="R151" s="82">
        <f>SUM(K152:O152)*P151</f>
        <v>0</v>
      </c>
      <c r="S151" s="76" t="s">
        <v>195</v>
      </c>
    </row>
    <row r="152" spans="1:19" ht="86.25" customHeight="1" thickBot="1" x14ac:dyDescent="0.25">
      <c r="A152" s="78"/>
      <c r="B152" s="80"/>
      <c r="C152" s="80"/>
      <c r="D152" s="73"/>
      <c r="E152" s="73"/>
      <c r="F152" s="73"/>
      <c r="G152" s="75"/>
      <c r="H152" s="48" t="s">
        <v>0</v>
      </c>
      <c r="I152" s="48" t="s">
        <v>0</v>
      </c>
      <c r="J152" s="48" t="s">
        <v>0</v>
      </c>
      <c r="K152" s="51" t="s">
        <v>37</v>
      </c>
      <c r="L152" s="51" t="s">
        <v>37</v>
      </c>
      <c r="M152" s="51" t="s">
        <v>37</v>
      </c>
      <c r="N152" s="48" t="s">
        <v>0</v>
      </c>
      <c r="O152" s="48" t="s">
        <v>0</v>
      </c>
      <c r="P152" s="85"/>
      <c r="Q152" s="87"/>
      <c r="R152" s="83"/>
      <c r="S152" s="77"/>
    </row>
    <row r="153" spans="1:19" ht="15.75" customHeight="1" x14ac:dyDescent="0.2">
      <c r="A153" s="78" t="s">
        <v>0</v>
      </c>
      <c r="B153" s="79">
        <v>69</v>
      </c>
      <c r="C153" s="79">
        <v>16672</v>
      </c>
      <c r="D153" s="81" t="s">
        <v>196</v>
      </c>
      <c r="E153" s="72" t="s">
        <v>90</v>
      </c>
      <c r="F153" s="72" t="s">
        <v>0</v>
      </c>
      <c r="G153" s="74" t="s">
        <v>191</v>
      </c>
      <c r="H153" s="50" t="s">
        <v>0</v>
      </c>
      <c r="I153" s="50" t="s">
        <v>0</v>
      </c>
      <c r="J153" s="50" t="s">
        <v>0</v>
      </c>
      <c r="K153" s="47" t="s">
        <v>51</v>
      </c>
      <c r="L153" s="47" t="s">
        <v>52</v>
      </c>
      <c r="M153" s="47" t="s">
        <v>62</v>
      </c>
      <c r="N153" s="50" t="s">
        <v>0</v>
      </c>
      <c r="O153" s="50" t="s">
        <v>0</v>
      </c>
      <c r="P153" s="84">
        <v>357</v>
      </c>
      <c r="Q153" s="86">
        <f>SUM(K154:O154)</f>
        <v>0</v>
      </c>
      <c r="R153" s="82">
        <f>SUM(K154:O154)*P153</f>
        <v>0</v>
      </c>
      <c r="S153" s="76" t="s">
        <v>195</v>
      </c>
    </row>
    <row r="154" spans="1:19" ht="86.25" customHeight="1" thickBot="1" x14ac:dyDescent="0.25">
      <c r="A154" s="78"/>
      <c r="B154" s="80"/>
      <c r="C154" s="80"/>
      <c r="D154" s="73"/>
      <c r="E154" s="73"/>
      <c r="F154" s="73"/>
      <c r="G154" s="75"/>
      <c r="H154" s="48" t="s">
        <v>0</v>
      </c>
      <c r="I154" s="48" t="s">
        <v>0</v>
      </c>
      <c r="J154" s="48" t="s">
        <v>0</v>
      </c>
      <c r="K154" s="51" t="s">
        <v>37</v>
      </c>
      <c r="L154" s="51" t="s">
        <v>37</v>
      </c>
      <c r="M154" s="51" t="s">
        <v>37</v>
      </c>
      <c r="N154" s="48" t="s">
        <v>0</v>
      </c>
      <c r="O154" s="48" t="s">
        <v>0</v>
      </c>
      <c r="P154" s="85"/>
      <c r="Q154" s="87"/>
      <c r="R154" s="83"/>
      <c r="S154" s="77"/>
    </row>
    <row r="155" spans="1:19" ht="15.75" customHeight="1" x14ac:dyDescent="0.2">
      <c r="A155" s="78" t="s">
        <v>0</v>
      </c>
      <c r="B155" s="79">
        <v>70</v>
      </c>
      <c r="C155" s="79">
        <v>16675</v>
      </c>
      <c r="D155" s="81" t="s">
        <v>197</v>
      </c>
      <c r="E155" s="72" t="s">
        <v>198</v>
      </c>
      <c r="F155" s="72" t="s">
        <v>0</v>
      </c>
      <c r="G155" s="74" t="s">
        <v>199</v>
      </c>
      <c r="H155" s="50" t="s">
        <v>0</v>
      </c>
      <c r="I155" s="50" t="s">
        <v>0</v>
      </c>
      <c r="J155" s="50" t="s">
        <v>0</v>
      </c>
      <c r="K155" s="47" t="s">
        <v>192</v>
      </c>
      <c r="L155" s="47" t="s">
        <v>169</v>
      </c>
      <c r="M155" s="50" t="s">
        <v>0</v>
      </c>
      <c r="N155" s="47" t="s">
        <v>63</v>
      </c>
      <c r="O155" s="50" t="s">
        <v>0</v>
      </c>
      <c r="P155" s="84">
        <v>199.5</v>
      </c>
      <c r="Q155" s="86">
        <f>SUM(K156:O156)</f>
        <v>0</v>
      </c>
      <c r="R155" s="82">
        <f>SUM(K156:O156)*P155</f>
        <v>0</v>
      </c>
      <c r="S155" s="76" t="s">
        <v>200</v>
      </c>
    </row>
    <row r="156" spans="1:19" ht="86.25" customHeight="1" thickBot="1" x14ac:dyDescent="0.25">
      <c r="A156" s="78"/>
      <c r="B156" s="80"/>
      <c r="C156" s="80"/>
      <c r="D156" s="73"/>
      <c r="E156" s="73"/>
      <c r="F156" s="73"/>
      <c r="G156" s="75"/>
      <c r="H156" s="48" t="s">
        <v>0</v>
      </c>
      <c r="I156" s="48" t="s">
        <v>0</v>
      </c>
      <c r="J156" s="48" t="s">
        <v>0</v>
      </c>
      <c r="K156" s="51" t="s">
        <v>37</v>
      </c>
      <c r="L156" s="51" t="s">
        <v>37</v>
      </c>
      <c r="M156" s="48" t="s">
        <v>0</v>
      </c>
      <c r="N156" s="51" t="s">
        <v>37</v>
      </c>
      <c r="O156" s="48" t="s">
        <v>0</v>
      </c>
      <c r="P156" s="85"/>
      <c r="Q156" s="87"/>
      <c r="R156" s="83"/>
      <c r="S156" s="77"/>
    </row>
    <row r="157" spans="1:19" ht="15.75" customHeight="1" x14ac:dyDescent="0.2">
      <c r="A157" s="78" t="s">
        <v>0</v>
      </c>
      <c r="B157" s="79">
        <v>71</v>
      </c>
      <c r="C157" s="79">
        <v>16674</v>
      </c>
      <c r="D157" s="81" t="s">
        <v>201</v>
      </c>
      <c r="E157" s="72" t="s">
        <v>198</v>
      </c>
      <c r="F157" s="72" t="s">
        <v>0</v>
      </c>
      <c r="G157" s="74" t="s">
        <v>199</v>
      </c>
      <c r="H157" s="50" t="s">
        <v>0</v>
      </c>
      <c r="I157" s="50" t="s">
        <v>0</v>
      </c>
      <c r="J157" s="50" t="s">
        <v>0</v>
      </c>
      <c r="K157" s="47" t="s">
        <v>192</v>
      </c>
      <c r="L157" s="47" t="s">
        <v>169</v>
      </c>
      <c r="M157" s="50" t="s">
        <v>0</v>
      </c>
      <c r="N157" s="47" t="s">
        <v>63</v>
      </c>
      <c r="O157" s="50" t="s">
        <v>0</v>
      </c>
      <c r="P157" s="84">
        <v>199.5</v>
      </c>
      <c r="Q157" s="86">
        <f>SUM(K158:O158)</f>
        <v>0</v>
      </c>
      <c r="R157" s="82">
        <f>SUM(K158:O158)*P157</f>
        <v>0</v>
      </c>
      <c r="S157" s="76" t="s">
        <v>200</v>
      </c>
    </row>
    <row r="158" spans="1:19" ht="86.25" customHeight="1" thickBot="1" x14ac:dyDescent="0.25">
      <c r="A158" s="78"/>
      <c r="B158" s="80"/>
      <c r="C158" s="80"/>
      <c r="D158" s="73"/>
      <c r="E158" s="73"/>
      <c r="F158" s="73"/>
      <c r="G158" s="75"/>
      <c r="H158" s="48" t="s">
        <v>0</v>
      </c>
      <c r="I158" s="48" t="s">
        <v>0</v>
      </c>
      <c r="J158" s="48" t="s">
        <v>0</v>
      </c>
      <c r="K158" s="51" t="s">
        <v>37</v>
      </c>
      <c r="L158" s="51" t="s">
        <v>37</v>
      </c>
      <c r="M158" s="48" t="s">
        <v>0</v>
      </c>
      <c r="N158" s="51" t="s">
        <v>37</v>
      </c>
      <c r="O158" s="48" t="s">
        <v>0</v>
      </c>
      <c r="P158" s="85"/>
      <c r="Q158" s="87"/>
      <c r="R158" s="83"/>
      <c r="S158" s="77"/>
    </row>
    <row r="159" spans="1:19" ht="15.75" customHeight="1" x14ac:dyDescent="0.2">
      <c r="A159" s="78" t="s">
        <v>0</v>
      </c>
      <c r="B159" s="79">
        <v>72</v>
      </c>
      <c r="C159" s="79">
        <v>16673</v>
      </c>
      <c r="D159" s="81" t="s">
        <v>202</v>
      </c>
      <c r="E159" s="72" t="s">
        <v>198</v>
      </c>
      <c r="F159" s="72" t="s">
        <v>0</v>
      </c>
      <c r="G159" s="74" t="s">
        <v>199</v>
      </c>
      <c r="H159" s="50" t="s">
        <v>0</v>
      </c>
      <c r="I159" s="50" t="s">
        <v>0</v>
      </c>
      <c r="J159" s="50" t="s">
        <v>0</v>
      </c>
      <c r="K159" s="47" t="s">
        <v>192</v>
      </c>
      <c r="L159" s="47" t="s">
        <v>169</v>
      </c>
      <c r="M159" s="50" t="s">
        <v>0</v>
      </c>
      <c r="N159" s="47" t="s">
        <v>63</v>
      </c>
      <c r="O159" s="50" t="s">
        <v>0</v>
      </c>
      <c r="P159" s="84">
        <v>199.5</v>
      </c>
      <c r="Q159" s="86">
        <f>SUM(K160:O160)</f>
        <v>0</v>
      </c>
      <c r="R159" s="82">
        <f>SUM(K160:O160)*P159</f>
        <v>0</v>
      </c>
      <c r="S159" s="76" t="s">
        <v>200</v>
      </c>
    </row>
    <row r="160" spans="1:19" ht="86.25" customHeight="1" thickBot="1" x14ac:dyDescent="0.25">
      <c r="A160" s="78"/>
      <c r="B160" s="80"/>
      <c r="C160" s="80"/>
      <c r="D160" s="73"/>
      <c r="E160" s="73"/>
      <c r="F160" s="73"/>
      <c r="G160" s="75"/>
      <c r="H160" s="48" t="s">
        <v>0</v>
      </c>
      <c r="I160" s="48" t="s">
        <v>0</v>
      </c>
      <c r="J160" s="48" t="s">
        <v>0</v>
      </c>
      <c r="K160" s="51" t="s">
        <v>37</v>
      </c>
      <c r="L160" s="51" t="s">
        <v>37</v>
      </c>
      <c r="M160" s="48" t="s">
        <v>0</v>
      </c>
      <c r="N160" s="51" t="s">
        <v>37</v>
      </c>
      <c r="O160" s="48" t="s">
        <v>0</v>
      </c>
      <c r="P160" s="85"/>
      <c r="Q160" s="87"/>
      <c r="R160" s="83"/>
      <c r="S160" s="77"/>
    </row>
    <row r="161" spans="1:19" ht="15.75" customHeight="1" x14ac:dyDescent="0.2">
      <c r="A161" s="78" t="s">
        <v>0</v>
      </c>
      <c r="B161" s="79">
        <v>73</v>
      </c>
      <c r="C161" s="79">
        <v>16678</v>
      </c>
      <c r="D161" s="81" t="s">
        <v>203</v>
      </c>
      <c r="E161" s="72" t="s">
        <v>204</v>
      </c>
      <c r="F161" s="72" t="s">
        <v>0</v>
      </c>
      <c r="G161" s="74" t="s">
        <v>205</v>
      </c>
      <c r="H161" s="50" t="s">
        <v>0</v>
      </c>
      <c r="I161" s="50" t="s">
        <v>0</v>
      </c>
      <c r="J161" s="50" t="s">
        <v>0</v>
      </c>
      <c r="K161" s="47" t="s">
        <v>192</v>
      </c>
      <c r="L161" s="47" t="s">
        <v>169</v>
      </c>
      <c r="M161" s="50" t="s">
        <v>0</v>
      </c>
      <c r="N161" s="47" t="s">
        <v>63</v>
      </c>
      <c r="O161" s="50" t="s">
        <v>0</v>
      </c>
      <c r="P161" s="84">
        <v>252</v>
      </c>
      <c r="Q161" s="86">
        <f>SUM(K162:O162)</f>
        <v>0</v>
      </c>
      <c r="R161" s="82">
        <f>SUM(K162:O162)*P161</f>
        <v>0</v>
      </c>
      <c r="S161" s="76" t="s">
        <v>206</v>
      </c>
    </row>
    <row r="162" spans="1:19" ht="86.25" customHeight="1" thickBot="1" x14ac:dyDescent="0.25">
      <c r="A162" s="78"/>
      <c r="B162" s="80"/>
      <c r="C162" s="80"/>
      <c r="D162" s="73"/>
      <c r="E162" s="73"/>
      <c r="F162" s="73"/>
      <c r="G162" s="75"/>
      <c r="H162" s="48" t="s">
        <v>0</v>
      </c>
      <c r="I162" s="48" t="s">
        <v>0</v>
      </c>
      <c r="J162" s="48" t="s">
        <v>0</v>
      </c>
      <c r="K162" s="51" t="s">
        <v>37</v>
      </c>
      <c r="L162" s="51" t="s">
        <v>37</v>
      </c>
      <c r="M162" s="48" t="s">
        <v>0</v>
      </c>
      <c r="N162" s="51" t="s">
        <v>37</v>
      </c>
      <c r="O162" s="48" t="s">
        <v>0</v>
      </c>
      <c r="P162" s="85"/>
      <c r="Q162" s="87"/>
      <c r="R162" s="83"/>
      <c r="S162" s="77"/>
    </row>
    <row r="163" spans="1:19" ht="15.75" customHeight="1" x14ac:dyDescent="0.2">
      <c r="A163" s="78" t="s">
        <v>0</v>
      </c>
      <c r="B163" s="79">
        <v>74</v>
      </c>
      <c r="C163" s="79">
        <v>16677</v>
      </c>
      <c r="D163" s="81" t="s">
        <v>207</v>
      </c>
      <c r="E163" s="72" t="s">
        <v>204</v>
      </c>
      <c r="F163" s="72" t="s">
        <v>0</v>
      </c>
      <c r="G163" s="74" t="s">
        <v>205</v>
      </c>
      <c r="H163" s="50" t="s">
        <v>0</v>
      </c>
      <c r="I163" s="50" t="s">
        <v>0</v>
      </c>
      <c r="J163" s="50" t="s">
        <v>0</v>
      </c>
      <c r="K163" s="47" t="s">
        <v>192</v>
      </c>
      <c r="L163" s="47" t="s">
        <v>169</v>
      </c>
      <c r="M163" s="50" t="s">
        <v>0</v>
      </c>
      <c r="N163" s="47" t="s">
        <v>63</v>
      </c>
      <c r="O163" s="50" t="s">
        <v>0</v>
      </c>
      <c r="P163" s="84">
        <v>252</v>
      </c>
      <c r="Q163" s="86">
        <f>SUM(K164:O164)</f>
        <v>0</v>
      </c>
      <c r="R163" s="82">
        <f>SUM(K164:O164)*P163</f>
        <v>0</v>
      </c>
      <c r="S163" s="76" t="s">
        <v>206</v>
      </c>
    </row>
    <row r="164" spans="1:19" ht="86.25" customHeight="1" thickBot="1" x14ac:dyDescent="0.25">
      <c r="A164" s="78"/>
      <c r="B164" s="80"/>
      <c r="C164" s="80"/>
      <c r="D164" s="73"/>
      <c r="E164" s="73"/>
      <c r="F164" s="73"/>
      <c r="G164" s="75"/>
      <c r="H164" s="48" t="s">
        <v>0</v>
      </c>
      <c r="I164" s="48" t="s">
        <v>0</v>
      </c>
      <c r="J164" s="48" t="s">
        <v>0</v>
      </c>
      <c r="K164" s="51" t="s">
        <v>37</v>
      </c>
      <c r="L164" s="48" t="s">
        <v>0</v>
      </c>
      <c r="M164" s="48" t="s">
        <v>0</v>
      </c>
      <c r="N164" s="51" t="s">
        <v>37</v>
      </c>
      <c r="O164" s="48" t="s">
        <v>0</v>
      </c>
      <c r="P164" s="85"/>
      <c r="Q164" s="87"/>
      <c r="R164" s="83"/>
      <c r="S164" s="77"/>
    </row>
    <row r="165" spans="1:19" ht="15.75" customHeight="1" x14ac:dyDescent="0.2">
      <c r="A165" s="78" t="s">
        <v>0</v>
      </c>
      <c r="B165" s="79">
        <v>75</v>
      </c>
      <c r="C165" s="79">
        <v>16679</v>
      </c>
      <c r="D165" s="81" t="s">
        <v>208</v>
      </c>
      <c r="E165" s="72" t="s">
        <v>209</v>
      </c>
      <c r="F165" s="72" t="s">
        <v>0</v>
      </c>
      <c r="G165" s="74" t="s">
        <v>210</v>
      </c>
      <c r="H165" s="50" t="s">
        <v>0</v>
      </c>
      <c r="I165" s="50" t="s">
        <v>0</v>
      </c>
      <c r="J165" s="50" t="s">
        <v>0</v>
      </c>
      <c r="K165" s="47" t="s">
        <v>192</v>
      </c>
      <c r="L165" s="47" t="s">
        <v>169</v>
      </c>
      <c r="M165" s="50" t="s">
        <v>0</v>
      </c>
      <c r="N165" s="47" t="s">
        <v>63</v>
      </c>
      <c r="O165" s="50" t="s">
        <v>0</v>
      </c>
      <c r="P165" s="84">
        <v>262.5</v>
      </c>
      <c r="Q165" s="86">
        <f>SUM(K166:O166)</f>
        <v>0</v>
      </c>
      <c r="R165" s="82">
        <f>SUM(K166:O166)*P165</f>
        <v>0</v>
      </c>
      <c r="S165" s="76" t="s">
        <v>211</v>
      </c>
    </row>
    <row r="166" spans="1:19" ht="86.25" customHeight="1" thickBot="1" x14ac:dyDescent="0.25">
      <c r="A166" s="78"/>
      <c r="B166" s="80"/>
      <c r="C166" s="80"/>
      <c r="D166" s="73"/>
      <c r="E166" s="73"/>
      <c r="F166" s="73"/>
      <c r="G166" s="75"/>
      <c r="H166" s="48" t="s">
        <v>0</v>
      </c>
      <c r="I166" s="48" t="s">
        <v>0</v>
      </c>
      <c r="J166" s="48" t="s">
        <v>0</v>
      </c>
      <c r="K166" s="51" t="s">
        <v>37</v>
      </c>
      <c r="L166" s="51" t="s">
        <v>37</v>
      </c>
      <c r="M166" s="48" t="s">
        <v>0</v>
      </c>
      <c r="N166" s="51" t="s">
        <v>37</v>
      </c>
      <c r="O166" s="48" t="s">
        <v>0</v>
      </c>
      <c r="P166" s="85"/>
      <c r="Q166" s="87"/>
      <c r="R166" s="83"/>
      <c r="S166" s="77"/>
    </row>
    <row r="167" spans="1:19" ht="15.75" customHeight="1" x14ac:dyDescent="0.2">
      <c r="A167" s="78" t="s">
        <v>0</v>
      </c>
      <c r="B167" s="79">
        <v>76</v>
      </c>
      <c r="C167" s="79">
        <v>16682</v>
      </c>
      <c r="D167" s="81" t="s">
        <v>212</v>
      </c>
      <c r="E167" s="72" t="s">
        <v>157</v>
      </c>
      <c r="F167" s="72" t="s">
        <v>0</v>
      </c>
      <c r="G167" s="74" t="s">
        <v>29</v>
      </c>
      <c r="H167" s="50" t="s">
        <v>0</v>
      </c>
      <c r="I167" s="50" t="s">
        <v>0</v>
      </c>
      <c r="J167" s="50" t="s">
        <v>0</v>
      </c>
      <c r="K167" s="47" t="s">
        <v>192</v>
      </c>
      <c r="L167" s="47" t="s">
        <v>169</v>
      </c>
      <c r="M167" s="50" t="s">
        <v>0</v>
      </c>
      <c r="N167" s="47" t="s">
        <v>63</v>
      </c>
      <c r="O167" s="50" t="s">
        <v>0</v>
      </c>
      <c r="P167" s="84">
        <v>199.5</v>
      </c>
      <c r="Q167" s="86">
        <f>SUM(K168:O168)</f>
        <v>0</v>
      </c>
      <c r="R167" s="82">
        <f>SUM(K168:O168)*P167</f>
        <v>0</v>
      </c>
      <c r="S167" s="76" t="s">
        <v>213</v>
      </c>
    </row>
    <row r="168" spans="1:19" ht="86.25" customHeight="1" thickBot="1" x14ac:dyDescent="0.25">
      <c r="A168" s="78"/>
      <c r="B168" s="80"/>
      <c r="C168" s="80"/>
      <c r="D168" s="73"/>
      <c r="E168" s="73"/>
      <c r="F168" s="73"/>
      <c r="G168" s="75"/>
      <c r="H168" s="48" t="s">
        <v>0</v>
      </c>
      <c r="I168" s="48" t="s">
        <v>0</v>
      </c>
      <c r="J168" s="48" t="s">
        <v>0</v>
      </c>
      <c r="K168" s="51" t="s">
        <v>37</v>
      </c>
      <c r="L168" s="51" t="s">
        <v>37</v>
      </c>
      <c r="M168" s="48" t="s">
        <v>0</v>
      </c>
      <c r="N168" s="51" t="s">
        <v>37</v>
      </c>
      <c r="O168" s="48" t="s">
        <v>0</v>
      </c>
      <c r="P168" s="85"/>
      <c r="Q168" s="87"/>
      <c r="R168" s="83"/>
      <c r="S168" s="77"/>
    </row>
    <row r="169" spans="1:19" ht="15.75" customHeight="1" x14ac:dyDescent="0.2">
      <c r="A169" s="78" t="s">
        <v>0</v>
      </c>
      <c r="B169" s="79">
        <v>77</v>
      </c>
      <c r="C169" s="79">
        <v>16681</v>
      </c>
      <c r="D169" s="81" t="s">
        <v>214</v>
      </c>
      <c r="E169" s="72" t="s">
        <v>157</v>
      </c>
      <c r="F169" s="72" t="s">
        <v>0</v>
      </c>
      <c r="G169" s="74" t="s">
        <v>29</v>
      </c>
      <c r="H169" s="50" t="s">
        <v>0</v>
      </c>
      <c r="I169" s="50" t="s">
        <v>0</v>
      </c>
      <c r="J169" s="50" t="s">
        <v>0</v>
      </c>
      <c r="K169" s="47" t="s">
        <v>192</v>
      </c>
      <c r="L169" s="47" t="s">
        <v>169</v>
      </c>
      <c r="M169" s="50" t="s">
        <v>0</v>
      </c>
      <c r="N169" s="47" t="s">
        <v>63</v>
      </c>
      <c r="O169" s="50" t="s">
        <v>0</v>
      </c>
      <c r="P169" s="84">
        <v>199.5</v>
      </c>
      <c r="Q169" s="86">
        <f>SUM(K170:O170)</f>
        <v>0</v>
      </c>
      <c r="R169" s="82">
        <f>SUM(K170:O170)*P169</f>
        <v>0</v>
      </c>
      <c r="S169" s="76" t="s">
        <v>213</v>
      </c>
    </row>
    <row r="170" spans="1:19" ht="86.25" customHeight="1" thickBot="1" x14ac:dyDescent="0.25">
      <c r="A170" s="78"/>
      <c r="B170" s="80"/>
      <c r="C170" s="80"/>
      <c r="D170" s="73"/>
      <c r="E170" s="73"/>
      <c r="F170" s="73"/>
      <c r="G170" s="75"/>
      <c r="H170" s="48" t="s">
        <v>0</v>
      </c>
      <c r="I170" s="48" t="s">
        <v>0</v>
      </c>
      <c r="J170" s="48" t="s">
        <v>0</v>
      </c>
      <c r="K170" s="51" t="s">
        <v>37</v>
      </c>
      <c r="L170" s="51" t="s">
        <v>37</v>
      </c>
      <c r="M170" s="48" t="s">
        <v>0</v>
      </c>
      <c r="N170" s="51" t="s">
        <v>37</v>
      </c>
      <c r="O170" s="48" t="s">
        <v>0</v>
      </c>
      <c r="P170" s="85"/>
      <c r="Q170" s="87"/>
      <c r="R170" s="83"/>
      <c r="S170" s="77"/>
    </row>
    <row r="171" spans="1:19" ht="15.75" customHeight="1" x14ac:dyDescent="0.2">
      <c r="A171" s="78" t="s">
        <v>0</v>
      </c>
      <c r="B171" s="79">
        <v>78</v>
      </c>
      <c r="C171" s="79">
        <v>16683</v>
      </c>
      <c r="D171" s="81" t="s">
        <v>215</v>
      </c>
      <c r="E171" s="72" t="s">
        <v>216</v>
      </c>
      <c r="F171" s="72" t="s">
        <v>0</v>
      </c>
      <c r="G171" s="74" t="s">
        <v>191</v>
      </c>
      <c r="H171" s="50" t="s">
        <v>0</v>
      </c>
      <c r="I171" s="50" t="s">
        <v>0</v>
      </c>
      <c r="J171" s="50" t="s">
        <v>0</v>
      </c>
      <c r="K171" s="47" t="s">
        <v>192</v>
      </c>
      <c r="L171" s="47" t="s">
        <v>169</v>
      </c>
      <c r="M171" s="50" t="s">
        <v>0</v>
      </c>
      <c r="N171" s="47" t="s">
        <v>63</v>
      </c>
      <c r="O171" s="50" t="s">
        <v>0</v>
      </c>
      <c r="P171" s="84">
        <v>336</v>
      </c>
      <c r="Q171" s="86">
        <f>SUM(K172:O172)</f>
        <v>0</v>
      </c>
      <c r="R171" s="82">
        <f>SUM(K172:O172)*P171</f>
        <v>0</v>
      </c>
      <c r="S171" s="76" t="s">
        <v>217</v>
      </c>
    </row>
    <row r="172" spans="1:19" ht="86.25" customHeight="1" thickBot="1" x14ac:dyDescent="0.25">
      <c r="A172" s="78"/>
      <c r="B172" s="80"/>
      <c r="C172" s="80"/>
      <c r="D172" s="73"/>
      <c r="E172" s="73"/>
      <c r="F172" s="73"/>
      <c r="G172" s="75"/>
      <c r="H172" s="48" t="s">
        <v>0</v>
      </c>
      <c r="I172" s="48" t="s">
        <v>0</v>
      </c>
      <c r="J172" s="48" t="s">
        <v>0</v>
      </c>
      <c r="K172" s="51" t="s">
        <v>37</v>
      </c>
      <c r="L172" s="48" t="s">
        <v>0</v>
      </c>
      <c r="M172" s="48" t="s">
        <v>0</v>
      </c>
      <c r="N172" s="51" t="s">
        <v>37</v>
      </c>
      <c r="O172" s="48" t="s">
        <v>0</v>
      </c>
      <c r="P172" s="85"/>
      <c r="Q172" s="87"/>
      <c r="R172" s="83"/>
      <c r="S172" s="77"/>
    </row>
    <row r="173" spans="1:19" ht="15.75" customHeight="1" x14ac:dyDescent="0.2">
      <c r="A173" s="78" t="s">
        <v>0</v>
      </c>
      <c r="B173" s="79">
        <v>79</v>
      </c>
      <c r="C173" s="79">
        <v>16684</v>
      </c>
      <c r="D173" s="81" t="s">
        <v>218</v>
      </c>
      <c r="E173" s="72" t="s">
        <v>216</v>
      </c>
      <c r="F173" s="72" t="s">
        <v>0</v>
      </c>
      <c r="G173" s="74" t="s">
        <v>191</v>
      </c>
      <c r="H173" s="50" t="s">
        <v>0</v>
      </c>
      <c r="I173" s="50" t="s">
        <v>0</v>
      </c>
      <c r="J173" s="50" t="s">
        <v>0</v>
      </c>
      <c r="K173" s="47" t="s">
        <v>192</v>
      </c>
      <c r="L173" s="47" t="s">
        <v>169</v>
      </c>
      <c r="M173" s="50" t="s">
        <v>0</v>
      </c>
      <c r="N173" s="47" t="s">
        <v>63</v>
      </c>
      <c r="O173" s="50" t="s">
        <v>0</v>
      </c>
      <c r="P173" s="84">
        <v>336</v>
      </c>
      <c r="Q173" s="86">
        <f>SUM(K174:O174)</f>
        <v>0</v>
      </c>
      <c r="R173" s="82">
        <f>SUM(K174:O174)*P173</f>
        <v>0</v>
      </c>
      <c r="S173" s="76" t="s">
        <v>217</v>
      </c>
    </row>
    <row r="174" spans="1:19" ht="86.25" customHeight="1" thickBot="1" x14ac:dyDescent="0.25">
      <c r="A174" s="78"/>
      <c r="B174" s="80"/>
      <c r="C174" s="80"/>
      <c r="D174" s="73"/>
      <c r="E174" s="73"/>
      <c r="F174" s="73"/>
      <c r="G174" s="75"/>
      <c r="H174" s="48" t="s">
        <v>0</v>
      </c>
      <c r="I174" s="48" t="s">
        <v>0</v>
      </c>
      <c r="J174" s="48" t="s">
        <v>0</v>
      </c>
      <c r="K174" s="51" t="s">
        <v>37</v>
      </c>
      <c r="L174" s="51" t="s">
        <v>37</v>
      </c>
      <c r="M174" s="48" t="s">
        <v>0</v>
      </c>
      <c r="N174" s="51" t="s">
        <v>37</v>
      </c>
      <c r="O174" s="48" t="s">
        <v>0</v>
      </c>
      <c r="P174" s="85"/>
      <c r="Q174" s="87"/>
      <c r="R174" s="83"/>
      <c r="S174" s="77"/>
    </row>
    <row r="175" spans="1:19" ht="15.75" customHeight="1" x14ac:dyDescent="0.2">
      <c r="A175" s="78" t="s">
        <v>0</v>
      </c>
      <c r="B175" s="79">
        <v>80</v>
      </c>
      <c r="C175" s="79">
        <v>16686</v>
      </c>
      <c r="D175" s="81" t="s">
        <v>219</v>
      </c>
      <c r="E175" s="72" t="s">
        <v>216</v>
      </c>
      <c r="F175" s="72" t="s">
        <v>0</v>
      </c>
      <c r="G175" s="74" t="s">
        <v>191</v>
      </c>
      <c r="H175" s="50" t="s">
        <v>0</v>
      </c>
      <c r="I175" s="50" t="s">
        <v>0</v>
      </c>
      <c r="J175" s="50" t="s">
        <v>0</v>
      </c>
      <c r="K175" s="47" t="s">
        <v>51</v>
      </c>
      <c r="L175" s="47" t="s">
        <v>52</v>
      </c>
      <c r="M175" s="47" t="s">
        <v>62</v>
      </c>
      <c r="N175" s="50" t="s">
        <v>0</v>
      </c>
      <c r="O175" s="50" t="s">
        <v>0</v>
      </c>
      <c r="P175" s="84">
        <v>409.5</v>
      </c>
      <c r="Q175" s="86">
        <f>SUM(K176:O176)</f>
        <v>0</v>
      </c>
      <c r="R175" s="82">
        <f>SUM(K176:O176)*P175</f>
        <v>0</v>
      </c>
      <c r="S175" s="76" t="s">
        <v>220</v>
      </c>
    </row>
    <row r="176" spans="1:19" ht="86.25" customHeight="1" thickBot="1" x14ac:dyDescent="0.25">
      <c r="A176" s="78"/>
      <c r="B176" s="80"/>
      <c r="C176" s="80"/>
      <c r="D176" s="73"/>
      <c r="E176" s="73"/>
      <c r="F176" s="73"/>
      <c r="G176" s="75"/>
      <c r="H176" s="48" t="s">
        <v>0</v>
      </c>
      <c r="I176" s="48" t="s">
        <v>0</v>
      </c>
      <c r="J176" s="48" t="s">
        <v>0</v>
      </c>
      <c r="K176" s="51" t="s">
        <v>37</v>
      </c>
      <c r="L176" s="51" t="s">
        <v>37</v>
      </c>
      <c r="M176" s="51" t="s">
        <v>37</v>
      </c>
      <c r="N176" s="48" t="s">
        <v>0</v>
      </c>
      <c r="O176" s="48" t="s">
        <v>0</v>
      </c>
      <c r="P176" s="85"/>
      <c r="Q176" s="87"/>
      <c r="R176" s="83"/>
      <c r="S176" s="77"/>
    </row>
    <row r="177" spans="1:19" ht="15.75" customHeight="1" x14ac:dyDescent="0.2">
      <c r="A177" s="78" t="s">
        <v>0</v>
      </c>
      <c r="B177" s="79">
        <v>81</v>
      </c>
      <c r="C177" s="79">
        <v>16685</v>
      </c>
      <c r="D177" s="81" t="s">
        <v>221</v>
      </c>
      <c r="E177" s="72" t="s">
        <v>216</v>
      </c>
      <c r="F177" s="72" t="s">
        <v>0</v>
      </c>
      <c r="G177" s="74" t="s">
        <v>191</v>
      </c>
      <c r="H177" s="50" t="s">
        <v>0</v>
      </c>
      <c r="I177" s="50" t="s">
        <v>0</v>
      </c>
      <c r="J177" s="50" t="s">
        <v>0</v>
      </c>
      <c r="K177" s="47" t="s">
        <v>51</v>
      </c>
      <c r="L177" s="47" t="s">
        <v>52</v>
      </c>
      <c r="M177" s="47" t="s">
        <v>62</v>
      </c>
      <c r="N177" s="50" t="s">
        <v>0</v>
      </c>
      <c r="O177" s="50" t="s">
        <v>0</v>
      </c>
      <c r="P177" s="84">
        <v>409.5</v>
      </c>
      <c r="Q177" s="86">
        <f>SUM(K178:O178)</f>
        <v>0</v>
      </c>
      <c r="R177" s="82">
        <f>SUM(K178:O178)*P177</f>
        <v>0</v>
      </c>
      <c r="S177" s="76" t="s">
        <v>220</v>
      </c>
    </row>
    <row r="178" spans="1:19" ht="86.25" customHeight="1" thickBot="1" x14ac:dyDescent="0.25">
      <c r="A178" s="78"/>
      <c r="B178" s="80"/>
      <c r="C178" s="80"/>
      <c r="D178" s="73"/>
      <c r="E178" s="73"/>
      <c r="F178" s="73"/>
      <c r="G178" s="75"/>
      <c r="H178" s="48" t="s">
        <v>0</v>
      </c>
      <c r="I178" s="48" t="s">
        <v>0</v>
      </c>
      <c r="J178" s="48" t="s">
        <v>0</v>
      </c>
      <c r="K178" s="51" t="s">
        <v>37</v>
      </c>
      <c r="L178" s="51" t="s">
        <v>37</v>
      </c>
      <c r="M178" s="51" t="s">
        <v>37</v>
      </c>
      <c r="N178" s="48" t="s">
        <v>0</v>
      </c>
      <c r="O178" s="48" t="s">
        <v>0</v>
      </c>
      <c r="P178" s="85"/>
      <c r="Q178" s="87"/>
      <c r="R178" s="83"/>
      <c r="S178" s="77"/>
    </row>
    <row r="179" spans="1:19" ht="15.75" customHeight="1" x14ac:dyDescent="0.2">
      <c r="A179" s="78" t="s">
        <v>0</v>
      </c>
      <c r="B179" s="79">
        <v>82</v>
      </c>
      <c r="C179" s="79">
        <v>20842</v>
      </c>
      <c r="D179" s="81" t="s">
        <v>222</v>
      </c>
      <c r="E179" s="72" t="s">
        <v>68</v>
      </c>
      <c r="F179" s="72" t="s">
        <v>0</v>
      </c>
      <c r="G179" s="74" t="s">
        <v>191</v>
      </c>
      <c r="H179" s="50" t="s">
        <v>0</v>
      </c>
      <c r="I179" s="50" t="s">
        <v>0</v>
      </c>
      <c r="J179" s="47" t="s">
        <v>168</v>
      </c>
      <c r="K179" s="50" t="s">
        <v>0</v>
      </c>
      <c r="L179" s="47" t="s">
        <v>169</v>
      </c>
      <c r="M179" s="50" t="s">
        <v>0</v>
      </c>
      <c r="N179" s="50" t="s">
        <v>0</v>
      </c>
      <c r="O179" s="50" t="s">
        <v>0</v>
      </c>
      <c r="P179" s="84">
        <v>262.5</v>
      </c>
      <c r="Q179" s="86">
        <f>SUM(J180:O180)</f>
        <v>0</v>
      </c>
      <c r="R179" s="82">
        <f>SUM(J180:O180)*P179</f>
        <v>0</v>
      </c>
      <c r="S179" s="76" t="s">
        <v>223</v>
      </c>
    </row>
    <row r="180" spans="1:19" ht="86.25" customHeight="1" thickBot="1" x14ac:dyDescent="0.25">
      <c r="A180" s="78"/>
      <c r="B180" s="80"/>
      <c r="C180" s="80"/>
      <c r="D180" s="73"/>
      <c r="E180" s="73"/>
      <c r="F180" s="73"/>
      <c r="G180" s="75"/>
      <c r="H180" s="48" t="s">
        <v>0</v>
      </c>
      <c r="I180" s="48" t="s">
        <v>0</v>
      </c>
      <c r="J180" s="51" t="s">
        <v>37</v>
      </c>
      <c r="K180" s="48" t="s">
        <v>0</v>
      </c>
      <c r="L180" s="51" t="s">
        <v>37</v>
      </c>
      <c r="M180" s="48" t="s">
        <v>0</v>
      </c>
      <c r="N180" s="48" t="s">
        <v>0</v>
      </c>
      <c r="O180" s="48" t="s">
        <v>0</v>
      </c>
      <c r="P180" s="85"/>
      <c r="Q180" s="87"/>
      <c r="R180" s="83"/>
      <c r="S180" s="77"/>
    </row>
    <row r="181" spans="1:19" ht="15.75" customHeight="1" x14ac:dyDescent="0.2">
      <c r="A181" s="78" t="s">
        <v>0</v>
      </c>
      <c r="B181" s="79">
        <v>83</v>
      </c>
      <c r="C181" s="79">
        <v>20843</v>
      </c>
      <c r="D181" s="81" t="s">
        <v>224</v>
      </c>
      <c r="E181" s="72" t="s">
        <v>225</v>
      </c>
      <c r="F181" s="72" t="s">
        <v>0</v>
      </c>
      <c r="G181" s="74" t="s">
        <v>226</v>
      </c>
      <c r="H181" s="50" t="s">
        <v>0</v>
      </c>
      <c r="I181" s="50" t="s">
        <v>0</v>
      </c>
      <c r="J181" s="47" t="s">
        <v>168</v>
      </c>
      <c r="K181" s="50" t="s">
        <v>0</v>
      </c>
      <c r="L181" s="47" t="s">
        <v>169</v>
      </c>
      <c r="M181" s="50" t="s">
        <v>0</v>
      </c>
      <c r="N181" s="50" t="s">
        <v>0</v>
      </c>
      <c r="O181" s="50" t="s">
        <v>0</v>
      </c>
      <c r="P181" s="84">
        <v>336</v>
      </c>
      <c r="Q181" s="86">
        <f>SUM(J182:O182)</f>
        <v>0</v>
      </c>
      <c r="R181" s="82">
        <f>SUM(J182:O182)*P181</f>
        <v>0</v>
      </c>
      <c r="S181" s="76" t="s">
        <v>227</v>
      </c>
    </row>
    <row r="182" spans="1:19" ht="86.25" customHeight="1" thickBot="1" x14ac:dyDescent="0.25">
      <c r="A182" s="78"/>
      <c r="B182" s="80"/>
      <c r="C182" s="80"/>
      <c r="D182" s="73"/>
      <c r="E182" s="73"/>
      <c r="F182" s="73"/>
      <c r="G182" s="75"/>
      <c r="H182" s="48" t="s">
        <v>0</v>
      </c>
      <c r="I182" s="48" t="s">
        <v>0</v>
      </c>
      <c r="J182" s="51" t="s">
        <v>37</v>
      </c>
      <c r="K182" s="48" t="s">
        <v>0</v>
      </c>
      <c r="L182" s="51" t="s">
        <v>37</v>
      </c>
      <c r="M182" s="48" t="s">
        <v>0</v>
      </c>
      <c r="N182" s="48" t="s">
        <v>0</v>
      </c>
      <c r="O182" s="48" t="s">
        <v>0</v>
      </c>
      <c r="P182" s="85"/>
      <c r="Q182" s="87"/>
      <c r="R182" s="83"/>
      <c r="S182" s="77"/>
    </row>
    <row r="183" spans="1:19" ht="15.75" customHeight="1" x14ac:dyDescent="0.2">
      <c r="A183" s="78" t="s">
        <v>0</v>
      </c>
      <c r="B183" s="79">
        <v>84</v>
      </c>
      <c r="C183" s="79">
        <v>20844</v>
      </c>
      <c r="D183" s="81" t="s">
        <v>228</v>
      </c>
      <c r="E183" s="72" t="s">
        <v>82</v>
      </c>
      <c r="F183" s="72" t="s">
        <v>0</v>
      </c>
      <c r="G183" s="74" t="s">
        <v>191</v>
      </c>
      <c r="H183" s="50" t="s">
        <v>0</v>
      </c>
      <c r="I183" s="50" t="s">
        <v>0</v>
      </c>
      <c r="J183" s="47" t="s">
        <v>168</v>
      </c>
      <c r="K183" s="50" t="s">
        <v>0</v>
      </c>
      <c r="L183" s="47" t="s">
        <v>169</v>
      </c>
      <c r="M183" s="50" t="s">
        <v>0</v>
      </c>
      <c r="N183" s="50" t="s">
        <v>0</v>
      </c>
      <c r="O183" s="50" t="s">
        <v>0</v>
      </c>
      <c r="P183" s="84">
        <v>262.5</v>
      </c>
      <c r="Q183" s="86">
        <f>SUM(J184:O184)</f>
        <v>0</v>
      </c>
      <c r="R183" s="82">
        <f>SUM(J184:O184)*P183</f>
        <v>0</v>
      </c>
      <c r="S183" s="76" t="s">
        <v>229</v>
      </c>
    </row>
    <row r="184" spans="1:19" ht="86.25" customHeight="1" thickBot="1" x14ac:dyDescent="0.25">
      <c r="A184" s="78"/>
      <c r="B184" s="80"/>
      <c r="C184" s="80"/>
      <c r="D184" s="73"/>
      <c r="E184" s="73"/>
      <c r="F184" s="73"/>
      <c r="G184" s="75"/>
      <c r="H184" s="48" t="s">
        <v>0</v>
      </c>
      <c r="I184" s="48" t="s">
        <v>0</v>
      </c>
      <c r="J184" s="51" t="s">
        <v>37</v>
      </c>
      <c r="K184" s="48" t="s">
        <v>0</v>
      </c>
      <c r="L184" s="51" t="s">
        <v>37</v>
      </c>
      <c r="M184" s="48" t="s">
        <v>0</v>
      </c>
      <c r="N184" s="48" t="s">
        <v>0</v>
      </c>
      <c r="O184" s="48" t="s">
        <v>0</v>
      </c>
      <c r="P184" s="85"/>
      <c r="Q184" s="87"/>
      <c r="R184" s="83"/>
      <c r="S184" s="77"/>
    </row>
    <row r="185" spans="1:19" ht="15.75" customHeight="1" x14ac:dyDescent="0.2">
      <c r="A185" s="78" t="s">
        <v>0</v>
      </c>
      <c r="B185" s="79">
        <v>85</v>
      </c>
      <c r="C185" s="79">
        <v>20845</v>
      </c>
      <c r="D185" s="81" t="s">
        <v>230</v>
      </c>
      <c r="E185" s="72" t="s">
        <v>231</v>
      </c>
      <c r="F185" s="72" t="s">
        <v>0</v>
      </c>
      <c r="G185" s="74" t="s">
        <v>191</v>
      </c>
      <c r="H185" s="50" t="s">
        <v>0</v>
      </c>
      <c r="I185" s="50" t="s">
        <v>0</v>
      </c>
      <c r="J185" s="47" t="s">
        <v>168</v>
      </c>
      <c r="K185" s="50" t="s">
        <v>0</v>
      </c>
      <c r="L185" s="47" t="s">
        <v>169</v>
      </c>
      <c r="M185" s="50" t="s">
        <v>0</v>
      </c>
      <c r="N185" s="50" t="s">
        <v>0</v>
      </c>
      <c r="O185" s="50" t="s">
        <v>0</v>
      </c>
      <c r="P185" s="84">
        <v>262.5</v>
      </c>
      <c r="Q185" s="86">
        <f>SUM(J186:O186)</f>
        <v>0</v>
      </c>
      <c r="R185" s="82">
        <f>SUM(J186:O186)*P185</f>
        <v>0</v>
      </c>
      <c r="S185" s="76" t="s">
        <v>232</v>
      </c>
    </row>
    <row r="186" spans="1:19" ht="86.25" customHeight="1" thickBot="1" x14ac:dyDescent="0.25">
      <c r="A186" s="78"/>
      <c r="B186" s="80"/>
      <c r="C186" s="80"/>
      <c r="D186" s="73"/>
      <c r="E186" s="73"/>
      <c r="F186" s="73"/>
      <c r="G186" s="75"/>
      <c r="H186" s="48" t="s">
        <v>0</v>
      </c>
      <c r="I186" s="48" t="s">
        <v>0</v>
      </c>
      <c r="J186" s="51" t="s">
        <v>37</v>
      </c>
      <c r="K186" s="48" t="s">
        <v>0</v>
      </c>
      <c r="L186" s="51" t="s">
        <v>37</v>
      </c>
      <c r="M186" s="48" t="s">
        <v>0</v>
      </c>
      <c r="N186" s="48" t="s">
        <v>0</v>
      </c>
      <c r="O186" s="48" t="s">
        <v>0</v>
      </c>
      <c r="P186" s="85"/>
      <c r="Q186" s="87"/>
      <c r="R186" s="83"/>
      <c r="S186" s="77"/>
    </row>
    <row r="187" spans="1:19" s="17" customFormat="1" ht="13.5" thickBot="1" x14ac:dyDescent="0.25">
      <c r="A187" s="40" t="s">
        <v>0</v>
      </c>
      <c r="B187" s="46" t="s">
        <v>233</v>
      </c>
      <c r="C187" s="36"/>
      <c r="D187" s="36"/>
      <c r="E187" s="36"/>
      <c r="F187" s="36"/>
      <c r="G187" s="36"/>
      <c r="H187" s="36"/>
      <c r="I187" s="36"/>
      <c r="J187" s="36"/>
      <c r="K187" s="36"/>
      <c r="L187" s="36"/>
      <c r="M187" s="36"/>
      <c r="N187" s="36"/>
      <c r="O187" s="35"/>
      <c r="P187" s="67"/>
      <c r="Q187" s="37"/>
      <c r="R187" s="37"/>
      <c r="S187" s="38"/>
    </row>
    <row r="188" spans="1:19" ht="15.75" customHeight="1" x14ac:dyDescent="0.2">
      <c r="A188" s="78" t="s">
        <v>0</v>
      </c>
      <c r="B188" s="79">
        <v>86</v>
      </c>
      <c r="C188" s="79">
        <v>16662</v>
      </c>
      <c r="D188" s="81" t="s">
        <v>234</v>
      </c>
      <c r="E188" s="72" t="s">
        <v>235</v>
      </c>
      <c r="F188" s="72" t="s">
        <v>0</v>
      </c>
      <c r="G188" s="74" t="s">
        <v>236</v>
      </c>
      <c r="H188" s="50" t="s">
        <v>0</v>
      </c>
      <c r="I188" s="47" t="s">
        <v>237</v>
      </c>
      <c r="J188" s="50" t="s">
        <v>0</v>
      </c>
      <c r="K188" s="47" t="s">
        <v>238</v>
      </c>
      <c r="L188" s="50" t="s">
        <v>0</v>
      </c>
      <c r="M188" s="47" t="s">
        <v>239</v>
      </c>
      <c r="N188" s="50" t="s">
        <v>0</v>
      </c>
      <c r="O188" s="50" t="s">
        <v>0</v>
      </c>
      <c r="P188" s="84">
        <v>1260</v>
      </c>
      <c r="Q188" s="86">
        <f>SUM(I189:O189)</f>
        <v>0</v>
      </c>
      <c r="R188" s="82">
        <f>SUM(I189:O189)*P188</f>
        <v>0</v>
      </c>
      <c r="S188" s="76" t="s">
        <v>240</v>
      </c>
    </row>
    <row r="189" spans="1:19" ht="86.25" customHeight="1" thickBot="1" x14ac:dyDescent="0.25">
      <c r="A189" s="78"/>
      <c r="B189" s="80"/>
      <c r="C189" s="80"/>
      <c r="D189" s="73"/>
      <c r="E189" s="73"/>
      <c r="F189" s="73"/>
      <c r="G189" s="75"/>
      <c r="H189" s="48" t="s">
        <v>0</v>
      </c>
      <c r="I189" s="51" t="s">
        <v>37</v>
      </c>
      <c r="J189" s="48" t="s">
        <v>0</v>
      </c>
      <c r="K189" s="48" t="s">
        <v>0</v>
      </c>
      <c r="L189" s="48" t="s">
        <v>0</v>
      </c>
      <c r="M189" s="48" t="s">
        <v>0</v>
      </c>
      <c r="N189" s="48" t="s">
        <v>0</v>
      </c>
      <c r="O189" s="48" t="s">
        <v>0</v>
      </c>
      <c r="P189" s="85"/>
      <c r="Q189" s="87"/>
      <c r="R189" s="83"/>
      <c r="S189" s="77"/>
    </row>
    <row r="190" spans="1:19" s="18" customFormat="1" ht="26.45" customHeight="1" x14ac:dyDescent="0.2">
      <c r="A190" s="13"/>
      <c r="B190" s="13"/>
      <c r="C190" s="13"/>
      <c r="D190" s="13"/>
      <c r="E190" s="13"/>
      <c r="F190" s="13"/>
      <c r="G190" s="42"/>
      <c r="H190" s="13"/>
      <c r="I190" s="43"/>
      <c r="J190" s="43"/>
      <c r="K190" s="43"/>
      <c r="L190" s="43"/>
      <c r="M190" s="43"/>
      <c r="N190" s="43"/>
      <c r="O190" s="43"/>
      <c r="P190" s="68"/>
      <c r="Q190" s="44">
        <f>SUM(Q14:Q189)</f>
        <v>0</v>
      </c>
      <c r="R190" s="45">
        <f>SUM(R14:R189)</f>
        <v>0</v>
      </c>
      <c r="S190" s="42"/>
    </row>
  </sheetData>
  <mergeCells count="950">
    <mergeCell ref="S188:S189"/>
    <mergeCell ref="P188:P189"/>
    <mergeCell ref="Q188:Q189"/>
    <mergeCell ref="R188:R189"/>
    <mergeCell ref="F188:F189"/>
    <mergeCell ref="G188:G189"/>
    <mergeCell ref="A188:A189"/>
    <mergeCell ref="B188:B189"/>
    <mergeCell ref="C188:C189"/>
    <mergeCell ref="D188:D189"/>
    <mergeCell ref="E188:E189"/>
    <mergeCell ref="R185:R186"/>
    <mergeCell ref="S185:S186"/>
    <mergeCell ref="Q183:Q184"/>
    <mergeCell ref="R183:R184"/>
    <mergeCell ref="S183:S184"/>
    <mergeCell ref="A185:A186"/>
    <mergeCell ref="B185:B186"/>
    <mergeCell ref="C185:C186"/>
    <mergeCell ref="D185:D186"/>
    <mergeCell ref="E185:E186"/>
    <mergeCell ref="F185:F186"/>
    <mergeCell ref="G185:G186"/>
    <mergeCell ref="P185:P186"/>
    <mergeCell ref="A183:A184"/>
    <mergeCell ref="B183:B184"/>
    <mergeCell ref="C183:C184"/>
    <mergeCell ref="D183:D184"/>
    <mergeCell ref="E183:E184"/>
    <mergeCell ref="F183:F184"/>
    <mergeCell ref="G183:G184"/>
    <mergeCell ref="P183:P184"/>
    <mergeCell ref="Q185:Q186"/>
    <mergeCell ref="S179:S180"/>
    <mergeCell ref="A181:A182"/>
    <mergeCell ref="B181:B182"/>
    <mergeCell ref="C181:C182"/>
    <mergeCell ref="D181:D182"/>
    <mergeCell ref="E181:E182"/>
    <mergeCell ref="F181:F182"/>
    <mergeCell ref="G181:G182"/>
    <mergeCell ref="P181:P182"/>
    <mergeCell ref="Q181:Q182"/>
    <mergeCell ref="P179:P180"/>
    <mergeCell ref="Q179:Q180"/>
    <mergeCell ref="R179:R180"/>
    <mergeCell ref="F179:F180"/>
    <mergeCell ref="G179:G180"/>
    <mergeCell ref="A179:A180"/>
    <mergeCell ref="B179:B180"/>
    <mergeCell ref="C179:C180"/>
    <mergeCell ref="D179:D180"/>
    <mergeCell ref="E179:E180"/>
    <mergeCell ref="R181:R182"/>
    <mergeCell ref="S181:S182"/>
    <mergeCell ref="R177:R178"/>
    <mergeCell ref="S177:S178"/>
    <mergeCell ref="Q175:Q176"/>
    <mergeCell ref="R175:R176"/>
    <mergeCell ref="S175:S176"/>
    <mergeCell ref="A177:A178"/>
    <mergeCell ref="B177:B178"/>
    <mergeCell ref="C177:C178"/>
    <mergeCell ref="D177:D178"/>
    <mergeCell ref="E177:E178"/>
    <mergeCell ref="F177:F178"/>
    <mergeCell ref="G177:G178"/>
    <mergeCell ref="P177:P178"/>
    <mergeCell ref="A175:A176"/>
    <mergeCell ref="B175:B176"/>
    <mergeCell ref="C175:C176"/>
    <mergeCell ref="D175:D176"/>
    <mergeCell ref="E175:E176"/>
    <mergeCell ref="F175:F176"/>
    <mergeCell ref="G175:G176"/>
    <mergeCell ref="P175:P176"/>
    <mergeCell ref="Q177:Q178"/>
    <mergeCell ref="S171:S172"/>
    <mergeCell ref="A173:A174"/>
    <mergeCell ref="B173:B174"/>
    <mergeCell ref="C173:C174"/>
    <mergeCell ref="D173:D174"/>
    <mergeCell ref="E173:E174"/>
    <mergeCell ref="F173:F174"/>
    <mergeCell ref="G173:G174"/>
    <mergeCell ref="P173:P174"/>
    <mergeCell ref="Q173:Q174"/>
    <mergeCell ref="P171:P172"/>
    <mergeCell ref="Q171:Q172"/>
    <mergeCell ref="R171:R172"/>
    <mergeCell ref="F171:F172"/>
    <mergeCell ref="G171:G172"/>
    <mergeCell ref="A171:A172"/>
    <mergeCell ref="B171:B172"/>
    <mergeCell ref="C171:C172"/>
    <mergeCell ref="D171:D172"/>
    <mergeCell ref="E171:E172"/>
    <mergeCell ref="R173:R174"/>
    <mergeCell ref="S173:S174"/>
    <mergeCell ref="R169:R170"/>
    <mergeCell ref="S169:S170"/>
    <mergeCell ref="Q167:Q168"/>
    <mergeCell ref="R167:R168"/>
    <mergeCell ref="S167:S168"/>
    <mergeCell ref="A169:A170"/>
    <mergeCell ref="B169:B170"/>
    <mergeCell ref="C169:C170"/>
    <mergeCell ref="D169:D170"/>
    <mergeCell ref="E169:E170"/>
    <mergeCell ref="F169:F170"/>
    <mergeCell ref="G169:G170"/>
    <mergeCell ref="P169:P170"/>
    <mergeCell ref="A167:A168"/>
    <mergeCell ref="B167:B168"/>
    <mergeCell ref="C167:C168"/>
    <mergeCell ref="D167:D168"/>
    <mergeCell ref="E167:E168"/>
    <mergeCell ref="F167:F168"/>
    <mergeCell ref="G167:G168"/>
    <mergeCell ref="P167:P168"/>
    <mergeCell ref="Q169:Q170"/>
    <mergeCell ref="S163:S164"/>
    <mergeCell ref="A165:A166"/>
    <mergeCell ref="B165:B166"/>
    <mergeCell ref="C165:C166"/>
    <mergeCell ref="D165:D166"/>
    <mergeCell ref="E165:E166"/>
    <mergeCell ref="F165:F166"/>
    <mergeCell ref="G165:G166"/>
    <mergeCell ref="P165:P166"/>
    <mergeCell ref="Q165:Q166"/>
    <mergeCell ref="P163:P164"/>
    <mergeCell ref="Q163:Q164"/>
    <mergeCell ref="R163:R164"/>
    <mergeCell ref="F163:F164"/>
    <mergeCell ref="G163:G164"/>
    <mergeCell ref="A163:A164"/>
    <mergeCell ref="B163:B164"/>
    <mergeCell ref="C163:C164"/>
    <mergeCell ref="D163:D164"/>
    <mergeCell ref="E163:E164"/>
    <mergeCell ref="R165:R166"/>
    <mergeCell ref="S165:S166"/>
    <mergeCell ref="R161:R162"/>
    <mergeCell ref="S161:S162"/>
    <mergeCell ref="Q159:Q160"/>
    <mergeCell ref="R159:R160"/>
    <mergeCell ref="S159:S160"/>
    <mergeCell ref="A161:A162"/>
    <mergeCell ref="B161:B162"/>
    <mergeCell ref="C161:C162"/>
    <mergeCell ref="D161:D162"/>
    <mergeCell ref="E161:E162"/>
    <mergeCell ref="F161:F162"/>
    <mergeCell ref="G161:G162"/>
    <mergeCell ref="P161:P162"/>
    <mergeCell ref="A159:A160"/>
    <mergeCell ref="B159:B160"/>
    <mergeCell ref="C159:C160"/>
    <mergeCell ref="D159:D160"/>
    <mergeCell ref="E159:E160"/>
    <mergeCell ref="F159:F160"/>
    <mergeCell ref="G159:G160"/>
    <mergeCell ref="P159:P160"/>
    <mergeCell ref="Q161:Q162"/>
    <mergeCell ref="S155:S156"/>
    <mergeCell ref="A157:A158"/>
    <mergeCell ref="B157:B158"/>
    <mergeCell ref="C157:C158"/>
    <mergeCell ref="D157:D158"/>
    <mergeCell ref="E157:E158"/>
    <mergeCell ref="F157:F158"/>
    <mergeCell ref="G157:G158"/>
    <mergeCell ref="P157:P158"/>
    <mergeCell ref="Q157:Q158"/>
    <mergeCell ref="P155:P156"/>
    <mergeCell ref="Q155:Q156"/>
    <mergeCell ref="R155:R156"/>
    <mergeCell ref="F155:F156"/>
    <mergeCell ref="G155:G156"/>
    <mergeCell ref="A155:A156"/>
    <mergeCell ref="B155:B156"/>
    <mergeCell ref="C155:C156"/>
    <mergeCell ref="D155:D156"/>
    <mergeCell ref="E155:E156"/>
    <mergeCell ref="R157:R158"/>
    <mergeCell ref="S157:S158"/>
    <mergeCell ref="R153:R154"/>
    <mergeCell ref="S153:S154"/>
    <mergeCell ref="Q151:Q152"/>
    <mergeCell ref="R151:R152"/>
    <mergeCell ref="S151:S152"/>
    <mergeCell ref="A153:A154"/>
    <mergeCell ref="B153:B154"/>
    <mergeCell ref="C153:C154"/>
    <mergeCell ref="D153:D154"/>
    <mergeCell ref="E153:E154"/>
    <mergeCell ref="F153:F154"/>
    <mergeCell ref="G153:G154"/>
    <mergeCell ref="P153:P154"/>
    <mergeCell ref="A151:A152"/>
    <mergeCell ref="B151:B152"/>
    <mergeCell ref="C151:C152"/>
    <mergeCell ref="D151:D152"/>
    <mergeCell ref="E151:E152"/>
    <mergeCell ref="F151:F152"/>
    <mergeCell ref="G151:G152"/>
    <mergeCell ref="P151:P152"/>
    <mergeCell ref="Q153:Q154"/>
    <mergeCell ref="S147:S148"/>
    <mergeCell ref="A149:A150"/>
    <mergeCell ref="B149:B150"/>
    <mergeCell ref="C149:C150"/>
    <mergeCell ref="D149:D150"/>
    <mergeCell ref="E149:E150"/>
    <mergeCell ref="F149:F150"/>
    <mergeCell ref="G149:G150"/>
    <mergeCell ref="P149:P150"/>
    <mergeCell ref="Q149:Q150"/>
    <mergeCell ref="P147:P148"/>
    <mergeCell ref="Q147:Q148"/>
    <mergeCell ref="R147:R148"/>
    <mergeCell ref="F147:F148"/>
    <mergeCell ref="G147:G148"/>
    <mergeCell ref="A147:A148"/>
    <mergeCell ref="B147:B148"/>
    <mergeCell ref="C147:C148"/>
    <mergeCell ref="D147:D148"/>
    <mergeCell ref="E147:E148"/>
    <mergeCell ref="R149:R150"/>
    <mergeCell ref="S149:S150"/>
    <mergeCell ref="R144:R145"/>
    <mergeCell ref="S144:S145"/>
    <mergeCell ref="Q142:Q143"/>
    <mergeCell ref="R142:R143"/>
    <mergeCell ref="S142:S143"/>
    <mergeCell ref="A144:A145"/>
    <mergeCell ref="B144:B145"/>
    <mergeCell ref="C144:C145"/>
    <mergeCell ref="D144:D145"/>
    <mergeCell ref="E144:E145"/>
    <mergeCell ref="F144:F145"/>
    <mergeCell ref="G144:G145"/>
    <mergeCell ref="P144:P145"/>
    <mergeCell ref="A142:A143"/>
    <mergeCell ref="B142:B143"/>
    <mergeCell ref="C142:C143"/>
    <mergeCell ref="D142:D143"/>
    <mergeCell ref="E142:E143"/>
    <mergeCell ref="F142:F143"/>
    <mergeCell ref="G142:G143"/>
    <mergeCell ref="P142:P143"/>
    <mergeCell ref="Q144:Q145"/>
    <mergeCell ref="S138:S139"/>
    <mergeCell ref="A140:A141"/>
    <mergeCell ref="B140:B141"/>
    <mergeCell ref="C140:C141"/>
    <mergeCell ref="D140:D141"/>
    <mergeCell ref="E140:E141"/>
    <mergeCell ref="F140:F141"/>
    <mergeCell ref="G140:G141"/>
    <mergeCell ref="P140:P141"/>
    <mergeCell ref="Q140:Q141"/>
    <mergeCell ref="P138:P139"/>
    <mergeCell ref="Q138:Q139"/>
    <mergeCell ref="R138:R139"/>
    <mergeCell ref="F138:F139"/>
    <mergeCell ref="G138:G139"/>
    <mergeCell ref="A138:A139"/>
    <mergeCell ref="B138:B139"/>
    <mergeCell ref="C138:C139"/>
    <mergeCell ref="D138:D139"/>
    <mergeCell ref="E138:E139"/>
    <mergeCell ref="R140:R141"/>
    <mergeCell ref="S140:S141"/>
    <mergeCell ref="R136:R137"/>
    <mergeCell ref="S136:S137"/>
    <mergeCell ref="Q134:Q135"/>
    <mergeCell ref="R134:R135"/>
    <mergeCell ref="S134:S135"/>
    <mergeCell ref="A136:A137"/>
    <mergeCell ref="B136:B137"/>
    <mergeCell ref="C136:C137"/>
    <mergeCell ref="D136:D137"/>
    <mergeCell ref="E136:E137"/>
    <mergeCell ref="F136:F137"/>
    <mergeCell ref="G136:G137"/>
    <mergeCell ref="P136:P137"/>
    <mergeCell ref="A134:A135"/>
    <mergeCell ref="B134:B135"/>
    <mergeCell ref="C134:C135"/>
    <mergeCell ref="D134:D135"/>
    <mergeCell ref="E134:E135"/>
    <mergeCell ref="F134:F135"/>
    <mergeCell ref="G134:G135"/>
    <mergeCell ref="P134:P135"/>
    <mergeCell ref="Q136:Q137"/>
    <mergeCell ref="S130:S131"/>
    <mergeCell ref="A132:A133"/>
    <mergeCell ref="B132:B133"/>
    <mergeCell ref="C132:C133"/>
    <mergeCell ref="D132:D133"/>
    <mergeCell ref="E132:E133"/>
    <mergeCell ref="F132:F133"/>
    <mergeCell ref="G132:G133"/>
    <mergeCell ref="P132:P133"/>
    <mergeCell ref="Q132:Q133"/>
    <mergeCell ref="P130:P131"/>
    <mergeCell ref="Q130:Q131"/>
    <mergeCell ref="R130:R131"/>
    <mergeCell ref="F130:F131"/>
    <mergeCell ref="G130:G131"/>
    <mergeCell ref="A130:A131"/>
    <mergeCell ref="B130:B131"/>
    <mergeCell ref="C130:C131"/>
    <mergeCell ref="D130:D131"/>
    <mergeCell ref="E130:E131"/>
    <mergeCell ref="R132:R133"/>
    <mergeCell ref="S132:S133"/>
    <mergeCell ref="R128:R129"/>
    <mergeCell ref="S128:S129"/>
    <mergeCell ref="Q126:Q127"/>
    <mergeCell ref="R126:R127"/>
    <mergeCell ref="S126:S127"/>
    <mergeCell ref="A128:A129"/>
    <mergeCell ref="B128:B129"/>
    <mergeCell ref="C128:C129"/>
    <mergeCell ref="D128:D129"/>
    <mergeCell ref="E128:E129"/>
    <mergeCell ref="F128:F129"/>
    <mergeCell ref="G128:G129"/>
    <mergeCell ref="P128:P129"/>
    <mergeCell ref="A126:A127"/>
    <mergeCell ref="B126:B127"/>
    <mergeCell ref="C126:C127"/>
    <mergeCell ref="D126:D127"/>
    <mergeCell ref="E126:E127"/>
    <mergeCell ref="F126:F127"/>
    <mergeCell ref="G126:G127"/>
    <mergeCell ref="P126:P127"/>
    <mergeCell ref="Q128:Q129"/>
    <mergeCell ref="S122:S123"/>
    <mergeCell ref="A124:A125"/>
    <mergeCell ref="B124:B125"/>
    <mergeCell ref="C124:C125"/>
    <mergeCell ref="D124:D125"/>
    <mergeCell ref="E124:E125"/>
    <mergeCell ref="F124:F125"/>
    <mergeCell ref="G124:G125"/>
    <mergeCell ref="P124:P125"/>
    <mergeCell ref="Q124:Q125"/>
    <mergeCell ref="P122:P123"/>
    <mergeCell ref="Q122:Q123"/>
    <mergeCell ref="R122:R123"/>
    <mergeCell ref="F122:F123"/>
    <mergeCell ref="G122:G123"/>
    <mergeCell ref="A122:A123"/>
    <mergeCell ref="B122:B123"/>
    <mergeCell ref="C122:C123"/>
    <mergeCell ref="D122:D123"/>
    <mergeCell ref="E122:E123"/>
    <mergeCell ref="R124:R125"/>
    <mergeCell ref="S124:S125"/>
    <mergeCell ref="R120:R121"/>
    <mergeCell ref="S120:S121"/>
    <mergeCell ref="Q118:Q119"/>
    <mergeCell ref="R118:R119"/>
    <mergeCell ref="S118:S119"/>
    <mergeCell ref="A120:A121"/>
    <mergeCell ref="B120:B121"/>
    <mergeCell ref="C120:C121"/>
    <mergeCell ref="D120:D121"/>
    <mergeCell ref="E120:E121"/>
    <mergeCell ref="F120:F121"/>
    <mergeCell ref="G120:G121"/>
    <mergeCell ref="P120:P121"/>
    <mergeCell ref="A118:A119"/>
    <mergeCell ref="B118:B119"/>
    <mergeCell ref="C118:C119"/>
    <mergeCell ref="D118:D119"/>
    <mergeCell ref="E118:E119"/>
    <mergeCell ref="F118:F119"/>
    <mergeCell ref="G118:G119"/>
    <mergeCell ref="P118:P119"/>
    <mergeCell ref="Q120:Q121"/>
    <mergeCell ref="S114:S115"/>
    <mergeCell ref="A116:A117"/>
    <mergeCell ref="B116:B117"/>
    <mergeCell ref="C116:C117"/>
    <mergeCell ref="D116:D117"/>
    <mergeCell ref="E116:E117"/>
    <mergeCell ref="F116:F117"/>
    <mergeCell ref="G116:G117"/>
    <mergeCell ref="P116:P117"/>
    <mergeCell ref="Q116:Q117"/>
    <mergeCell ref="P114:P115"/>
    <mergeCell ref="Q114:Q115"/>
    <mergeCell ref="R114:R115"/>
    <mergeCell ref="F114:F115"/>
    <mergeCell ref="G114:G115"/>
    <mergeCell ref="A114:A115"/>
    <mergeCell ref="B114:B115"/>
    <mergeCell ref="C114:C115"/>
    <mergeCell ref="D114:D115"/>
    <mergeCell ref="E114:E115"/>
    <mergeCell ref="R116:R117"/>
    <mergeCell ref="S116:S117"/>
    <mergeCell ref="R112:R113"/>
    <mergeCell ref="S112:S113"/>
    <mergeCell ref="Q110:Q111"/>
    <mergeCell ref="R110:R111"/>
    <mergeCell ref="S110:S111"/>
    <mergeCell ref="A112:A113"/>
    <mergeCell ref="B112:B113"/>
    <mergeCell ref="C112:C113"/>
    <mergeCell ref="D112:D113"/>
    <mergeCell ref="E112:E113"/>
    <mergeCell ref="F112:F113"/>
    <mergeCell ref="G112:G113"/>
    <mergeCell ref="P112:P113"/>
    <mergeCell ref="A110:A111"/>
    <mergeCell ref="B110:B111"/>
    <mergeCell ref="C110:C111"/>
    <mergeCell ref="D110:D111"/>
    <mergeCell ref="E110:E111"/>
    <mergeCell ref="F110:F111"/>
    <mergeCell ref="G110:G111"/>
    <mergeCell ref="P110:P111"/>
    <mergeCell ref="Q112:Q113"/>
    <mergeCell ref="S106:S107"/>
    <mergeCell ref="A108:A109"/>
    <mergeCell ref="B108:B109"/>
    <mergeCell ref="C108:C109"/>
    <mergeCell ref="D108:D109"/>
    <mergeCell ref="E108:E109"/>
    <mergeCell ref="F108:F109"/>
    <mergeCell ref="G108:G109"/>
    <mergeCell ref="P108:P109"/>
    <mergeCell ref="Q108:Q109"/>
    <mergeCell ref="P106:P107"/>
    <mergeCell ref="Q106:Q107"/>
    <mergeCell ref="R106:R107"/>
    <mergeCell ref="F106:F107"/>
    <mergeCell ref="G106:G107"/>
    <mergeCell ref="A106:A107"/>
    <mergeCell ref="B106:B107"/>
    <mergeCell ref="C106:C107"/>
    <mergeCell ref="D106:D107"/>
    <mergeCell ref="E106:E107"/>
    <mergeCell ref="R108:R109"/>
    <mergeCell ref="S108:S109"/>
    <mergeCell ref="R104:R105"/>
    <mergeCell ref="S104:S105"/>
    <mergeCell ref="Q102:Q103"/>
    <mergeCell ref="R102:R103"/>
    <mergeCell ref="S102:S103"/>
    <mergeCell ref="A104:A105"/>
    <mergeCell ref="B104:B105"/>
    <mergeCell ref="C104:C105"/>
    <mergeCell ref="D104:D105"/>
    <mergeCell ref="E104:E105"/>
    <mergeCell ref="F104:F105"/>
    <mergeCell ref="G104:G105"/>
    <mergeCell ref="P104:P105"/>
    <mergeCell ref="A102:A103"/>
    <mergeCell ref="B102:B103"/>
    <mergeCell ref="C102:C103"/>
    <mergeCell ref="D102:D103"/>
    <mergeCell ref="E102:E103"/>
    <mergeCell ref="F102:F103"/>
    <mergeCell ref="G102:G103"/>
    <mergeCell ref="P102:P103"/>
    <mergeCell ref="Q104:Q105"/>
    <mergeCell ref="S98:S99"/>
    <mergeCell ref="A100:A101"/>
    <mergeCell ref="B100:B101"/>
    <mergeCell ref="C100:C101"/>
    <mergeCell ref="D100:D101"/>
    <mergeCell ref="E100:E101"/>
    <mergeCell ref="F100:F101"/>
    <mergeCell ref="G100:G101"/>
    <mergeCell ref="P100:P101"/>
    <mergeCell ref="Q100:Q101"/>
    <mergeCell ref="P98:P99"/>
    <mergeCell ref="Q98:Q99"/>
    <mergeCell ref="R98:R99"/>
    <mergeCell ref="F98:F99"/>
    <mergeCell ref="G98:G99"/>
    <mergeCell ref="A98:A99"/>
    <mergeCell ref="B98:B99"/>
    <mergeCell ref="C98:C99"/>
    <mergeCell ref="D98:D99"/>
    <mergeCell ref="E98:E99"/>
    <mergeCell ref="R100:R101"/>
    <mergeCell ref="S100:S101"/>
    <mergeCell ref="R96:R97"/>
    <mergeCell ref="S96:S97"/>
    <mergeCell ref="Q94:Q95"/>
    <mergeCell ref="R94:R95"/>
    <mergeCell ref="S94:S95"/>
    <mergeCell ref="A96:A97"/>
    <mergeCell ref="B96:B97"/>
    <mergeCell ref="C96:C97"/>
    <mergeCell ref="D96:D97"/>
    <mergeCell ref="E96:E97"/>
    <mergeCell ref="F96:F97"/>
    <mergeCell ref="G96:G97"/>
    <mergeCell ref="P96:P97"/>
    <mergeCell ref="A94:A95"/>
    <mergeCell ref="B94:B95"/>
    <mergeCell ref="C94:C95"/>
    <mergeCell ref="D94:D95"/>
    <mergeCell ref="E94:E95"/>
    <mergeCell ref="F94:F95"/>
    <mergeCell ref="G94:G95"/>
    <mergeCell ref="P94:P95"/>
    <mergeCell ref="Q96:Q97"/>
    <mergeCell ref="S90:S91"/>
    <mergeCell ref="A92:A93"/>
    <mergeCell ref="B92:B93"/>
    <mergeCell ref="C92:C93"/>
    <mergeCell ref="D92:D93"/>
    <mergeCell ref="E92:E93"/>
    <mergeCell ref="F92:F93"/>
    <mergeCell ref="G92:G93"/>
    <mergeCell ref="P92:P93"/>
    <mergeCell ref="Q92:Q93"/>
    <mergeCell ref="P90:P91"/>
    <mergeCell ref="Q90:Q91"/>
    <mergeCell ref="R90:R91"/>
    <mergeCell ref="F90:F91"/>
    <mergeCell ref="G90:G91"/>
    <mergeCell ref="A90:A91"/>
    <mergeCell ref="B90:B91"/>
    <mergeCell ref="C90:C91"/>
    <mergeCell ref="D90:D91"/>
    <mergeCell ref="E90:E91"/>
    <mergeCell ref="R92:R93"/>
    <mergeCell ref="S92:S93"/>
    <mergeCell ref="R88:R89"/>
    <mergeCell ref="S88:S89"/>
    <mergeCell ref="Q86:Q87"/>
    <mergeCell ref="R86:R87"/>
    <mergeCell ref="S86:S87"/>
    <mergeCell ref="A88:A89"/>
    <mergeCell ref="B88:B89"/>
    <mergeCell ref="C88:C89"/>
    <mergeCell ref="D88:D89"/>
    <mergeCell ref="E88:E89"/>
    <mergeCell ref="F88:F89"/>
    <mergeCell ref="G88:G89"/>
    <mergeCell ref="P88:P89"/>
    <mergeCell ref="A86:A87"/>
    <mergeCell ref="B86:B87"/>
    <mergeCell ref="C86:C87"/>
    <mergeCell ref="D86:D87"/>
    <mergeCell ref="E86:E87"/>
    <mergeCell ref="F86:F87"/>
    <mergeCell ref="G86:G87"/>
    <mergeCell ref="P86:P87"/>
    <mergeCell ref="Q88:Q89"/>
    <mergeCell ref="S82:S83"/>
    <mergeCell ref="A84:A85"/>
    <mergeCell ref="B84:B85"/>
    <mergeCell ref="C84:C85"/>
    <mergeCell ref="D84:D85"/>
    <mergeCell ref="E84:E85"/>
    <mergeCell ref="F84:F85"/>
    <mergeCell ref="G84:G85"/>
    <mergeCell ref="P84:P85"/>
    <mergeCell ref="Q84:Q85"/>
    <mergeCell ref="P82:P83"/>
    <mergeCell ref="Q82:Q83"/>
    <mergeCell ref="R82:R83"/>
    <mergeCell ref="F82:F83"/>
    <mergeCell ref="G82:G83"/>
    <mergeCell ref="A82:A83"/>
    <mergeCell ref="B82:B83"/>
    <mergeCell ref="C82:C83"/>
    <mergeCell ref="D82:D83"/>
    <mergeCell ref="E82:E83"/>
    <mergeCell ref="R84:R85"/>
    <mergeCell ref="S84:S85"/>
    <mergeCell ref="R80:R81"/>
    <mergeCell ref="S80:S81"/>
    <mergeCell ref="Q78:Q79"/>
    <mergeCell ref="R78:R79"/>
    <mergeCell ref="S78:S79"/>
    <mergeCell ref="A80:A81"/>
    <mergeCell ref="B80:B81"/>
    <mergeCell ref="C80:C81"/>
    <mergeCell ref="D80:D81"/>
    <mergeCell ref="E80:E81"/>
    <mergeCell ref="F80:F81"/>
    <mergeCell ref="G80:G81"/>
    <mergeCell ref="P80:P81"/>
    <mergeCell ref="A78:A79"/>
    <mergeCell ref="B78:B79"/>
    <mergeCell ref="C78:C79"/>
    <mergeCell ref="D78:D79"/>
    <mergeCell ref="E78:E79"/>
    <mergeCell ref="F78:F79"/>
    <mergeCell ref="G78:G79"/>
    <mergeCell ref="P78:P79"/>
    <mergeCell ref="Q80:Q81"/>
    <mergeCell ref="S74:S75"/>
    <mergeCell ref="A76:A77"/>
    <mergeCell ref="B76:B77"/>
    <mergeCell ref="C76:C77"/>
    <mergeCell ref="D76:D77"/>
    <mergeCell ref="E76:E77"/>
    <mergeCell ref="F76:F77"/>
    <mergeCell ref="G76:G77"/>
    <mergeCell ref="P76:P77"/>
    <mergeCell ref="Q76:Q77"/>
    <mergeCell ref="P74:P75"/>
    <mergeCell ref="Q74:Q75"/>
    <mergeCell ref="R74:R75"/>
    <mergeCell ref="F74:F75"/>
    <mergeCell ref="G74:G75"/>
    <mergeCell ref="A74:A75"/>
    <mergeCell ref="B74:B75"/>
    <mergeCell ref="C74:C75"/>
    <mergeCell ref="D74:D75"/>
    <mergeCell ref="E74:E75"/>
    <mergeCell ref="R76:R77"/>
    <mergeCell ref="S76:S77"/>
    <mergeCell ref="R72:R73"/>
    <mergeCell ref="S72:S73"/>
    <mergeCell ref="Q70:Q71"/>
    <mergeCell ref="R70:R71"/>
    <mergeCell ref="S70:S71"/>
    <mergeCell ref="A72:A73"/>
    <mergeCell ref="B72:B73"/>
    <mergeCell ref="C72:C73"/>
    <mergeCell ref="D72:D73"/>
    <mergeCell ref="E72:E73"/>
    <mergeCell ref="F72:F73"/>
    <mergeCell ref="G72:G73"/>
    <mergeCell ref="P72:P73"/>
    <mergeCell ref="A70:A71"/>
    <mergeCell ref="B70:B71"/>
    <mergeCell ref="C70:C71"/>
    <mergeCell ref="D70:D71"/>
    <mergeCell ref="E70:E71"/>
    <mergeCell ref="F70:F71"/>
    <mergeCell ref="G70:G71"/>
    <mergeCell ref="P70:P71"/>
    <mergeCell ref="Q72:Q73"/>
    <mergeCell ref="S66:S67"/>
    <mergeCell ref="A68:A69"/>
    <mergeCell ref="B68:B69"/>
    <mergeCell ref="C68:C69"/>
    <mergeCell ref="D68:D69"/>
    <mergeCell ref="E68:E69"/>
    <mergeCell ref="F68:F69"/>
    <mergeCell ref="G68:G69"/>
    <mergeCell ref="P68:P69"/>
    <mergeCell ref="Q68:Q69"/>
    <mergeCell ref="P66:P67"/>
    <mergeCell ref="Q66:Q67"/>
    <mergeCell ref="R66:R67"/>
    <mergeCell ref="F66:F67"/>
    <mergeCell ref="G66:G67"/>
    <mergeCell ref="A66:A67"/>
    <mergeCell ref="B66:B67"/>
    <mergeCell ref="C66:C67"/>
    <mergeCell ref="D66:D67"/>
    <mergeCell ref="E66:E67"/>
    <mergeCell ref="R68:R69"/>
    <mergeCell ref="S68:S69"/>
    <mergeCell ref="R64:R65"/>
    <mergeCell ref="S64:S65"/>
    <mergeCell ref="Q62:Q63"/>
    <mergeCell ref="R62:R63"/>
    <mergeCell ref="S62:S63"/>
    <mergeCell ref="A64:A65"/>
    <mergeCell ref="B64:B65"/>
    <mergeCell ref="C64:C65"/>
    <mergeCell ref="D64:D65"/>
    <mergeCell ref="E64:E65"/>
    <mergeCell ref="F64:F65"/>
    <mergeCell ref="G64:G65"/>
    <mergeCell ref="P64:P65"/>
    <mergeCell ref="A62:A63"/>
    <mergeCell ref="B62:B63"/>
    <mergeCell ref="C62:C63"/>
    <mergeCell ref="D62:D63"/>
    <mergeCell ref="E62:E63"/>
    <mergeCell ref="F62:F63"/>
    <mergeCell ref="G62:G63"/>
    <mergeCell ref="P62:P63"/>
    <mergeCell ref="Q64:Q65"/>
    <mergeCell ref="S58:S59"/>
    <mergeCell ref="A60:A61"/>
    <mergeCell ref="B60:B61"/>
    <mergeCell ref="C60:C61"/>
    <mergeCell ref="D60:D61"/>
    <mergeCell ref="E60:E61"/>
    <mergeCell ref="F60:F61"/>
    <mergeCell ref="G60:G61"/>
    <mergeCell ref="P60:P61"/>
    <mergeCell ref="Q60:Q61"/>
    <mergeCell ref="P58:P59"/>
    <mergeCell ref="Q58:Q59"/>
    <mergeCell ref="R58:R59"/>
    <mergeCell ref="F58:F59"/>
    <mergeCell ref="G58:G59"/>
    <mergeCell ref="A58:A59"/>
    <mergeCell ref="B58:B59"/>
    <mergeCell ref="C58:C59"/>
    <mergeCell ref="D58:D59"/>
    <mergeCell ref="E58:E59"/>
    <mergeCell ref="R60:R61"/>
    <mergeCell ref="S60:S61"/>
    <mergeCell ref="R56:R57"/>
    <mergeCell ref="S56:S57"/>
    <mergeCell ref="Q54:Q55"/>
    <mergeCell ref="R54:R55"/>
    <mergeCell ref="S54:S55"/>
    <mergeCell ref="A56:A57"/>
    <mergeCell ref="B56:B57"/>
    <mergeCell ref="C56:C57"/>
    <mergeCell ref="D56:D57"/>
    <mergeCell ref="E56:E57"/>
    <mergeCell ref="F56:F57"/>
    <mergeCell ref="G56:G57"/>
    <mergeCell ref="P56:P57"/>
    <mergeCell ref="A54:A55"/>
    <mergeCell ref="B54:B55"/>
    <mergeCell ref="C54:C55"/>
    <mergeCell ref="D54:D55"/>
    <mergeCell ref="E54:E55"/>
    <mergeCell ref="F54:F55"/>
    <mergeCell ref="G54:G55"/>
    <mergeCell ref="P54:P55"/>
    <mergeCell ref="Q56:Q57"/>
    <mergeCell ref="S50:S51"/>
    <mergeCell ref="A52:A53"/>
    <mergeCell ref="B52:B53"/>
    <mergeCell ref="C52:C53"/>
    <mergeCell ref="D52:D53"/>
    <mergeCell ref="E52:E53"/>
    <mergeCell ref="F52:F53"/>
    <mergeCell ref="G52:G53"/>
    <mergeCell ref="P52:P53"/>
    <mergeCell ref="Q52:Q53"/>
    <mergeCell ref="P50:P51"/>
    <mergeCell ref="Q50:Q51"/>
    <mergeCell ref="R50:R51"/>
    <mergeCell ref="F50:F51"/>
    <mergeCell ref="G50:G51"/>
    <mergeCell ref="A50:A51"/>
    <mergeCell ref="B50:B51"/>
    <mergeCell ref="C50:C51"/>
    <mergeCell ref="D50:D51"/>
    <mergeCell ref="E50:E51"/>
    <mergeCell ref="R52:R53"/>
    <mergeCell ref="S52:S53"/>
    <mergeCell ref="R48:R49"/>
    <mergeCell ref="S48:S49"/>
    <mergeCell ref="Q46:Q47"/>
    <mergeCell ref="R46:R47"/>
    <mergeCell ref="S46:S47"/>
    <mergeCell ref="A48:A49"/>
    <mergeCell ref="B48:B49"/>
    <mergeCell ref="C48:C49"/>
    <mergeCell ref="D48:D49"/>
    <mergeCell ref="E48:E49"/>
    <mergeCell ref="F48:F49"/>
    <mergeCell ref="G48:G49"/>
    <mergeCell ref="P48:P49"/>
    <mergeCell ref="A46:A47"/>
    <mergeCell ref="B46:B47"/>
    <mergeCell ref="C46:C47"/>
    <mergeCell ref="D46:D47"/>
    <mergeCell ref="E46:E47"/>
    <mergeCell ref="F46:F47"/>
    <mergeCell ref="G46:G47"/>
    <mergeCell ref="P46:P47"/>
    <mergeCell ref="Q48:Q49"/>
    <mergeCell ref="S42:S43"/>
    <mergeCell ref="A44:A45"/>
    <mergeCell ref="B44:B45"/>
    <mergeCell ref="C44:C45"/>
    <mergeCell ref="D44:D45"/>
    <mergeCell ref="E44:E45"/>
    <mergeCell ref="F44:F45"/>
    <mergeCell ref="G44:G45"/>
    <mergeCell ref="P44:P45"/>
    <mergeCell ref="Q44:Q45"/>
    <mergeCell ref="P42:P43"/>
    <mergeCell ref="Q42:Q43"/>
    <mergeCell ref="R42:R43"/>
    <mergeCell ref="F42:F43"/>
    <mergeCell ref="G42:G43"/>
    <mergeCell ref="A42:A43"/>
    <mergeCell ref="B42:B43"/>
    <mergeCell ref="C42:C43"/>
    <mergeCell ref="D42:D43"/>
    <mergeCell ref="E42:E43"/>
    <mergeCell ref="R44:R45"/>
    <mergeCell ref="S44:S45"/>
    <mergeCell ref="R40:R41"/>
    <mergeCell ref="S40:S41"/>
    <mergeCell ref="Q38:Q39"/>
    <mergeCell ref="R38:R39"/>
    <mergeCell ref="S38:S39"/>
    <mergeCell ref="A40:A41"/>
    <mergeCell ref="B40:B41"/>
    <mergeCell ref="C40:C41"/>
    <mergeCell ref="D40:D41"/>
    <mergeCell ref="E40:E41"/>
    <mergeCell ref="F40:F41"/>
    <mergeCell ref="G40:G41"/>
    <mergeCell ref="P40:P41"/>
    <mergeCell ref="A38:A39"/>
    <mergeCell ref="B38:B39"/>
    <mergeCell ref="C38:C39"/>
    <mergeCell ref="D38:D39"/>
    <mergeCell ref="E38:E39"/>
    <mergeCell ref="F38:F39"/>
    <mergeCell ref="G38:G39"/>
    <mergeCell ref="P38:P39"/>
    <mergeCell ref="Q40:Q41"/>
    <mergeCell ref="S34:S35"/>
    <mergeCell ref="A36:A37"/>
    <mergeCell ref="B36:B37"/>
    <mergeCell ref="C36:C37"/>
    <mergeCell ref="D36:D37"/>
    <mergeCell ref="E36:E37"/>
    <mergeCell ref="F36:F37"/>
    <mergeCell ref="G36:G37"/>
    <mergeCell ref="P36:P37"/>
    <mergeCell ref="Q36:Q37"/>
    <mergeCell ref="P34:P35"/>
    <mergeCell ref="Q34:Q35"/>
    <mergeCell ref="R34:R35"/>
    <mergeCell ref="F34:F35"/>
    <mergeCell ref="G34:G35"/>
    <mergeCell ref="A34:A35"/>
    <mergeCell ref="B34:B35"/>
    <mergeCell ref="C34:C35"/>
    <mergeCell ref="D34:D35"/>
    <mergeCell ref="E34:E35"/>
    <mergeCell ref="R36:R37"/>
    <mergeCell ref="S36:S37"/>
    <mergeCell ref="R32:R33"/>
    <mergeCell ref="S32:S33"/>
    <mergeCell ref="Q30:Q31"/>
    <mergeCell ref="R30:R31"/>
    <mergeCell ref="S30:S31"/>
    <mergeCell ref="A32:A33"/>
    <mergeCell ref="B32:B33"/>
    <mergeCell ref="C32:C33"/>
    <mergeCell ref="D32:D33"/>
    <mergeCell ref="E32:E33"/>
    <mergeCell ref="F32:F33"/>
    <mergeCell ref="G32:G33"/>
    <mergeCell ref="P32:P33"/>
    <mergeCell ref="A30:A31"/>
    <mergeCell ref="B30:B31"/>
    <mergeCell ref="C30:C31"/>
    <mergeCell ref="D30:D31"/>
    <mergeCell ref="E30:E31"/>
    <mergeCell ref="F30:F31"/>
    <mergeCell ref="G30:G31"/>
    <mergeCell ref="P30:P31"/>
    <mergeCell ref="Q32:Q33"/>
    <mergeCell ref="S25:S26"/>
    <mergeCell ref="A28:A29"/>
    <mergeCell ref="B28:B29"/>
    <mergeCell ref="C28:C29"/>
    <mergeCell ref="D28:D29"/>
    <mergeCell ref="E28:E29"/>
    <mergeCell ref="F28:F29"/>
    <mergeCell ref="G28:G29"/>
    <mergeCell ref="P28:P29"/>
    <mergeCell ref="Q28:Q29"/>
    <mergeCell ref="P25:P26"/>
    <mergeCell ref="Q25:Q26"/>
    <mergeCell ref="R25:R26"/>
    <mergeCell ref="F25:F26"/>
    <mergeCell ref="G25:G26"/>
    <mergeCell ref="A25:A26"/>
    <mergeCell ref="B25:B26"/>
    <mergeCell ref="C25:C26"/>
    <mergeCell ref="D25:D26"/>
    <mergeCell ref="E25:E26"/>
    <mergeCell ref="R28:R29"/>
    <mergeCell ref="S28:S29"/>
    <mergeCell ref="R23:R24"/>
    <mergeCell ref="S23:S24"/>
    <mergeCell ref="Q20:Q21"/>
    <mergeCell ref="R20:R21"/>
    <mergeCell ref="S20:S21"/>
    <mergeCell ref="A23:A24"/>
    <mergeCell ref="B23:B24"/>
    <mergeCell ref="C23:C24"/>
    <mergeCell ref="D23:D24"/>
    <mergeCell ref="E23:E24"/>
    <mergeCell ref="F23:F24"/>
    <mergeCell ref="G23:G24"/>
    <mergeCell ref="P23:P24"/>
    <mergeCell ref="A20:A21"/>
    <mergeCell ref="B20:B21"/>
    <mergeCell ref="C20:C21"/>
    <mergeCell ref="D20:D21"/>
    <mergeCell ref="E20:E21"/>
    <mergeCell ref="F20:F21"/>
    <mergeCell ref="G20:G21"/>
    <mergeCell ref="P20:P21"/>
    <mergeCell ref="Q23:Q24"/>
    <mergeCell ref="S16:S17"/>
    <mergeCell ref="A18:A19"/>
    <mergeCell ref="B18:B19"/>
    <mergeCell ref="C18:C19"/>
    <mergeCell ref="D18:D19"/>
    <mergeCell ref="E18:E19"/>
    <mergeCell ref="F18:F19"/>
    <mergeCell ref="G18:G19"/>
    <mergeCell ref="P18:P19"/>
    <mergeCell ref="Q18:Q19"/>
    <mergeCell ref="P16:P17"/>
    <mergeCell ref="Q16:Q17"/>
    <mergeCell ref="R16:R17"/>
    <mergeCell ref="F16:F17"/>
    <mergeCell ref="G16:G17"/>
    <mergeCell ref="A16:A17"/>
    <mergeCell ref="B16:B17"/>
    <mergeCell ref="C16:C17"/>
    <mergeCell ref="D16:D17"/>
    <mergeCell ref="E16:E17"/>
    <mergeCell ref="R18:R19"/>
    <mergeCell ref="S18:S19"/>
    <mergeCell ref="G1:O1"/>
    <mergeCell ref="G2:O2"/>
    <mergeCell ref="G3:O3"/>
    <mergeCell ref="H11:O11"/>
    <mergeCell ref="E14:E15"/>
    <mergeCell ref="G14:G15"/>
    <mergeCell ref="S14:S15"/>
    <mergeCell ref="A14:A15"/>
    <mergeCell ref="B14:B15"/>
    <mergeCell ref="C14:C15"/>
    <mergeCell ref="D14:D15"/>
    <mergeCell ref="F14:F15"/>
    <mergeCell ref="R14:R15"/>
    <mergeCell ref="P14:P15"/>
    <mergeCell ref="Q14:Q15"/>
  </mergeCells>
  <phoneticPr fontId="2" type="noConversion"/>
  <hyperlinks>
    <hyperlink ref="E5" r:id="rId1" display="mailto:info@charmante.ru"/>
    <hyperlink ref="D14" r:id="rId2"/>
    <hyperlink ref="D16" r:id="rId3"/>
    <hyperlink ref="D18" r:id="rId4"/>
    <hyperlink ref="D20" r:id="rId5"/>
    <hyperlink ref="D23" r:id="rId6"/>
    <hyperlink ref="D25" r:id="rId7"/>
    <hyperlink ref="D28" r:id="rId8"/>
    <hyperlink ref="D30" r:id="rId9"/>
    <hyperlink ref="D32" r:id="rId10"/>
    <hyperlink ref="D34" r:id="rId11"/>
    <hyperlink ref="D36" r:id="rId12"/>
    <hyperlink ref="D38" r:id="rId13"/>
    <hyperlink ref="D40" r:id="rId14"/>
    <hyperlink ref="D42" r:id="rId15"/>
    <hyperlink ref="D44" r:id="rId16"/>
    <hyperlink ref="D46" r:id="rId17"/>
    <hyperlink ref="D48" r:id="rId18"/>
    <hyperlink ref="D50" r:id="rId19"/>
    <hyperlink ref="D52" r:id="rId20"/>
    <hyperlink ref="D54" r:id="rId21"/>
    <hyperlink ref="D56" r:id="rId22"/>
    <hyperlink ref="D58" r:id="rId23"/>
    <hyperlink ref="D60" r:id="rId24"/>
    <hyperlink ref="D62" r:id="rId25"/>
    <hyperlink ref="D64" r:id="rId26"/>
    <hyperlink ref="D66" r:id="rId27"/>
    <hyperlink ref="D68" r:id="rId28"/>
    <hyperlink ref="D70" r:id="rId29"/>
    <hyperlink ref="D72" r:id="rId30"/>
    <hyperlink ref="D74" r:id="rId31"/>
    <hyperlink ref="D76" r:id="rId32"/>
    <hyperlink ref="D78" r:id="rId33"/>
    <hyperlink ref="D80" r:id="rId34"/>
    <hyperlink ref="D82" r:id="rId35"/>
    <hyperlink ref="D84" r:id="rId36"/>
    <hyperlink ref="D86" r:id="rId37"/>
    <hyperlink ref="D88" r:id="rId38"/>
    <hyperlink ref="D90" r:id="rId39"/>
    <hyperlink ref="D92" r:id="rId40"/>
    <hyperlink ref="D94" r:id="rId41"/>
    <hyperlink ref="D96" r:id="rId42"/>
    <hyperlink ref="D98" r:id="rId43"/>
    <hyperlink ref="D100" r:id="rId44"/>
    <hyperlink ref="D102" r:id="rId45"/>
    <hyperlink ref="D104" r:id="rId46"/>
    <hyperlink ref="D106" r:id="rId47"/>
    <hyperlink ref="D108" r:id="rId48"/>
    <hyperlink ref="D110" r:id="rId49"/>
    <hyperlink ref="D112" r:id="rId50"/>
    <hyperlink ref="D114" r:id="rId51"/>
    <hyperlink ref="D116" r:id="rId52"/>
    <hyperlink ref="D118" r:id="rId53"/>
    <hyperlink ref="D120" r:id="rId54"/>
    <hyperlink ref="D122" r:id="rId55"/>
    <hyperlink ref="D124" r:id="rId56"/>
    <hyperlink ref="D126" r:id="rId57"/>
    <hyperlink ref="D128" r:id="rId58"/>
    <hyperlink ref="D130" r:id="rId59"/>
    <hyperlink ref="D132" r:id="rId60"/>
    <hyperlink ref="D134" r:id="rId61"/>
    <hyperlink ref="D136" r:id="rId62"/>
    <hyperlink ref="D138" r:id="rId63"/>
    <hyperlink ref="D140" r:id="rId64"/>
    <hyperlink ref="D142" r:id="rId65"/>
    <hyperlink ref="D144" r:id="rId66"/>
    <hyperlink ref="D147" r:id="rId67"/>
    <hyperlink ref="D149" r:id="rId68"/>
    <hyperlink ref="D151" r:id="rId69"/>
    <hyperlink ref="D153" r:id="rId70"/>
    <hyperlink ref="D155" r:id="rId71"/>
    <hyperlink ref="D157" r:id="rId72"/>
    <hyperlink ref="D159" r:id="rId73"/>
    <hyperlink ref="D161" r:id="rId74"/>
    <hyperlink ref="D163" r:id="rId75"/>
    <hyperlink ref="D165" r:id="rId76"/>
    <hyperlink ref="D167" r:id="rId77"/>
    <hyperlink ref="D169" r:id="rId78"/>
    <hyperlink ref="D171" r:id="rId79"/>
    <hyperlink ref="D173" r:id="rId80"/>
    <hyperlink ref="D175" r:id="rId81"/>
    <hyperlink ref="D177" r:id="rId82"/>
    <hyperlink ref="D179" r:id="rId83"/>
    <hyperlink ref="D181" r:id="rId84"/>
    <hyperlink ref="D183" r:id="rId85"/>
    <hyperlink ref="D185" r:id="rId86"/>
    <hyperlink ref="D188" r:id="rId87"/>
  </hyperlinks>
  <pageMargins left="0.75" right="0.75" top="1" bottom="1" header="0.5" footer="0.5"/>
  <pageSetup paperSize="9" orientation="portrait" r:id="rId88"/>
  <headerFooter alignWithMargins="0"/>
  <drawing r:id="rId8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
  <sheetViews>
    <sheetView workbookViewId="0"/>
  </sheetViews>
  <sheetFormatPr defaultRowHeight="12.75" x14ac:dyDescent="0.2"/>
  <sheetData/>
  <phoneticPr fontId="2"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A1"/>
  <sheetViews>
    <sheetView workbookViewId="0">
      <selection activeCell="B50" sqref="B50"/>
    </sheetView>
  </sheetViews>
  <sheetFormatPr defaultRowHeight="12.75" x14ac:dyDescent="0.2"/>
  <sheetData/>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DATA</vt:lpstr>
      <vt:lpstr>Лист2</vt:lpstr>
      <vt:lpstr>Лист3</vt:lpstr>
    </vt:vector>
  </TitlesOfParts>
  <Company>none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IniXP</dc:creator>
  <cp:lastModifiedBy>Люмила</cp:lastModifiedBy>
  <cp:lastPrinted>2011-10-06T09:05:59Z</cp:lastPrinted>
  <dcterms:created xsi:type="dcterms:W3CDTF">2004-02-27T12:44:30Z</dcterms:created>
  <dcterms:modified xsi:type="dcterms:W3CDTF">2017-01-18T03:25:18Z</dcterms:modified>
</cp:coreProperties>
</file>