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25" yWindow="-45" windowWidth="13575" windowHeight="10260" firstSheet="2" activeTab="2"/>
  </bookViews>
  <sheets>
    <sheet name="Прайс лист" sheetId="1" state="hidden" r:id="rId1"/>
    <sheet name="база" sheetId="4" state="hidden" r:id="rId2"/>
    <sheet name="ОПТ" sheetId="2" r:id="rId3"/>
  </sheets>
  <definedNames>
    <definedName name="_xlnm.Print_Area" localSheetId="2">ОПТ!$A$1:$X$458</definedName>
    <definedName name="_xlnm.Print_Area" localSheetId="0">'Прайс лист'!$A$2:$H$359</definedName>
  </definedNames>
  <calcPr calcId="125725" refMode="R1C1"/>
</workbook>
</file>

<file path=xl/calcChain.xml><?xml version="1.0" encoding="utf-8"?>
<calcChain xmlns="http://schemas.openxmlformats.org/spreadsheetml/2006/main">
  <c r="V406" i="2"/>
  <c r="S406"/>
  <c r="P406"/>
  <c r="M406"/>
  <c r="J406"/>
  <c r="G406"/>
  <c r="G367"/>
  <c r="J367"/>
  <c r="M367"/>
  <c r="P367"/>
  <c r="S367"/>
  <c r="V367"/>
  <c r="G370"/>
  <c r="J370"/>
  <c r="M370"/>
  <c r="P370"/>
  <c r="S370"/>
  <c r="V370"/>
  <c r="G394"/>
  <c r="J394"/>
  <c r="M394"/>
  <c r="P394"/>
  <c r="S394"/>
  <c r="V394"/>
  <c r="V134" l="1"/>
  <c r="S134"/>
  <c r="P134"/>
  <c r="M134"/>
  <c r="J134"/>
  <c r="G134"/>
  <c r="V133"/>
  <c r="S133"/>
  <c r="P133"/>
  <c r="M133"/>
  <c r="J133"/>
  <c r="G133"/>
  <c r="V132"/>
  <c r="S132"/>
  <c r="P132"/>
  <c r="M132"/>
  <c r="J132"/>
  <c r="G132"/>
  <c r="V131"/>
  <c r="S131"/>
  <c r="P131"/>
  <c r="M131"/>
  <c r="J131"/>
  <c r="G131"/>
  <c r="V130"/>
  <c r="S130"/>
  <c r="P130"/>
  <c r="M130"/>
  <c r="J130"/>
  <c r="G130"/>
  <c r="V129"/>
  <c r="S129"/>
  <c r="P129"/>
  <c r="M129"/>
  <c r="J129"/>
  <c r="G129"/>
  <c r="V128"/>
  <c r="S128"/>
  <c r="P128"/>
  <c r="M128"/>
  <c r="J128"/>
  <c r="G128"/>
  <c r="V127"/>
  <c r="S127"/>
  <c r="P127"/>
  <c r="M127"/>
  <c r="J127"/>
  <c r="G127"/>
  <c r="V126"/>
  <c r="S126"/>
  <c r="P126"/>
  <c r="M126"/>
  <c r="J126"/>
  <c r="G126"/>
  <c r="V125"/>
  <c r="S125"/>
  <c r="P125"/>
  <c r="M125"/>
  <c r="J125"/>
  <c r="G125"/>
  <c r="V124"/>
  <c r="S124"/>
  <c r="P124"/>
  <c r="M124"/>
  <c r="J124"/>
  <c r="G124"/>
  <c r="V123"/>
  <c r="S123"/>
  <c r="P123"/>
  <c r="M123"/>
  <c r="J123"/>
  <c r="G123"/>
  <c r="V122"/>
  <c r="S122"/>
  <c r="P122"/>
  <c r="M122"/>
  <c r="J122"/>
  <c r="G122"/>
  <c r="V121"/>
  <c r="S121"/>
  <c r="P121"/>
  <c r="M121"/>
  <c r="J121"/>
  <c r="G121"/>
  <c r="V120"/>
  <c r="S120"/>
  <c r="P120"/>
  <c r="M120"/>
  <c r="J120"/>
  <c r="G120"/>
  <c r="V119"/>
  <c r="S119"/>
  <c r="P119"/>
  <c r="M119"/>
  <c r="J119"/>
  <c r="G119"/>
  <c r="V118"/>
  <c r="S118"/>
  <c r="P118"/>
  <c r="M118"/>
  <c r="J118"/>
  <c r="G118"/>
  <c r="V117"/>
  <c r="S117"/>
  <c r="P117"/>
  <c r="M117"/>
  <c r="J117"/>
  <c r="G117"/>
  <c r="V116"/>
  <c r="S116"/>
  <c r="P116"/>
  <c r="M116"/>
  <c r="J116"/>
  <c r="G116"/>
  <c r="J175"/>
  <c r="V237"/>
  <c r="S237"/>
  <c r="P237"/>
  <c r="M237"/>
  <c r="J237"/>
  <c r="G237"/>
  <c r="V193"/>
  <c r="S193"/>
  <c r="P193"/>
  <c r="M193"/>
  <c r="J193"/>
  <c r="G193"/>
  <c r="G221"/>
  <c r="J221"/>
  <c r="M221"/>
  <c r="P221"/>
  <c r="S221"/>
  <c r="V221"/>
  <c r="G222"/>
  <c r="J222"/>
  <c r="M222"/>
  <c r="P222"/>
  <c r="S222"/>
  <c r="V222"/>
  <c r="G223"/>
  <c r="J223"/>
  <c r="M223"/>
  <c r="P223"/>
  <c r="S223"/>
  <c r="V223"/>
  <c r="V139" l="1"/>
  <c r="S139"/>
  <c r="P139"/>
  <c r="M139"/>
  <c r="J139"/>
  <c r="G139"/>
  <c r="V458"/>
  <c r="S458"/>
  <c r="P458"/>
  <c r="M458"/>
  <c r="J458"/>
  <c r="G458"/>
  <c r="V457"/>
  <c r="S457"/>
  <c r="P457"/>
  <c r="M457"/>
  <c r="J457"/>
  <c r="G457"/>
  <c r="V456"/>
  <c r="S456"/>
  <c r="P456"/>
  <c r="M456"/>
  <c r="J456"/>
  <c r="G456"/>
  <c r="V455"/>
  <c r="S455"/>
  <c r="P455"/>
  <c r="M455"/>
  <c r="J455"/>
  <c r="G455"/>
  <c r="V454"/>
  <c r="S454"/>
  <c r="P454"/>
  <c r="M454"/>
  <c r="J454"/>
  <c r="G454"/>
  <c r="V453"/>
  <c r="S453"/>
  <c r="P453"/>
  <c r="M453"/>
  <c r="J453"/>
  <c r="G453"/>
  <c r="V452"/>
  <c r="S452"/>
  <c r="P452"/>
  <c r="M452"/>
  <c r="J452"/>
  <c r="G452"/>
  <c r="V451"/>
  <c r="S451"/>
  <c r="P451"/>
  <c r="M451"/>
  <c r="J451"/>
  <c r="G451"/>
  <c r="V450"/>
  <c r="S450"/>
  <c r="P450"/>
  <c r="M450"/>
  <c r="J450"/>
  <c r="G450"/>
  <c r="V449"/>
  <c r="S449"/>
  <c r="P449"/>
  <c r="M449"/>
  <c r="J449"/>
  <c r="G449"/>
  <c r="V448"/>
  <c r="S448"/>
  <c r="P448"/>
  <c r="M448"/>
  <c r="J448"/>
  <c r="G448"/>
  <c r="V447"/>
  <c r="S447"/>
  <c r="P447"/>
  <c r="M447"/>
  <c r="J447"/>
  <c r="G447"/>
  <c r="V446"/>
  <c r="S446"/>
  <c r="P446"/>
  <c r="M446"/>
  <c r="J446"/>
  <c r="G446"/>
  <c r="V445"/>
  <c r="S445"/>
  <c r="P445"/>
  <c r="M445"/>
  <c r="J445"/>
  <c r="G445"/>
  <c r="V444"/>
  <c r="S444"/>
  <c r="P444"/>
  <c r="M444"/>
  <c r="J444"/>
  <c r="G444"/>
  <c r="V442"/>
  <c r="S442"/>
  <c r="P442"/>
  <c r="M442"/>
  <c r="J442"/>
  <c r="G442"/>
  <c r="V441"/>
  <c r="S441"/>
  <c r="P441"/>
  <c r="M441"/>
  <c r="J441"/>
  <c r="G441"/>
  <c r="V440"/>
  <c r="S440"/>
  <c r="P440"/>
  <c r="M440"/>
  <c r="J440"/>
  <c r="G440"/>
  <c r="V393"/>
  <c r="S393"/>
  <c r="P393"/>
  <c r="M393"/>
  <c r="J393"/>
  <c r="G393"/>
  <c r="V340"/>
  <c r="S340"/>
  <c r="P340"/>
  <c r="M340"/>
  <c r="J340"/>
  <c r="G340"/>
  <c r="V339"/>
  <c r="S339"/>
  <c r="P339"/>
  <c r="M339"/>
  <c r="J339"/>
  <c r="G339"/>
  <c r="V338"/>
  <c r="S338"/>
  <c r="P338"/>
  <c r="M338"/>
  <c r="J338"/>
  <c r="G338"/>
  <c r="V337"/>
  <c r="S337"/>
  <c r="P337"/>
  <c r="M337"/>
  <c r="J337"/>
  <c r="G337"/>
  <c r="V336"/>
  <c r="S336"/>
  <c r="P336"/>
  <c r="M336"/>
  <c r="J336"/>
  <c r="G336"/>
  <c r="V335"/>
  <c r="S335"/>
  <c r="P335"/>
  <c r="M335"/>
  <c r="J335"/>
  <c r="G335"/>
  <c r="V334"/>
  <c r="S334"/>
  <c r="P334"/>
  <c r="M334"/>
  <c r="J334"/>
  <c r="G334"/>
  <c r="V333"/>
  <c r="S333"/>
  <c r="P333"/>
  <c r="M333"/>
  <c r="J333"/>
  <c r="G333"/>
  <c r="V332"/>
  <c r="S332"/>
  <c r="P332"/>
  <c r="M332"/>
  <c r="J332"/>
  <c r="G332"/>
  <c r="V331"/>
  <c r="S331"/>
  <c r="P331"/>
  <c r="M331"/>
  <c r="J331"/>
  <c r="G331"/>
  <c r="V330"/>
  <c r="S330"/>
  <c r="P330"/>
  <c r="M330"/>
  <c r="J330"/>
  <c r="G330"/>
  <c r="V329"/>
  <c r="S329"/>
  <c r="P329"/>
  <c r="M329"/>
  <c r="J329"/>
  <c r="G329"/>
  <c r="V328"/>
  <c r="S328"/>
  <c r="P328"/>
  <c r="M328"/>
  <c r="J328"/>
  <c r="G328"/>
  <c r="V327"/>
  <c r="S327"/>
  <c r="P327"/>
  <c r="M327"/>
  <c r="J327"/>
  <c r="G327"/>
  <c r="V326"/>
  <c r="S326"/>
  <c r="P326"/>
  <c r="M326"/>
  <c r="J326"/>
  <c r="G326"/>
  <c r="V325"/>
  <c r="S325"/>
  <c r="P325"/>
  <c r="M325"/>
  <c r="J325"/>
  <c r="G325"/>
  <c r="V324"/>
  <c r="S324"/>
  <c r="P324"/>
  <c r="M324"/>
  <c r="J324"/>
  <c r="G324"/>
  <c r="V322"/>
  <c r="S322"/>
  <c r="P322"/>
  <c r="M322"/>
  <c r="J322"/>
  <c r="G322"/>
  <c r="V321"/>
  <c r="S321"/>
  <c r="P321"/>
  <c r="M321"/>
  <c r="J321"/>
  <c r="G321"/>
  <c r="V320"/>
  <c r="S320"/>
  <c r="P320"/>
  <c r="M320"/>
  <c r="J320"/>
  <c r="G320"/>
  <c r="V319"/>
  <c r="S319"/>
  <c r="P319"/>
  <c r="M319"/>
  <c r="J319"/>
  <c r="G319"/>
  <c r="V318"/>
  <c r="S318"/>
  <c r="P318"/>
  <c r="M318"/>
  <c r="J318"/>
  <c r="G318"/>
  <c r="V317"/>
  <c r="S317"/>
  <c r="P317"/>
  <c r="M317"/>
  <c r="J317"/>
  <c r="G317"/>
  <c r="V316"/>
  <c r="S316"/>
  <c r="P316"/>
  <c r="M316"/>
  <c r="J316"/>
  <c r="G316"/>
  <c r="V315"/>
  <c r="S315"/>
  <c r="P315"/>
  <c r="M315"/>
  <c r="J315"/>
  <c r="G315"/>
  <c r="V314"/>
  <c r="S314"/>
  <c r="P314"/>
  <c r="M314"/>
  <c r="J314"/>
  <c r="G314"/>
  <c r="V313"/>
  <c r="S313"/>
  <c r="P313"/>
  <c r="M313"/>
  <c r="J313"/>
  <c r="G313"/>
  <c r="V312"/>
  <c r="S312"/>
  <c r="P312"/>
  <c r="M312"/>
  <c r="J312"/>
  <c r="G312"/>
  <c r="V311"/>
  <c r="S311"/>
  <c r="P311"/>
  <c r="M311"/>
  <c r="J311"/>
  <c r="G311"/>
  <c r="V310"/>
  <c r="S310"/>
  <c r="P310"/>
  <c r="M310"/>
  <c r="J310"/>
  <c r="G310"/>
  <c r="V309"/>
  <c r="S309"/>
  <c r="P309"/>
  <c r="M309"/>
  <c r="J309"/>
  <c r="G309"/>
  <c r="V308"/>
  <c r="S308"/>
  <c r="P308"/>
  <c r="M308"/>
  <c r="J308"/>
  <c r="G308"/>
  <c r="V307"/>
  <c r="S307"/>
  <c r="P307"/>
  <c r="M307"/>
  <c r="J307"/>
  <c r="G307"/>
  <c r="V306"/>
  <c r="S306"/>
  <c r="P306"/>
  <c r="M306"/>
  <c r="J306"/>
  <c r="G306"/>
  <c r="V305"/>
  <c r="S305"/>
  <c r="P305"/>
  <c r="M305"/>
  <c r="J305"/>
  <c r="G305"/>
  <c r="V304"/>
  <c r="S304"/>
  <c r="P304"/>
  <c r="M304"/>
  <c r="J304"/>
  <c r="G304"/>
  <c r="V303"/>
  <c r="S303"/>
  <c r="P303"/>
  <c r="M303"/>
  <c r="J303"/>
  <c r="G303"/>
  <c r="V302"/>
  <c r="S302"/>
  <c r="P302"/>
  <c r="M302"/>
  <c r="J302"/>
  <c r="G302"/>
  <c r="V301"/>
  <c r="S301"/>
  <c r="P301"/>
  <c r="M301"/>
  <c r="J301"/>
  <c r="G301"/>
  <c r="V300"/>
  <c r="S300"/>
  <c r="P300"/>
  <c r="M300"/>
  <c r="J300"/>
  <c r="G300"/>
  <c r="V299"/>
  <c r="S299"/>
  <c r="P299"/>
  <c r="M299"/>
  <c r="J299"/>
  <c r="G299"/>
  <c r="V298"/>
  <c r="S298"/>
  <c r="P298"/>
  <c r="M298"/>
  <c r="J298"/>
  <c r="G298"/>
  <c r="V297"/>
  <c r="S297"/>
  <c r="P297"/>
  <c r="M297"/>
  <c r="J297"/>
  <c r="G297"/>
  <c r="V296"/>
  <c r="S296"/>
  <c r="P296"/>
  <c r="M296"/>
  <c r="J296"/>
  <c r="G296"/>
  <c r="V295"/>
  <c r="S295"/>
  <c r="P295"/>
  <c r="M295"/>
  <c r="J295"/>
  <c r="G295"/>
  <c r="V294"/>
  <c r="S294"/>
  <c r="P294"/>
  <c r="M294"/>
  <c r="J294"/>
  <c r="G294"/>
  <c r="V293"/>
  <c r="S293"/>
  <c r="P293"/>
  <c r="M293"/>
  <c r="J293"/>
  <c r="G293"/>
  <c r="V292"/>
  <c r="S292"/>
  <c r="P292"/>
  <c r="M292"/>
  <c r="J292"/>
  <c r="G292"/>
  <c r="V291"/>
  <c r="S291"/>
  <c r="P291"/>
  <c r="M291"/>
  <c r="J291"/>
  <c r="G291"/>
  <c r="V290"/>
  <c r="S290"/>
  <c r="P290"/>
  <c r="M290"/>
  <c r="J290"/>
  <c r="G290"/>
  <c r="V403"/>
  <c r="S403"/>
  <c r="P403"/>
  <c r="M403"/>
  <c r="J403"/>
  <c r="G403"/>
  <c r="V402"/>
  <c r="S402"/>
  <c r="P402"/>
  <c r="M402"/>
  <c r="J402"/>
  <c r="G402"/>
  <c r="V400"/>
  <c r="S400"/>
  <c r="P400"/>
  <c r="M400"/>
  <c r="J400"/>
  <c r="G400"/>
  <c r="V399"/>
  <c r="S399"/>
  <c r="P399"/>
  <c r="M399"/>
  <c r="J399"/>
  <c r="G399"/>
  <c r="V397"/>
  <c r="S397"/>
  <c r="P397"/>
  <c r="M397"/>
  <c r="J397"/>
  <c r="G397"/>
  <c r="V396"/>
  <c r="S396"/>
  <c r="P396"/>
  <c r="M396"/>
  <c r="J396"/>
  <c r="G396"/>
  <c r="G398"/>
  <c r="J398"/>
  <c r="M398"/>
  <c r="P398"/>
  <c r="S398"/>
  <c r="V398"/>
  <c r="G401"/>
  <c r="J401"/>
  <c r="M401"/>
  <c r="P401"/>
  <c r="S401"/>
  <c r="V40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35"/>
  <c r="G136"/>
  <c r="G137"/>
  <c r="G138"/>
  <c r="G140"/>
  <c r="G141"/>
  <c r="G142"/>
  <c r="G143"/>
  <c r="G144"/>
  <c r="G145"/>
  <c r="G146"/>
  <c r="G147"/>
  <c r="G148"/>
  <c r="G152"/>
  <c r="G149"/>
  <c r="G150"/>
  <c r="G151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4"/>
  <c r="G195"/>
  <c r="G196"/>
  <c r="G197"/>
  <c r="G199"/>
  <c r="G198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24"/>
  <c r="G225"/>
  <c r="G226"/>
  <c r="G227"/>
  <c r="G228"/>
  <c r="G229"/>
  <c r="G230"/>
  <c r="G231"/>
  <c r="G232"/>
  <c r="G233"/>
  <c r="G234"/>
  <c r="G235"/>
  <c r="G236"/>
  <c r="G238"/>
  <c r="G240"/>
  <c r="G241"/>
  <c r="G242"/>
  <c r="G239"/>
  <c r="G219"/>
  <c r="G220"/>
  <c r="G243"/>
  <c r="G244"/>
  <c r="G245"/>
  <c r="G246"/>
  <c r="G247"/>
  <c r="G248"/>
  <c r="G249"/>
  <c r="G250"/>
  <c r="G251"/>
  <c r="G252"/>
  <c r="G269"/>
  <c r="G270"/>
  <c r="G271"/>
  <c r="G268"/>
  <c r="G254"/>
  <c r="G255"/>
  <c r="G256"/>
  <c r="G257"/>
  <c r="G258"/>
  <c r="G259"/>
  <c r="G260"/>
  <c r="G261"/>
  <c r="G262"/>
  <c r="G263"/>
  <c r="G265"/>
  <c r="G266"/>
  <c r="G267"/>
  <c r="G272"/>
  <c r="G273"/>
  <c r="G274"/>
  <c r="G275"/>
  <c r="G276"/>
  <c r="G277"/>
  <c r="G278"/>
  <c r="G279"/>
  <c r="G281"/>
  <c r="G282"/>
  <c r="G283"/>
  <c r="G284"/>
  <c r="G285"/>
  <c r="G286"/>
  <c r="G287"/>
  <c r="G288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8"/>
  <c r="G369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5"/>
  <c r="G404"/>
  <c r="G405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3"/>
  <c r="V443"/>
  <c r="V439"/>
  <c r="V438"/>
  <c r="V437"/>
  <c r="V436"/>
  <c r="V435"/>
  <c r="V434"/>
  <c r="V433"/>
  <c r="V432"/>
  <c r="V431"/>
  <c r="V430"/>
  <c r="V429"/>
  <c r="V428"/>
  <c r="V427"/>
  <c r="V426"/>
  <c r="V425"/>
  <c r="V424"/>
  <c r="V423"/>
  <c r="V422"/>
  <c r="V421"/>
  <c r="V420"/>
  <c r="V419"/>
  <c r="V418"/>
  <c r="V417"/>
  <c r="V416"/>
  <c r="V415"/>
  <c r="V414"/>
  <c r="V413"/>
  <c r="V412"/>
  <c r="V411"/>
  <c r="V410"/>
  <c r="V409"/>
  <c r="V408"/>
  <c r="V407"/>
  <c r="V405"/>
  <c r="V404"/>
  <c r="V395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69"/>
  <c r="V368"/>
  <c r="V366"/>
  <c r="V365"/>
  <c r="V364"/>
  <c r="V363"/>
  <c r="V362"/>
  <c r="V361"/>
  <c r="V360"/>
  <c r="V359"/>
  <c r="V358"/>
  <c r="V357"/>
  <c r="V356"/>
  <c r="V355"/>
  <c r="V354"/>
  <c r="V353"/>
  <c r="V352"/>
  <c r="V351"/>
  <c r="V350"/>
  <c r="V349"/>
  <c r="V348"/>
  <c r="V347"/>
  <c r="V346"/>
  <c r="V345"/>
  <c r="V344"/>
  <c r="V343"/>
  <c r="V342"/>
  <c r="V341"/>
  <c r="V288"/>
  <c r="V287"/>
  <c r="V286"/>
  <c r="V285"/>
  <c r="V284"/>
  <c r="V283"/>
  <c r="V282"/>
  <c r="V281"/>
  <c r="V279"/>
  <c r="V278"/>
  <c r="V277"/>
  <c r="V276"/>
  <c r="V275"/>
  <c r="V274"/>
  <c r="V273"/>
  <c r="V272"/>
  <c r="V267"/>
  <c r="V266"/>
  <c r="V265"/>
  <c r="V263"/>
  <c r="V262"/>
  <c r="V261"/>
  <c r="V260"/>
  <c r="V259"/>
  <c r="V258"/>
  <c r="V257"/>
  <c r="V256"/>
  <c r="V255"/>
  <c r="V254"/>
  <c r="V268"/>
  <c r="V271"/>
  <c r="V270"/>
  <c r="V269"/>
  <c r="V252"/>
  <c r="V251"/>
  <c r="V250"/>
  <c r="V249"/>
  <c r="V248"/>
  <c r="V247"/>
  <c r="V246"/>
  <c r="V245"/>
  <c r="V244"/>
  <c r="V243"/>
  <c r="V220"/>
  <c r="V219"/>
  <c r="V239"/>
  <c r="V242"/>
  <c r="V241"/>
  <c r="V240"/>
  <c r="V238"/>
  <c r="V236"/>
  <c r="V235"/>
  <c r="V234"/>
  <c r="V233"/>
  <c r="V232"/>
  <c r="V231"/>
  <c r="V230"/>
  <c r="V229"/>
  <c r="V228"/>
  <c r="V227"/>
  <c r="V226"/>
  <c r="V225"/>
  <c r="V224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8"/>
  <c r="V199"/>
  <c r="V197"/>
  <c r="V196"/>
  <c r="V195"/>
  <c r="V194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1"/>
  <c r="V150"/>
  <c r="V149"/>
  <c r="V152"/>
  <c r="V148"/>
  <c r="V147"/>
  <c r="V146"/>
  <c r="V145"/>
  <c r="V144"/>
  <c r="V143"/>
  <c r="V142"/>
  <c r="V141"/>
  <c r="V140"/>
  <c r="V138"/>
  <c r="V137"/>
  <c r="V136"/>
  <c r="V135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S443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5"/>
  <c r="S404"/>
  <c r="S395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69"/>
  <c r="S368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288"/>
  <c r="S287"/>
  <c r="S286"/>
  <c r="S285"/>
  <c r="S284"/>
  <c r="S283"/>
  <c r="S282"/>
  <c r="S277"/>
  <c r="S272"/>
  <c r="S267"/>
  <c r="S266"/>
  <c r="S265"/>
  <c r="S263"/>
  <c r="S262"/>
  <c r="S261"/>
  <c r="S260"/>
  <c r="S259"/>
  <c r="S258"/>
  <c r="S257"/>
  <c r="S256"/>
  <c r="S255"/>
  <c r="S254"/>
  <c r="S268"/>
  <c r="S271"/>
  <c r="S270"/>
  <c r="S269"/>
  <c r="S252"/>
  <c r="S251"/>
  <c r="S250"/>
  <c r="S249"/>
  <c r="S248"/>
  <c r="S247"/>
  <c r="S246"/>
  <c r="S245"/>
  <c r="S244"/>
  <c r="S243"/>
  <c r="S220"/>
  <c r="S219"/>
  <c r="S239"/>
  <c r="S242"/>
  <c r="S241"/>
  <c r="S240"/>
  <c r="S238"/>
  <c r="S236"/>
  <c r="S235"/>
  <c r="S234"/>
  <c r="S233"/>
  <c r="S232"/>
  <c r="S231"/>
  <c r="S230"/>
  <c r="S229"/>
  <c r="S228"/>
  <c r="S227"/>
  <c r="S226"/>
  <c r="S225"/>
  <c r="S224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8"/>
  <c r="S199"/>
  <c r="S197"/>
  <c r="S196"/>
  <c r="S195"/>
  <c r="S194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1"/>
  <c r="S150"/>
  <c r="S149"/>
  <c r="S152"/>
  <c r="S148"/>
  <c r="S147"/>
  <c r="S146"/>
  <c r="S145"/>
  <c r="S144"/>
  <c r="S143"/>
  <c r="S142"/>
  <c r="S141"/>
  <c r="S140"/>
  <c r="S138"/>
  <c r="S137"/>
  <c r="S136"/>
  <c r="S135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P443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5"/>
  <c r="P404"/>
  <c r="P395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69"/>
  <c r="P368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288"/>
  <c r="P287"/>
  <c r="P286"/>
  <c r="P285"/>
  <c r="P284"/>
  <c r="P283"/>
  <c r="P282"/>
  <c r="P281"/>
  <c r="P279"/>
  <c r="P278"/>
  <c r="P277"/>
  <c r="P276"/>
  <c r="P275"/>
  <c r="P274"/>
  <c r="P273"/>
  <c r="P272"/>
  <c r="P267"/>
  <c r="P266"/>
  <c r="P265"/>
  <c r="P263"/>
  <c r="P262"/>
  <c r="P261"/>
  <c r="P260"/>
  <c r="P259"/>
  <c r="P258"/>
  <c r="P257"/>
  <c r="P256"/>
  <c r="P255"/>
  <c r="P254"/>
  <c r="P268"/>
  <c r="P271"/>
  <c r="P270"/>
  <c r="P269"/>
  <c r="P252"/>
  <c r="P251"/>
  <c r="P250"/>
  <c r="P249"/>
  <c r="P248"/>
  <c r="P247"/>
  <c r="P246"/>
  <c r="P245"/>
  <c r="P244"/>
  <c r="P243"/>
  <c r="P220"/>
  <c r="P219"/>
  <c r="P239"/>
  <c r="P242"/>
  <c r="P241"/>
  <c r="P240"/>
  <c r="P238"/>
  <c r="P236"/>
  <c r="P235"/>
  <c r="P234"/>
  <c r="P233"/>
  <c r="P232"/>
  <c r="P231"/>
  <c r="P230"/>
  <c r="P229"/>
  <c r="P228"/>
  <c r="P227"/>
  <c r="P226"/>
  <c r="P225"/>
  <c r="P224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8"/>
  <c r="P199"/>
  <c r="P197"/>
  <c r="P196"/>
  <c r="P195"/>
  <c r="P194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1"/>
  <c r="P150"/>
  <c r="P149"/>
  <c r="P152"/>
  <c r="P148"/>
  <c r="P147"/>
  <c r="P146"/>
  <c r="P145"/>
  <c r="P144"/>
  <c r="P143"/>
  <c r="P142"/>
  <c r="P141"/>
  <c r="P140"/>
  <c r="P138"/>
  <c r="P137"/>
  <c r="P136"/>
  <c r="P135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M443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5"/>
  <c r="M404"/>
  <c r="M395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69"/>
  <c r="M368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288"/>
  <c r="M287"/>
  <c r="M286"/>
  <c r="M285"/>
  <c r="M284"/>
  <c r="M283"/>
  <c r="M282"/>
  <c r="M281"/>
  <c r="M279"/>
  <c r="M278"/>
  <c r="M277"/>
  <c r="M276"/>
  <c r="M275"/>
  <c r="M274"/>
  <c r="M273"/>
  <c r="M272"/>
  <c r="M267"/>
  <c r="M266"/>
  <c r="M265"/>
  <c r="M263"/>
  <c r="M262"/>
  <c r="M261"/>
  <c r="M260"/>
  <c r="M259"/>
  <c r="M258"/>
  <c r="M257"/>
  <c r="M256"/>
  <c r="M255"/>
  <c r="M254"/>
  <c r="M268"/>
  <c r="M271"/>
  <c r="M270"/>
  <c r="M269"/>
  <c r="M252"/>
  <c r="M251"/>
  <c r="M250"/>
  <c r="M249"/>
  <c r="M248"/>
  <c r="M247"/>
  <c r="M246"/>
  <c r="M245"/>
  <c r="M244"/>
  <c r="M243"/>
  <c r="M220"/>
  <c r="M219"/>
  <c r="M239"/>
  <c r="M242"/>
  <c r="M241"/>
  <c r="M240"/>
  <c r="M238"/>
  <c r="M236"/>
  <c r="M235"/>
  <c r="M234"/>
  <c r="M233"/>
  <c r="M232"/>
  <c r="M231"/>
  <c r="M230"/>
  <c r="M229"/>
  <c r="M228"/>
  <c r="M227"/>
  <c r="M226"/>
  <c r="M225"/>
  <c r="M224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8"/>
  <c r="M199"/>
  <c r="M197"/>
  <c r="M196"/>
  <c r="M195"/>
  <c r="M194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1"/>
  <c r="M150"/>
  <c r="M149"/>
  <c r="M152"/>
  <c r="M148"/>
  <c r="M147"/>
  <c r="M146"/>
  <c r="M145"/>
  <c r="M144"/>
  <c r="M143"/>
  <c r="M142"/>
  <c r="M141"/>
  <c r="M140"/>
  <c r="M138"/>
  <c r="M137"/>
  <c r="M136"/>
  <c r="M135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O68"/>
  <c r="P68" s="1"/>
  <c r="O69"/>
  <c r="P69" s="1"/>
  <c r="O70"/>
  <c r="P70" s="1"/>
  <c r="R273"/>
  <c r="S273" s="1"/>
  <c r="R274"/>
  <c r="S274" s="1"/>
  <c r="R275"/>
  <c r="S275" s="1"/>
  <c r="R276"/>
  <c r="S276" s="1"/>
  <c r="R278"/>
  <c r="S278" s="1"/>
  <c r="R279"/>
  <c r="S279" s="1"/>
  <c r="S281"/>
  <c r="J443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5"/>
  <c r="J404"/>
  <c r="J395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69"/>
  <c r="J368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288"/>
  <c r="J287"/>
  <c r="J286"/>
  <c r="J285"/>
  <c r="J284"/>
  <c r="J283"/>
  <c r="J282"/>
  <c r="J281"/>
  <c r="J279"/>
  <c r="J278"/>
  <c r="J277"/>
  <c r="J276"/>
  <c r="J275"/>
  <c r="J274"/>
  <c r="J273"/>
  <c r="J272"/>
  <c r="J267"/>
  <c r="J266"/>
  <c r="J265"/>
  <c r="J263"/>
  <c r="J262"/>
  <c r="J261"/>
  <c r="J260"/>
  <c r="J259"/>
  <c r="J258"/>
  <c r="J257"/>
  <c r="J256"/>
  <c r="J255"/>
  <c r="J254"/>
  <c r="J268"/>
  <c r="J271"/>
  <c r="J270"/>
  <c r="J269"/>
  <c r="J252"/>
  <c r="J251"/>
  <c r="J250"/>
  <c r="J249"/>
  <c r="J248"/>
  <c r="J247"/>
  <c r="J246"/>
  <c r="J245"/>
  <c r="J244"/>
  <c r="J243"/>
  <c r="J220"/>
  <c r="J219"/>
  <c r="J239"/>
  <c r="J242"/>
  <c r="J241"/>
  <c r="J240"/>
  <c r="J238"/>
  <c r="J236"/>
  <c r="J235"/>
  <c r="J234"/>
  <c r="J233"/>
  <c r="J232"/>
  <c r="J231"/>
  <c r="J230"/>
  <c r="J229"/>
  <c r="J228"/>
  <c r="J227"/>
  <c r="J226"/>
  <c r="J225"/>
  <c r="J224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8"/>
  <c r="J199"/>
  <c r="J197"/>
  <c r="J196"/>
  <c r="J195"/>
  <c r="J194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1"/>
  <c r="J150"/>
  <c r="J149"/>
  <c r="J152"/>
  <c r="J148"/>
  <c r="J147"/>
  <c r="J146"/>
  <c r="J145"/>
  <c r="J144"/>
  <c r="J143"/>
  <c r="J142"/>
  <c r="J141"/>
  <c r="J140"/>
  <c r="J138"/>
  <c r="J137"/>
  <c r="J136"/>
  <c r="J135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I277" i="4"/>
  <c r="I276"/>
  <c r="I275"/>
  <c r="I273"/>
  <c r="I272"/>
  <c r="I271"/>
  <c r="I270"/>
  <c r="E73"/>
  <c r="H72"/>
  <c r="G72"/>
  <c r="F72"/>
  <c r="E72"/>
  <c r="H71"/>
  <c r="G71"/>
  <c r="F71"/>
  <c r="E71"/>
  <c r="H70"/>
  <c r="G70"/>
  <c r="F70"/>
  <c r="E70"/>
  <c r="M69" i="2"/>
  <c r="M70"/>
  <c r="M68"/>
  <c r="I69"/>
  <c r="J69" s="1"/>
  <c r="I71"/>
  <c r="J71" s="1"/>
  <c r="I68"/>
  <c r="J68" s="1"/>
  <c r="E206" i="1"/>
  <c r="F206"/>
  <c r="G206"/>
  <c r="H206"/>
  <c r="D206"/>
  <c r="F82"/>
  <c r="F80"/>
  <c r="F78"/>
  <c r="F75"/>
  <c r="F73"/>
  <c r="F71"/>
  <c r="H90"/>
  <c r="G90"/>
  <c r="H88"/>
  <c r="G88"/>
  <c r="F104"/>
  <c r="F102"/>
  <c r="F100"/>
  <c r="F95"/>
  <c r="F97"/>
  <c r="H86"/>
  <c r="G86"/>
  <c r="H48"/>
  <c r="G48"/>
  <c r="F48"/>
  <c r="E48"/>
  <c r="D48"/>
  <c r="H46"/>
  <c r="G46"/>
  <c r="F46"/>
  <c r="E46"/>
  <c r="D46"/>
  <c r="H44"/>
  <c r="G44"/>
  <c r="F44"/>
  <c r="E44"/>
  <c r="D44"/>
  <c r="E42"/>
  <c r="F42"/>
  <c r="G42"/>
  <c r="H42"/>
  <c r="D42"/>
  <c r="F27"/>
  <c r="F53"/>
  <c r="F54"/>
  <c r="F93"/>
  <c r="E190"/>
  <c r="F195"/>
  <c r="F197"/>
  <c r="F294"/>
  <c r="F295"/>
  <c r="F296"/>
  <c r="F297"/>
  <c r="F298"/>
  <c r="F299"/>
  <c r="F300"/>
  <c r="F308"/>
  <c r="H329"/>
  <c r="I70" i="2"/>
  <c r="J70" s="1"/>
  <c r="I9" l="1"/>
  <c r="U9"/>
  <c r="R9"/>
  <c r="O9"/>
  <c r="F9"/>
  <c r="L9"/>
</calcChain>
</file>

<file path=xl/sharedStrings.xml><?xml version="1.0" encoding="utf-8"?>
<sst xmlns="http://schemas.openxmlformats.org/spreadsheetml/2006/main" count="2676" uniqueCount="1440">
  <si>
    <t>Кисточка для нанесения парафина</t>
  </si>
  <si>
    <t>100мл</t>
  </si>
  <si>
    <t>1шт</t>
  </si>
  <si>
    <t>500мл</t>
  </si>
  <si>
    <t>Наименование товара</t>
  </si>
  <si>
    <t>Обьем</t>
  </si>
  <si>
    <t>1шт.</t>
  </si>
  <si>
    <t xml:space="preserve">Набор </t>
  </si>
  <si>
    <t>500г</t>
  </si>
  <si>
    <t>Вид товара</t>
  </si>
  <si>
    <t>400г</t>
  </si>
  <si>
    <t>125мл</t>
  </si>
  <si>
    <t>200мл</t>
  </si>
  <si>
    <t>50шт</t>
  </si>
  <si>
    <t>250мл</t>
  </si>
  <si>
    <t>170гр</t>
  </si>
  <si>
    <t>Шпатель деревянный средний для тела, 20см</t>
  </si>
  <si>
    <t>Шпатель деревянный большой для тела, 24,5см</t>
  </si>
  <si>
    <t xml:space="preserve"> Цена руб.</t>
  </si>
  <si>
    <t>Жестяная банка для воска, 400мл</t>
  </si>
  <si>
    <t>Жестяная банка для воска, 800мл</t>
  </si>
  <si>
    <t>50шт.</t>
  </si>
  <si>
    <t>100шт.</t>
  </si>
  <si>
    <t xml:space="preserve">Кольца защитные 50 шт в упаковке  </t>
  </si>
  <si>
    <t>Фитосмола для ручной работы, 170г</t>
  </si>
  <si>
    <t>Фитосмола в кассетах. 100мл</t>
  </si>
  <si>
    <t>10шт/уп</t>
  </si>
  <si>
    <t>50шт/уп</t>
  </si>
  <si>
    <t>100шт/уп</t>
  </si>
  <si>
    <t xml:space="preserve"> Аксессуары для депиляции</t>
  </si>
  <si>
    <t xml:space="preserve">Ухват металлический для банок </t>
  </si>
  <si>
    <t xml:space="preserve">Воск в банках </t>
  </si>
  <si>
    <t xml:space="preserve">Полоски с холодным воском </t>
  </si>
  <si>
    <r>
      <t xml:space="preserve">    </t>
    </r>
    <r>
      <rPr>
        <b/>
        <sz val="22"/>
        <color indexed="10"/>
        <rFont val="Arial Narrow"/>
        <family val="2"/>
        <charset val="204"/>
      </rPr>
      <t xml:space="preserve">                                               </t>
    </r>
    <r>
      <rPr>
        <b/>
        <sz val="22"/>
        <rFont val="Arial Narrow"/>
        <family val="2"/>
        <charset val="204"/>
      </rPr>
      <t xml:space="preserve">               </t>
    </r>
  </si>
  <si>
    <t xml:space="preserve">Ватные палочки (в коробке)  "AMRA" хлопок </t>
  </si>
  <si>
    <t>200шт/уп</t>
  </si>
  <si>
    <t xml:space="preserve">Диски косметические "АМRА" хлопок </t>
  </si>
  <si>
    <t>120шт/уп</t>
  </si>
  <si>
    <t>1 пара</t>
  </si>
  <si>
    <t>1л</t>
  </si>
  <si>
    <t>370 мл.</t>
  </si>
  <si>
    <t>Пакет П/Э  25*40 для парафинотерапии</t>
  </si>
  <si>
    <t>150мл</t>
  </si>
  <si>
    <t>25пар/уп</t>
  </si>
  <si>
    <t>80шт/уп</t>
  </si>
  <si>
    <t>Упаковка - 100шт, одноразовых  деревянных шпателей для тела</t>
  </si>
  <si>
    <t xml:space="preserve"> Воск в картриджах </t>
  </si>
  <si>
    <t>12шт</t>
  </si>
  <si>
    <t>260г.</t>
  </si>
  <si>
    <t>250г</t>
  </si>
  <si>
    <t>350г</t>
  </si>
  <si>
    <t>140мл</t>
  </si>
  <si>
    <t>15мл</t>
  </si>
  <si>
    <t>Крем для депиляции</t>
  </si>
  <si>
    <t>Горячий воск</t>
  </si>
  <si>
    <t>100г</t>
  </si>
  <si>
    <t>Ролики для кассеты</t>
  </si>
  <si>
    <t xml:space="preserve"> Фитосмола для депиляции </t>
  </si>
  <si>
    <t>24шт</t>
  </si>
  <si>
    <t>30шт</t>
  </si>
  <si>
    <t>35шт</t>
  </si>
  <si>
    <t>55шт</t>
  </si>
  <si>
    <t>300шт</t>
  </si>
  <si>
    <t>Профессиональная линия для "Блеск-тату"</t>
  </si>
  <si>
    <t>Очиститель "Цитрусовый" - от воска и парафина, 500мл.</t>
  </si>
  <si>
    <t xml:space="preserve">Салфетки бумажные вытяжные двухслойные   </t>
  </si>
  <si>
    <t xml:space="preserve">Профессиональная косметика для депиляции "Depilflax" </t>
  </si>
  <si>
    <t>750 мл.</t>
  </si>
  <si>
    <t>1000мл.</t>
  </si>
  <si>
    <t>НОВИНКИ СЕЗОНА!!!</t>
  </si>
  <si>
    <t>1000г</t>
  </si>
  <si>
    <t>Разогреватели  для депиляции и парафинотерапии</t>
  </si>
  <si>
    <t>Оборудование для депиляции и парафинотерапии</t>
  </si>
  <si>
    <t>Средства для дезинфекции</t>
  </si>
  <si>
    <t>Стразы 24шт. хрустальные  для Блеск-тату, (4 мм) - цветные</t>
  </si>
  <si>
    <t xml:space="preserve">Стразы 30шт. хрустальные для Блеск-тату, (4 мм) - прозрачные </t>
  </si>
  <si>
    <t>Стразы 35шт. хрустальныедля Блеск-тату, (3 мм) - цветные</t>
  </si>
  <si>
    <t>Стразы 55шт. хрустальные для Блеск-тату, (3 мм) - прозрачные</t>
  </si>
  <si>
    <t>Стразы 300шт. стеклопластиковые для Блеск-тату, (3 мм) - прозрачные</t>
  </si>
  <si>
    <t xml:space="preserve">NEW!!! Профессиональная косметика для депиляции "SugaringPRO" </t>
  </si>
  <si>
    <t>Трусики "Бикини" Спанбонд, р. 44-48, 10шт</t>
  </si>
  <si>
    <t>Трусики "Бикини" Фибрелла, р. 44-48, 10шт</t>
  </si>
  <si>
    <t>Вьетнамки пенопполиэтилен 3мм (тонкая подошва)</t>
  </si>
  <si>
    <t>Вьетнамки пенопполиэтилен 5мм (толстая подошва)</t>
  </si>
  <si>
    <t xml:space="preserve">Чехол на кушетку 200*90 ламинированый, многоразовый </t>
  </si>
  <si>
    <t>Бахилы медицинские прочные</t>
  </si>
  <si>
    <t xml:space="preserve">Тапочки с открытым/закрытым мысом  </t>
  </si>
  <si>
    <t>Сахарная паста  для депиляции SugaringPRO</t>
  </si>
  <si>
    <r>
      <rPr>
        <b/>
        <sz val="36"/>
        <rFont val="Arial Narrow"/>
        <family val="2"/>
        <charset val="204"/>
      </rPr>
      <t>Кремовый воск  "Daen"</t>
    </r>
    <r>
      <rPr>
        <sz val="36"/>
        <rFont val="Arial Narrow"/>
        <family val="2"/>
        <charset val="204"/>
      </rPr>
      <t>-в банке для разогрева в микроволновке, 500мл</t>
    </r>
  </si>
  <si>
    <t xml:space="preserve"> Kit</t>
  </si>
  <si>
    <t>30 ml</t>
  </si>
  <si>
    <t>Триммер - для стрижки волос, бикини-дизайна c 1-й насадкой</t>
  </si>
  <si>
    <t>Триммер - для стрижки волос, бикини-дизайна c 2-я насадками</t>
  </si>
  <si>
    <t>350шт</t>
  </si>
  <si>
    <t xml:space="preserve">Сахарная паста  для депиляции </t>
  </si>
  <si>
    <t>Блестки для Блеск-тату, 15мл.  (в ассортименте 17 цветов)</t>
  </si>
  <si>
    <t>Шпатель деревянный малый, 16см</t>
  </si>
  <si>
    <t>Шпатель с термодатчиком температуры, для чуствительных зон</t>
  </si>
  <si>
    <t>090</t>
  </si>
  <si>
    <t>150г</t>
  </si>
  <si>
    <t xml:space="preserve">Трафареты для Блеск-тату (5 х 8см) </t>
  </si>
  <si>
    <t>2шт</t>
  </si>
  <si>
    <t>385шт</t>
  </si>
  <si>
    <t>Фитосмола для ручной работы, 800г</t>
  </si>
  <si>
    <t>800мл</t>
  </si>
  <si>
    <t>Кремовый горячий воск</t>
  </si>
  <si>
    <t>Бумага для депиляции "DebyLine"- Линия с перфорацией</t>
  </si>
  <si>
    <t>Бумага для депиляции "Kristal" - Линия Прфессионал</t>
  </si>
  <si>
    <t>Ингибиторы - средства против роста и вростания волос</t>
  </si>
  <si>
    <t>Косметика для депиляции "Arco" - профессиональная линия</t>
  </si>
  <si>
    <t xml:space="preserve">Косметика для депиляции и шугаринга "Arco" </t>
  </si>
  <si>
    <r>
      <rPr>
        <b/>
        <sz val="36"/>
        <rFont val="Arial Narrow"/>
        <family val="2"/>
        <charset val="204"/>
      </rPr>
      <t>Кремовый воск "Daen"</t>
    </r>
    <r>
      <rPr>
        <sz val="36"/>
        <rFont val="Arial Narrow"/>
        <family val="2"/>
        <charset val="204"/>
      </rPr>
      <t xml:space="preserve"> - в гранулах, 500мл</t>
    </r>
  </si>
  <si>
    <r>
      <rPr>
        <b/>
        <sz val="36"/>
        <rFont val="Arial Narrow"/>
        <family val="2"/>
        <charset val="204"/>
      </rPr>
      <t>Сахарный гидровоск</t>
    </r>
    <r>
      <rPr>
        <sz val="36"/>
        <rFont val="Arial Narrow"/>
        <family val="2"/>
        <charset val="204"/>
      </rPr>
      <t xml:space="preserve"> </t>
    </r>
    <r>
      <rPr>
        <b/>
        <sz val="36"/>
        <rFont val="Arial Narrow"/>
        <family val="2"/>
        <charset val="204"/>
      </rPr>
      <t xml:space="preserve">в картридже (с роликом) "Daen", 140мл.                                                          </t>
    </r>
    <r>
      <rPr>
        <b/>
        <sz val="32"/>
        <rFont val="Arial Narrow"/>
        <family val="2"/>
        <charset val="204"/>
      </rPr>
      <t xml:space="preserve"> </t>
    </r>
    <r>
      <rPr>
        <sz val="32"/>
        <rFont val="Arial Narrow"/>
        <family val="2"/>
        <charset val="204"/>
      </rPr>
      <t xml:space="preserve"> Гидровоск (на основе сахара) для комфортной депиляции особенно рекомендуется для молодежи и спортсменов
</t>
    </r>
  </si>
  <si>
    <t>Тальк для депиляции</t>
  </si>
  <si>
    <t>Шоколадная сахарная паста SugaringPRO</t>
  </si>
  <si>
    <t>NEW! Сахарная паста Gold Line SugaringPRO</t>
  </si>
  <si>
    <t>Парафин</t>
  </si>
  <si>
    <t>Холодный крем -парафин</t>
  </si>
  <si>
    <t xml:space="preserve">Крем-парафин  «Апельсин»  </t>
  </si>
  <si>
    <t xml:space="preserve">Крем-парафин «Клубника»   </t>
  </si>
  <si>
    <t xml:space="preserve">Крем-парафин «Персик»       </t>
  </si>
  <si>
    <t xml:space="preserve">Крем-парафин «Шоколад с ванилью»  </t>
  </si>
  <si>
    <t xml:space="preserve">Крем-парафин «Зеленое яблоко»  </t>
  </si>
  <si>
    <t xml:space="preserve">Крем-парафин «Белый Карите»   </t>
  </si>
  <si>
    <t xml:space="preserve">Крем-парафин «Ментол»      </t>
  </si>
  <si>
    <t xml:space="preserve">Клей для Глиттер-тату - Белый, 15мл/30г                                                                                    </t>
  </si>
  <si>
    <t xml:space="preserve">Клей для Глиттер-тату - Черный, 15мл/30г                                                                                 </t>
  </si>
  <si>
    <t xml:space="preserve">Клей для Глиттер-тату - Зеленый, 15мл/30г                                                                               </t>
  </si>
  <si>
    <t xml:space="preserve">Клей для Глиттер-тату, Красный, 15мл/30г                                                                                          </t>
  </si>
  <si>
    <t xml:space="preserve">Клей для Глиттер-тату, Лимонный, 15мл/30г                                                                                             </t>
  </si>
  <si>
    <t xml:space="preserve">Клей для Глиттер-тату - Синий, 15мл/30г                                                                            </t>
  </si>
  <si>
    <t>Аксессуары для парафинотерапии</t>
  </si>
  <si>
    <t>Одноразовая продукция</t>
  </si>
  <si>
    <t xml:space="preserve">Клей для Глиттер-тату - Розовый, 15мл/30г                                                                                             </t>
  </si>
  <si>
    <r>
      <rPr>
        <b/>
        <sz val="45"/>
        <rFont val="Arial Narrow"/>
        <family val="2"/>
        <charset val="204"/>
      </rPr>
      <t xml:space="preserve">Воск в банке "Velure" </t>
    </r>
    <r>
      <rPr>
        <sz val="45"/>
        <rFont val="Arial Narrow"/>
        <family val="2"/>
        <charset val="204"/>
      </rPr>
      <t>-</t>
    </r>
    <r>
      <rPr>
        <b/>
        <sz val="45"/>
        <rFont val="Arial Narrow"/>
        <family val="2"/>
        <charset val="204"/>
      </rPr>
      <t xml:space="preserve"> </t>
    </r>
    <r>
      <rPr>
        <sz val="45"/>
        <rFont val="Arial Narrow"/>
        <family val="2"/>
        <charset val="204"/>
      </rPr>
      <t>Карите, 400г</t>
    </r>
  </si>
  <si>
    <r>
      <rPr>
        <b/>
        <sz val="45"/>
        <rFont val="Arial Narrow"/>
        <family val="2"/>
        <charset val="204"/>
      </rPr>
      <t xml:space="preserve">Воск в банке "Velure" </t>
    </r>
    <r>
      <rPr>
        <sz val="45"/>
        <rFont val="Arial Narrow"/>
        <family val="2"/>
        <charset val="204"/>
      </rPr>
      <t>- Аргана, 400г</t>
    </r>
  </si>
  <si>
    <r>
      <rPr>
        <b/>
        <sz val="45"/>
        <rFont val="Arial Narrow"/>
        <family val="2"/>
        <charset val="204"/>
      </rPr>
      <t>Воск в банке "Velure"</t>
    </r>
    <r>
      <rPr>
        <sz val="45"/>
        <rFont val="Arial Narrow"/>
        <family val="2"/>
        <charset val="204"/>
      </rPr>
      <t xml:space="preserve"> - Розовый, 400г</t>
    </r>
  </si>
  <si>
    <r>
      <rPr>
        <b/>
        <sz val="45"/>
        <rFont val="Arial Narrow"/>
        <family val="2"/>
        <charset val="204"/>
      </rPr>
      <t>Воск в банке "Velure"</t>
    </r>
    <r>
      <rPr>
        <sz val="45"/>
        <rFont val="Arial Narrow"/>
        <family val="2"/>
        <charset val="204"/>
      </rPr>
      <t>- Натуральный, 400г</t>
    </r>
  </si>
  <si>
    <r>
      <t xml:space="preserve">Воск в банке "Super Star" </t>
    </r>
    <r>
      <rPr>
        <sz val="45"/>
        <rFont val="Arial Narrow"/>
        <family val="2"/>
        <charset val="204"/>
      </rPr>
      <t>-</t>
    </r>
    <r>
      <rPr>
        <b/>
        <sz val="45"/>
        <rFont val="Arial Narrow"/>
        <family val="2"/>
        <charset val="204"/>
      </rPr>
      <t xml:space="preserve"> </t>
    </r>
    <r>
      <rPr>
        <sz val="45"/>
        <rFont val="Arial Narrow"/>
        <family val="2"/>
        <charset val="204"/>
      </rPr>
      <t>для загорелой кожи, Золотой, 400г</t>
    </r>
  </si>
  <si>
    <r>
      <rPr>
        <b/>
        <sz val="45"/>
        <rFont val="Arial Narrow"/>
        <family val="2"/>
        <charset val="204"/>
      </rPr>
      <t>Воск в банк</t>
    </r>
    <r>
      <rPr>
        <sz val="45"/>
        <rFont val="Arial Narrow"/>
        <family val="2"/>
        <charset val="204"/>
      </rPr>
      <t xml:space="preserve">е </t>
    </r>
    <r>
      <rPr>
        <b/>
        <sz val="45"/>
        <rFont val="Arial Narrow"/>
        <family val="2"/>
        <charset val="204"/>
      </rPr>
      <t>"Super Star"</t>
    </r>
    <r>
      <rPr>
        <sz val="45"/>
        <rFont val="Arial Narrow"/>
        <family val="2"/>
        <charset val="204"/>
      </rPr>
      <t xml:space="preserve"> - для загорелой кожи, Капучино, 400г </t>
    </r>
  </si>
  <si>
    <r>
      <rPr>
        <b/>
        <sz val="45"/>
        <rFont val="Arial Narrow"/>
        <family val="2"/>
        <charset val="204"/>
      </rPr>
      <t xml:space="preserve">Горячий воск "Arco" - </t>
    </r>
    <r>
      <rPr>
        <sz val="45"/>
        <rFont val="Arial Narrow"/>
        <family val="2"/>
        <charset val="204"/>
      </rPr>
      <t>в таблетках, Розовый, 1000г</t>
    </r>
    <r>
      <rPr>
        <sz val="45"/>
        <color indexed="14"/>
        <rFont val="Arial Narrow"/>
        <family val="2"/>
        <charset val="204"/>
      </rPr>
      <t xml:space="preserve">                 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</si>
  <si>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Горячий воск "Arco" - </t>
    </r>
    <r>
      <rPr>
        <sz val="45"/>
        <rFont val="Arial Narrow"/>
        <family val="2"/>
        <charset val="204"/>
      </rPr>
      <t>в таблетках, Желтый, 1000г</t>
    </r>
    <r>
      <rPr>
        <sz val="45"/>
        <color indexed="14"/>
        <rFont val="Arial Narrow"/>
        <family val="2"/>
        <charset val="204"/>
      </rPr>
      <t xml:space="preserve">  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</si>
  <si>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rPr>
        <b/>
        <sz val="45"/>
        <rFont val="Arial Narrow"/>
        <family val="2"/>
        <charset val="204"/>
      </rPr>
      <t xml:space="preserve">Горячий воск "Arco" - </t>
    </r>
    <r>
      <rPr>
        <sz val="45"/>
        <rFont val="Arial Narrow"/>
        <family val="2"/>
        <charset val="204"/>
      </rPr>
      <t>в таблетках, Зеленый, 1000г</t>
    </r>
    <r>
      <rPr>
        <sz val="45"/>
        <color indexed="14"/>
        <rFont val="Arial Narrow"/>
        <family val="2"/>
        <charset val="204"/>
      </rPr>
      <t xml:space="preserve">  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</si>
  <si>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Красное сердце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</si>
  <si>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Шоколадное сердце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</si>
  <si>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Шокаладки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</si>
  <si>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Желтые георгины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</si>
  <si>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воск "Daen" - </t>
    </r>
    <r>
      <rPr>
        <sz val="45"/>
        <rFont val="Arial Narrow"/>
        <family val="2"/>
        <charset val="204"/>
      </rPr>
      <t>в гранулах</t>
    </r>
    <r>
      <rPr>
        <sz val="45"/>
        <color indexed="14"/>
        <rFont val="Arial Narrow"/>
        <family val="2"/>
        <charset val="204"/>
      </rPr>
      <t xml:space="preserve">,   </t>
    </r>
    <r>
      <rPr>
        <sz val="36"/>
        <color indexed="14"/>
        <rFont val="Arial Narrow"/>
        <family val="2"/>
        <charset val="204"/>
      </rPr>
      <t xml:space="preserve">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(Розовый, Зеленый, Желтый)</t>
    </r>
    <r>
      <rPr>
        <sz val="28"/>
        <color indexed="14"/>
        <rFont val="Arial Narrow"/>
        <family val="2"/>
        <charset val="204"/>
      </rPr>
      <t xml:space="preserve">                                                                 </t>
    </r>
  </si>
  <si>
    <r>
      <rPr>
        <b/>
        <sz val="45"/>
        <rFont val="Arial Narrow"/>
        <family val="2"/>
        <charset val="204"/>
      </rPr>
      <t>Полоски с холодным воском "Facial Strips</t>
    </r>
    <r>
      <rPr>
        <sz val="45"/>
        <rFont val="Arial Narrow"/>
        <family val="2"/>
        <charset val="204"/>
      </rPr>
      <t>" - для лица, 12шт</t>
    </r>
  </si>
  <si>
    <r>
      <rPr>
        <b/>
        <sz val="45"/>
        <rFont val="Arial Narrow"/>
        <family val="2"/>
        <charset val="204"/>
      </rPr>
      <t>Полоски с холодным воском "Body Strips" -</t>
    </r>
    <r>
      <rPr>
        <sz val="45"/>
        <rFont val="Arial Narrow"/>
        <family val="2"/>
        <charset val="204"/>
      </rPr>
      <t xml:space="preserve"> для тела, 12шт</t>
    </r>
  </si>
  <si>
    <r>
      <rPr>
        <b/>
        <sz val="45"/>
        <rFont val="Arial Narrow"/>
        <family val="2"/>
        <charset val="204"/>
      </rPr>
      <t>Депиляторный крем "Daen" -</t>
    </r>
    <r>
      <rPr>
        <sz val="45"/>
        <rFont val="Arial Narrow"/>
        <family val="2"/>
        <charset val="204"/>
      </rPr>
      <t xml:space="preserve"> для удаления волос на лице  </t>
    </r>
  </si>
  <si>
    <r>
      <rPr>
        <b/>
        <sz val="45"/>
        <rFont val="Arial Narrow"/>
        <family val="2"/>
        <charset val="204"/>
      </rPr>
      <t>Депиляторный крем "Daen"</t>
    </r>
    <r>
      <rPr>
        <sz val="45"/>
        <rFont val="Arial Narrow"/>
        <family val="2"/>
        <charset val="204"/>
      </rPr>
      <t xml:space="preserve"> - для удаления волос на теле</t>
    </r>
  </si>
  <si>
    <r>
      <rPr>
        <b/>
        <sz val="45"/>
        <rFont val="Arial Narrow"/>
        <family val="2"/>
        <charset val="204"/>
      </rPr>
      <t xml:space="preserve"> Депиляторный крем "Daen</t>
    </r>
    <r>
      <rPr>
        <sz val="45"/>
        <rFont val="Arial Narrow"/>
        <family val="2"/>
        <charset val="204"/>
      </rPr>
      <t>" - для удаления волос у мужчин</t>
    </r>
  </si>
  <si>
    <r>
      <rPr>
        <b/>
        <sz val="45"/>
        <color indexed="10"/>
        <rFont val="Arial Narrow"/>
        <family val="2"/>
        <charset val="204"/>
      </rPr>
      <t xml:space="preserve">Уже в прождаже! Супер новинка!!!  </t>
    </r>
    <r>
      <rPr>
        <b/>
        <sz val="45"/>
        <rFont val="Arial Narrow"/>
        <family val="2"/>
        <charset val="204"/>
      </rPr>
      <t xml:space="preserve">                                                                                         Бифазный воск (wax + sugar) в картридже "B-phasic" - Натуральный </t>
    </r>
    <r>
      <rPr>
        <b/>
        <sz val="36"/>
        <rFont val="Arial Narrow"/>
        <family val="2"/>
        <charset val="204"/>
      </rPr>
      <t xml:space="preserve">                               </t>
    </r>
    <r>
      <rPr>
        <sz val="36"/>
        <rFont val="Arial Narrow"/>
        <family val="2"/>
        <charset val="204"/>
      </rPr>
      <t xml:space="preserve"> </t>
    </r>
    <r>
      <rPr>
        <sz val="32"/>
        <rFont val="Arial Narrow"/>
        <family val="2"/>
        <charset val="204"/>
      </rPr>
      <t xml:space="preserve">                                                   </t>
    </r>
    <r>
      <rPr>
        <sz val="36"/>
        <rFont val="Arial Narrow"/>
        <family val="2"/>
        <charset val="204"/>
      </rPr>
      <t xml:space="preserve"> Воск с уникальной инновационной  формулой 2 в 1 (wax + sugar) для комфортной, безболезненной  СПА-депиляции в особо чувствительных зонах  </t>
    </r>
  </si>
  <si>
    <r>
      <rPr>
        <b/>
        <sz val="45"/>
        <rFont val="Arial Narrow"/>
        <family val="2"/>
        <charset val="204"/>
      </rPr>
      <t xml:space="preserve">Кремовый воск в картридже "Velour" - Аргана         </t>
    </r>
    <r>
      <rPr>
        <b/>
        <sz val="36"/>
        <rFont val="Arial Narrow"/>
        <family val="2"/>
        <charset val="204"/>
      </rPr>
      <t xml:space="preserve">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 Воск с новой кремообразной бархатной текстурой, маслом Арганы и диоксидом титана. Рекомендуется для удаления упрямых, жёстких волосков, особенно в зоне бикини и подмышек.
   </t>
    </r>
    <r>
      <rPr>
        <sz val="28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</si>
  <si>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 xml:space="preserve">Кремовый воск в картридже "Velour" - Карите      </t>
    </r>
    <r>
      <rPr>
        <b/>
        <sz val="36"/>
        <rFont val="Arial Narrow"/>
        <family val="2"/>
        <charset val="204"/>
      </rPr>
      <t xml:space="preserve">     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>Воск с новой кремообразной бархатной текстурой и оригинальной композицией масло Ши-слюда (mica)</t>
    </r>
    <r>
      <rPr>
        <sz val="3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- оксид цинка. Рекомендуется для нормальной и жирной кожи
</t>
    </r>
  </si>
  <si>
    <r>
      <rPr>
        <b/>
        <sz val="45"/>
        <rFont val="Arial Narrow"/>
        <family val="2"/>
        <charset val="204"/>
      </rPr>
      <t xml:space="preserve">Кремовый воск в картридже "Velour" - Розовый    </t>
    </r>
    <r>
      <rPr>
        <b/>
        <sz val="36"/>
        <rFont val="Arial Narrow"/>
        <family val="2"/>
        <charset val="204"/>
      </rPr>
      <t xml:space="preserve">        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     </t>
    </r>
    <r>
      <rPr>
        <sz val="36"/>
        <rFont val="Arial Narrow"/>
        <family val="2"/>
        <charset val="204"/>
      </rPr>
      <t xml:space="preserve">Воск с новой кремообразной бархатной текстурой для профессиональной депиляции подходит для всех типов волос                                             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</si>
  <si>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 xml:space="preserve">Воск в картридже "Super Star" для загорелой кожи - Капучино  </t>
    </r>
    <r>
      <rPr>
        <b/>
        <sz val="36"/>
        <rFont val="Arial Narrow"/>
        <family val="2"/>
        <charset val="204"/>
      </rPr>
      <t xml:space="preserve">                                                  </t>
    </r>
    <r>
      <rPr>
        <b/>
        <sz val="28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Воск класса-премиум с жемчужной пыльцой и ароматом капучино. Идеально подходит для депиляции на загорелой коже.  Специальная формула с жемчужной пыльцой создает мерцающий эффект на коже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</si>
  <si>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воск в картридже "Velour" - Натуральный </t>
    </r>
    <r>
      <rPr>
        <b/>
        <sz val="36"/>
        <rFont val="Arial Narrow"/>
        <family val="2"/>
        <charset val="204"/>
      </rPr>
      <t xml:space="preserve">             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Воск с новой кремообразной бархатной текстурой для профессиональной депиляции подходит для всех типов волос                                                                                                                                        </t>
    </r>
    <r>
      <rPr>
        <sz val="28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</si>
  <si>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 xml:space="preserve">Воск в картридже "Super Star" для загорелой кожи - Золотой      </t>
    </r>
    <r>
      <rPr>
        <b/>
        <sz val="36"/>
        <rFont val="Arial Narrow"/>
        <family val="2"/>
        <charset val="204"/>
      </rPr>
      <t xml:space="preserve">                                          </t>
    </r>
    <r>
      <rPr>
        <sz val="36"/>
        <rFont val="Arial Narrow"/>
        <family val="2"/>
        <charset val="204"/>
      </rPr>
      <t xml:space="preserve">Воск класса-премиум с золотой пыльцой, идеально подходит для депиляции на всех типах кожи, особенно на загорелой.  Специальная формула с золотой пылью создает мерцающий эффект на коже, поддерживает загар.  </t>
    </r>
    <r>
      <rPr>
        <sz val="32"/>
        <rFont val="Arial Narrow"/>
        <family val="2"/>
        <charset val="204"/>
      </rPr>
      <t xml:space="preserve">       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</si>
  <si>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Пленочный гипоалергенный гелевый воск "Diamond"    </t>
    </r>
    <r>
      <rPr>
        <b/>
        <sz val="36"/>
        <rFont val="Arial Narrow"/>
        <family val="2"/>
        <charset val="204"/>
      </rPr>
      <t xml:space="preserve">                                                                </t>
    </r>
    <r>
      <rPr>
        <b/>
        <sz val="30"/>
        <rFont val="Arial Narrow"/>
        <family val="2"/>
        <charset val="204"/>
      </rPr>
      <t xml:space="preserve"> </t>
    </r>
    <r>
      <rPr>
        <b/>
        <sz val="28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>Уникальная формула без канифоли и отдушек наносится тонкой прозрачной пленкой поэтому особенно подходит для супер чувствительной и аллергичной кожи.</t>
    </r>
    <r>
      <rPr>
        <sz val="32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</si>
  <si>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>Воск в банке "Depilflax"</t>
    </r>
    <r>
      <rPr>
        <sz val="36"/>
        <rFont val="Arial Narrow"/>
        <family val="2"/>
        <charset val="204"/>
      </rPr>
      <t xml:space="preserve"> (Натуральный, Синий, Розовый, Шоколадный), 400г</t>
    </r>
  </si>
  <si>
    <r>
      <rPr>
        <b/>
        <sz val="45"/>
        <rFont val="Arial Narrow"/>
        <family val="2"/>
        <charset val="204"/>
      </rPr>
      <t xml:space="preserve">Горячий воск  "Depilflax" </t>
    </r>
    <r>
      <rPr>
        <sz val="45"/>
        <rFont val="Arial Narrow"/>
        <family val="2"/>
        <charset val="204"/>
      </rPr>
      <t xml:space="preserve">в брикетах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(Натуральный, Розовый, Шоколадный, Морской, Зеленый, Золотой, Платиновый, Синий, Слоновая кость)</t>
    </r>
  </si>
  <si>
    <r>
      <rPr>
        <b/>
        <sz val="45"/>
        <rFont val="Arial Narrow"/>
        <family val="2"/>
        <charset val="204"/>
      </rPr>
      <t xml:space="preserve">Кремовый воск "Daen" - </t>
    </r>
    <r>
      <rPr>
        <sz val="45"/>
        <rFont val="Arial Narrow"/>
        <family val="2"/>
        <charset val="204"/>
      </rPr>
      <t>в таблетках</t>
    </r>
    <r>
      <rPr>
        <sz val="45"/>
        <color indexed="14"/>
        <rFont val="Arial Narrow"/>
        <family val="2"/>
        <charset val="204"/>
      </rPr>
      <t xml:space="preserve">   </t>
    </r>
    <r>
      <rPr>
        <sz val="36"/>
        <color indexed="14"/>
        <rFont val="Arial Narrow"/>
        <family val="2"/>
        <charset val="204"/>
      </rPr>
      <t xml:space="preserve">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         (Розовый, Зеленый, Желтый)         </t>
    </r>
    <r>
      <rPr>
        <sz val="28"/>
        <color indexed="14"/>
        <rFont val="Arial Narrow"/>
        <family val="2"/>
        <charset val="204"/>
      </rPr>
      <t xml:space="preserve">      </t>
    </r>
  </si>
  <si>
    <r>
      <rPr>
        <b/>
        <sz val="45"/>
        <rFont val="Arial Narrow"/>
        <family val="2"/>
        <charset val="204"/>
      </rPr>
      <t xml:space="preserve">Кремовый воск "Daen"-  </t>
    </r>
    <r>
      <rPr>
        <sz val="45"/>
        <rFont val="Arial Narrow"/>
        <family val="2"/>
        <charset val="204"/>
      </rPr>
      <t xml:space="preserve">в алюминиевой кастрюльке, 120мл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</t>
    </r>
    <r>
      <rPr>
        <sz val="36"/>
        <rFont val="Arial Narrow"/>
        <family val="2"/>
        <charset val="204"/>
      </rPr>
      <t xml:space="preserve">  (Розовый, Зеленый, Желтый)</t>
    </r>
  </si>
  <si>
    <r>
      <rPr>
        <b/>
        <sz val="42"/>
        <rFont val="Arial Narrow"/>
        <family val="2"/>
        <charset val="204"/>
      </rPr>
      <t>Сахарная паста "Натуральная"</t>
    </r>
    <r>
      <rPr>
        <sz val="42"/>
        <rFont val="Arial Narrow"/>
        <family val="2"/>
        <charset val="204"/>
      </rPr>
      <t xml:space="preserve"> - для всех типов волос (средней плотности) </t>
    </r>
  </si>
  <si>
    <r>
      <rPr>
        <b/>
        <sz val="42"/>
        <rFont val="Arial Narrow"/>
        <family val="2"/>
        <charset val="204"/>
      </rPr>
      <t>Сахарная паста  "Бразильская"</t>
    </r>
    <r>
      <rPr>
        <sz val="42"/>
        <rFont val="Arial Narrow"/>
        <family val="2"/>
        <charset val="204"/>
      </rPr>
      <t xml:space="preserve">  - для подмышек и зоны бикини (плотная)</t>
    </r>
  </si>
  <si>
    <r>
      <rPr>
        <b/>
        <sz val="42"/>
        <rFont val="Arial Narrow"/>
        <family val="2"/>
        <charset val="204"/>
      </rPr>
      <t>Сахарная паста "Крем -карамель"</t>
    </r>
    <r>
      <rPr>
        <sz val="42"/>
        <rFont val="Arial Narrow"/>
        <family val="2"/>
        <charset val="204"/>
      </rPr>
      <t xml:space="preserve"> - для жестких темных волос (очень плотная) </t>
    </r>
  </si>
  <si>
    <r>
      <rPr>
        <b/>
        <sz val="42"/>
        <rFont val="Arial Narrow"/>
        <family val="2"/>
        <charset val="204"/>
      </rPr>
      <t xml:space="preserve">Сахарная паста "Горький шоколад" </t>
    </r>
    <r>
      <rPr>
        <sz val="42"/>
        <rFont val="Arial Narrow"/>
        <family val="2"/>
        <charset val="204"/>
      </rPr>
      <t xml:space="preserve">- для жестких темных волос </t>
    </r>
    <r>
      <rPr>
        <sz val="36"/>
        <rFont val="Arial Narrow"/>
        <family val="2"/>
        <charset val="204"/>
      </rPr>
      <t xml:space="preserve">(очень плотная) </t>
    </r>
  </si>
  <si>
    <r>
      <rPr>
        <b/>
        <sz val="42"/>
        <rFont val="Arial Narrow"/>
        <family val="2"/>
        <charset val="204"/>
      </rPr>
      <t xml:space="preserve">Сахарная паста "Молочный шоколад" </t>
    </r>
    <r>
      <rPr>
        <sz val="42"/>
        <rFont val="Arial Narrow"/>
        <family val="2"/>
        <charset val="204"/>
      </rPr>
      <t>- для подмышек и зоны бикини</t>
    </r>
    <r>
      <rPr>
        <sz val="36"/>
        <rFont val="Arial Narrow"/>
        <family val="2"/>
        <charset val="204"/>
      </rPr>
      <t xml:space="preserve"> (плотная)</t>
    </r>
  </si>
  <si>
    <r>
      <rPr>
        <b/>
        <sz val="42"/>
        <rFont val="Arial Narrow"/>
        <family val="2"/>
        <charset val="204"/>
      </rPr>
      <t>Сахарная паста "Белый Шоколад"</t>
    </r>
    <r>
      <rPr>
        <sz val="42"/>
        <rFont val="Arial Narrow"/>
        <family val="2"/>
        <charset val="204"/>
      </rPr>
      <t xml:space="preserve"> - для всех типов волос </t>
    </r>
    <r>
      <rPr>
        <sz val="36"/>
        <rFont val="Arial Narrow"/>
        <family val="2"/>
        <charset val="204"/>
      </rPr>
      <t xml:space="preserve">(средней плотности) </t>
    </r>
  </si>
  <si>
    <r>
      <rPr>
        <b/>
        <sz val="42"/>
        <rFont val="Arial Narrow"/>
        <family val="2"/>
        <charset val="204"/>
      </rPr>
      <t xml:space="preserve">Сахарная паста "Серебрянная" </t>
    </r>
    <r>
      <rPr>
        <sz val="42"/>
        <rFont val="Arial Narrow"/>
        <family val="2"/>
        <charset val="204"/>
      </rPr>
      <t xml:space="preserve">- для всех типов волос (средней плотности) </t>
    </r>
  </si>
  <si>
    <r>
      <rPr>
        <b/>
        <sz val="42"/>
        <rFont val="Arial Narrow"/>
        <family val="2"/>
        <charset val="204"/>
      </rPr>
      <t>Сахарная паста "Золотая"</t>
    </r>
    <r>
      <rPr>
        <sz val="42"/>
        <rFont val="Arial Narrow"/>
        <family val="2"/>
        <charset val="204"/>
      </rPr>
      <t xml:space="preserve"> - для подмышек и зоны бикини  (плотная) </t>
    </r>
  </si>
  <si>
    <r>
      <rPr>
        <b/>
        <sz val="42"/>
        <rFont val="Arial Narrow"/>
        <family val="2"/>
        <charset val="204"/>
      </rPr>
      <t xml:space="preserve">Сахарная паста "Платиновая" </t>
    </r>
    <r>
      <rPr>
        <sz val="42"/>
        <rFont val="Arial Narrow"/>
        <family val="2"/>
        <charset val="204"/>
      </rPr>
      <t>- для жестких темных волос (очень плотная)</t>
    </r>
  </si>
  <si>
    <r>
      <rPr>
        <b/>
        <sz val="45"/>
        <rFont val="Arial Narrow"/>
        <family val="2"/>
        <charset val="204"/>
      </rPr>
      <t>KIT “Le Fruttose”</t>
    </r>
    <r>
      <rPr>
        <sz val="45"/>
        <rFont val="Arial Narrow"/>
        <family val="2"/>
        <charset val="204"/>
      </rPr>
      <t xml:space="preserve"> </t>
    </r>
    <r>
      <rPr>
        <b/>
        <sz val="45"/>
        <rFont val="Arial Narrow"/>
        <family val="2"/>
        <charset val="204"/>
      </rPr>
      <t xml:space="preserve">- Киви, Клубника, Персик, Лемон  </t>
    </r>
    <r>
      <rPr>
        <b/>
        <sz val="36"/>
        <rFont val="Arial Narrow"/>
        <family val="2"/>
        <charset val="204"/>
      </rPr>
      <t xml:space="preserve">                                                                       </t>
    </r>
    <r>
      <rPr>
        <sz val="36"/>
        <rFont val="Arial Narrow"/>
        <family val="2"/>
        <charset val="204"/>
      </rPr>
      <t xml:space="preserve"> (Сахарная паста, 350г + полоски + шпатель)                                                           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</si>
  <si>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</t>
    </r>
    <r>
      <rPr>
        <b/>
        <sz val="42"/>
        <rFont val="Arial Narrow"/>
        <family val="2"/>
        <charset val="204"/>
      </rPr>
      <t xml:space="preserve"> </t>
    </r>
    <r>
      <rPr>
        <sz val="42"/>
        <rFont val="Arial Narrow"/>
        <family val="2"/>
        <charset val="204"/>
      </rPr>
      <t xml:space="preserve">в пачке </t>
    </r>
    <r>
      <rPr>
        <b/>
        <sz val="42"/>
        <rFont val="Arial Narrow"/>
        <family val="2"/>
        <charset val="204"/>
      </rPr>
      <t xml:space="preserve">(50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Черные</t>
    </r>
  </si>
  <si>
    <r>
      <rPr>
        <b/>
        <sz val="42"/>
        <rFont val="Arial Narrow"/>
        <family val="2"/>
        <charset val="204"/>
      </rPr>
      <t>Бум. полоски "Kristal</t>
    </r>
    <r>
      <rPr>
        <sz val="42"/>
        <rFont val="Arial Narrow"/>
        <family val="2"/>
        <charset val="204"/>
      </rPr>
      <t xml:space="preserve">" - в пачке </t>
    </r>
    <r>
      <rPr>
        <b/>
        <sz val="42"/>
        <rFont val="Arial Narrow"/>
        <family val="2"/>
        <charset val="204"/>
      </rPr>
      <t xml:space="preserve">(50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Белые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</si>
  <si>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>(100 шт)</t>
    </r>
    <r>
      <rPr>
        <sz val="42"/>
        <rFont val="Arial Narrow"/>
        <family val="2"/>
        <charset val="204"/>
      </rPr>
      <t xml:space="preserve"> 7х20см, (Италия), 90г/м2, </t>
    </r>
    <r>
      <rPr>
        <b/>
        <sz val="42"/>
        <rFont val="Arial Narrow"/>
        <family val="2"/>
        <charset val="204"/>
      </rPr>
      <t>Черные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</si>
  <si>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Белые</t>
    </r>
  </si>
  <si>
    <r>
      <rPr>
        <b/>
        <sz val="42"/>
        <rFont val="Arial Narrow"/>
        <family val="2"/>
        <charset val="204"/>
      </rPr>
      <t>Бум. полоски "Kristal</t>
    </r>
    <r>
      <rPr>
        <sz val="42"/>
        <rFont val="Arial Narrow"/>
        <family val="2"/>
        <charset val="204"/>
      </rPr>
      <t xml:space="preserve">" - 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>Зеленые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</si>
  <si>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>(350шт</t>
    </r>
    <r>
      <rPr>
        <sz val="42"/>
        <rFont val="Arial Narrow"/>
        <family val="2"/>
        <charset val="204"/>
      </rPr>
      <t xml:space="preserve">) 7х20см (Италия), 90г/м2, </t>
    </r>
    <r>
      <rPr>
        <b/>
        <sz val="42"/>
        <rFont val="Arial Narrow"/>
        <family val="2"/>
        <charset val="204"/>
      </rPr>
      <t>Фиолетовые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</si>
  <si>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 xml:space="preserve">(350шт) </t>
    </r>
    <r>
      <rPr>
        <sz val="42"/>
        <rFont val="Arial Narrow"/>
        <family val="2"/>
        <charset val="204"/>
      </rPr>
      <t xml:space="preserve">7х20см (Италия), 90г/м2, </t>
    </r>
    <r>
      <rPr>
        <b/>
        <sz val="42"/>
        <rFont val="Arial Narrow"/>
        <family val="2"/>
        <charset val="204"/>
      </rPr>
      <t>Персиковые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</si>
  <si>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>Желтые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</si>
  <si>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</t>
    </r>
    <r>
      <rPr>
        <b/>
        <sz val="42"/>
        <rFont val="Arial Narrow"/>
        <family val="2"/>
        <charset val="204"/>
      </rPr>
      <t xml:space="preserve"> </t>
    </r>
    <r>
      <rPr>
        <sz val="42"/>
        <rFont val="Arial Narrow"/>
        <family val="2"/>
        <charset val="204"/>
      </rPr>
      <t xml:space="preserve">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>Белые</t>
    </r>
  </si>
  <si>
    <r>
      <rPr>
        <b/>
        <sz val="40"/>
        <rFont val="Arial Narrow"/>
        <family val="2"/>
        <charset val="204"/>
      </rPr>
      <t>Бум. полоски "Kristal"</t>
    </r>
    <r>
      <rPr>
        <sz val="40"/>
        <rFont val="Arial Narrow"/>
        <family val="2"/>
        <charset val="204"/>
      </rPr>
      <t xml:space="preserve"> - в пачке </t>
    </r>
    <r>
      <rPr>
        <b/>
        <sz val="40"/>
        <rFont val="Arial Narrow"/>
        <family val="2"/>
        <charset val="204"/>
      </rPr>
      <t xml:space="preserve">(50 шт) </t>
    </r>
    <r>
      <rPr>
        <sz val="40"/>
        <rFont val="Arial Narrow"/>
        <family val="2"/>
        <charset val="204"/>
      </rPr>
      <t xml:space="preserve">7х20см, (Италия), 90г/м2, </t>
    </r>
    <r>
      <rPr>
        <b/>
        <sz val="40"/>
        <rFont val="Arial Narrow"/>
        <family val="2"/>
        <charset val="204"/>
      </rPr>
      <t>Разноцветные</t>
    </r>
    <r>
      <rPr>
        <sz val="40"/>
        <rFont val="Arial Narrow"/>
        <family val="2"/>
        <charset val="204"/>
      </rPr>
      <t xml:space="preserve">             (в пачке 5цветов </t>
    </r>
    <r>
      <rPr>
        <b/>
        <sz val="40"/>
        <rFont val="Arial Narrow"/>
        <family val="2"/>
        <charset val="204"/>
      </rPr>
      <t>)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</si>
  <si>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>(100 шт)</t>
    </r>
    <r>
      <rPr>
        <sz val="42"/>
        <rFont val="Arial Narrow"/>
        <family val="2"/>
        <charset val="204"/>
      </rPr>
      <t xml:space="preserve">7х20см,(Италия), 90г/м2, </t>
    </r>
    <r>
      <rPr>
        <b/>
        <sz val="42"/>
        <rFont val="Arial Narrow"/>
        <family val="2"/>
        <charset val="204"/>
      </rPr>
      <t xml:space="preserve">Разноцветные </t>
    </r>
    <r>
      <rPr>
        <sz val="42"/>
        <rFont val="Arial Narrow"/>
        <family val="2"/>
        <charset val="204"/>
      </rPr>
      <t>(в пачке 5цветов)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</si>
  <si>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>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 xml:space="preserve">Розовые 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</si>
  <si>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>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>Синие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</si>
  <si>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>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>Желтые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</si>
  <si>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 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>Белые</t>
    </r>
  </si>
  <si>
    <r>
      <rPr>
        <b/>
        <sz val="45"/>
        <rFont val="Arial Narrow"/>
        <family val="2"/>
        <charset val="204"/>
      </rPr>
      <t xml:space="preserve">Лосьон "Arco" </t>
    </r>
    <r>
      <rPr>
        <sz val="45"/>
        <rFont val="Arial Narrow"/>
        <family val="2"/>
        <charset val="204"/>
      </rPr>
      <t>- после депиляции, КЛУБНИКА, 150мл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</si>
  <si>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КЛУБНИКА, 150мл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</si>
  <si>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АРГАНА, 150мл</t>
    </r>
  </si>
  <si>
    <r>
      <rPr>
        <b/>
        <sz val="45"/>
        <rFont val="Arial Narrow"/>
        <family val="2"/>
        <charset val="204"/>
      </rPr>
      <t xml:space="preserve">Масло "Arco" </t>
    </r>
    <r>
      <rPr>
        <sz val="45"/>
        <rFont val="Arial Narrow"/>
        <family val="2"/>
        <charset val="204"/>
      </rPr>
      <t xml:space="preserve">- после депиляции, АЛОЭ ВЕРА,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</si>
  <si>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КОКОС 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</si>
  <si>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ЛЕСНАЯ ЯГОДА,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</si>
  <si>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после депиляции, ШОКОЛАД,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</si>
  <si>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после депиляции, КАЛЕНДУЛА,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</si>
  <si>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после депиляции, ГАМАМЕЛИС 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</si>
  <si>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КАПУЧИНО, 150мл</t>
    </r>
  </si>
  <si>
    <r>
      <rPr>
        <b/>
        <sz val="45"/>
        <rFont val="Arial Narrow"/>
        <family val="2"/>
        <charset val="204"/>
      </rPr>
      <t>Лосьон "Arco"</t>
    </r>
    <r>
      <rPr>
        <sz val="45"/>
        <rFont val="Arial Narrow"/>
        <family val="2"/>
        <charset val="204"/>
      </rPr>
      <t xml:space="preserve"> - после депиляции, ЗОЛОТО, 150мл</t>
    </r>
  </si>
  <si>
    <r>
      <rPr>
        <b/>
        <sz val="45"/>
        <rFont val="Arial Narrow"/>
        <family val="2"/>
        <charset val="204"/>
      </rPr>
      <t>Молочко "Arco"</t>
    </r>
    <r>
      <rPr>
        <sz val="45"/>
        <rFont val="Arial Narrow"/>
        <family val="2"/>
        <charset val="204"/>
      </rPr>
      <t xml:space="preserve"> - после депиляции, МЕНТОЛ, 500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</si>
  <si>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- после депиляции, МЕНТОЛ, 500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</si>
  <si>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- после депиляции, АЛОЭ ВЕРА, 500 мл </t>
    </r>
  </si>
  <si>
    <r>
      <rPr>
        <b/>
        <sz val="45"/>
        <rFont val="Arial Narrow"/>
        <family val="2"/>
        <charset val="204"/>
      </rPr>
      <t>Гель "Arco"</t>
    </r>
    <r>
      <rPr>
        <sz val="45"/>
        <rFont val="Arial Narrow"/>
        <family val="2"/>
        <charset val="204"/>
      </rPr>
      <t xml:space="preserve"> - после депиляции, АЛОЭ ВЕРА, 500 мл </t>
    </r>
  </si>
  <si>
    <r>
      <rPr>
        <b/>
        <sz val="45"/>
        <rFont val="Arial Narrow"/>
        <family val="2"/>
        <charset val="204"/>
      </rPr>
      <t>Молочко "Arco"</t>
    </r>
    <r>
      <rPr>
        <sz val="45"/>
        <rFont val="Arial Narrow"/>
        <family val="2"/>
        <charset val="204"/>
      </rPr>
      <t xml:space="preserve"> - после депиляции, АЛОЭ ВЕРА 500 мл </t>
    </r>
  </si>
  <si>
    <r>
      <rPr>
        <b/>
        <sz val="45"/>
        <rFont val="Arial Narrow"/>
        <family val="2"/>
        <charset val="204"/>
      </rPr>
      <t>Гель "Depilflax"</t>
    </r>
    <r>
      <rPr>
        <sz val="45"/>
        <rFont val="Arial Narrow"/>
        <family val="2"/>
        <charset val="204"/>
      </rPr>
      <t xml:space="preserve"> - перед депиляцией, 500мл</t>
    </r>
  </si>
  <si>
    <r>
      <rPr>
        <b/>
        <sz val="45"/>
        <rFont val="Arial Narrow"/>
        <family val="2"/>
        <charset val="204"/>
      </rPr>
      <t>Масло "Depilflax"</t>
    </r>
    <r>
      <rPr>
        <sz val="45"/>
        <rFont val="Arial Narrow"/>
        <family val="2"/>
        <charset val="204"/>
      </rPr>
      <t xml:space="preserve"> - после депиляции , 500мл</t>
    </r>
  </si>
  <si>
    <r>
      <rPr>
        <b/>
        <sz val="45"/>
        <rFont val="Arial Narrow"/>
        <family val="2"/>
        <charset val="204"/>
      </rPr>
      <t>Эмульсия "Depilflax"</t>
    </r>
    <r>
      <rPr>
        <sz val="45"/>
        <rFont val="Arial Narrow"/>
        <family val="2"/>
        <charset val="204"/>
      </rPr>
      <t xml:space="preserve"> -  для замедления роста волос, 500мл</t>
    </r>
  </si>
  <si>
    <r>
      <rPr>
        <b/>
        <sz val="45"/>
        <rFont val="Arial Narrow"/>
        <family val="2"/>
        <charset val="204"/>
      </rPr>
      <t>Сливки "Depilflax"</t>
    </r>
    <r>
      <rPr>
        <sz val="45"/>
        <rFont val="Arial Narrow"/>
        <family val="2"/>
        <charset val="204"/>
      </rPr>
      <t xml:space="preserve"> - для восстановления Ph кожи после депиляции</t>
    </r>
  </si>
  <si>
    <r>
      <rPr>
        <b/>
        <sz val="45"/>
        <rFont val="Arial Narrow"/>
        <family val="2"/>
        <charset val="204"/>
      </rPr>
      <t xml:space="preserve">Ампулы "Depilflax" </t>
    </r>
    <r>
      <rPr>
        <sz val="45"/>
        <rFont val="Arial Narrow"/>
        <family val="2"/>
        <charset val="204"/>
      </rPr>
      <t>-  для замедления роста волос, 10шт х10мл</t>
    </r>
  </si>
  <si>
    <r>
      <rPr>
        <b/>
        <sz val="45"/>
        <rFont val="Arial Narrow"/>
        <family val="2"/>
        <charset val="204"/>
      </rPr>
      <t>Лосьон ингибитор "Depilflax"</t>
    </r>
    <r>
      <rPr>
        <sz val="45"/>
        <rFont val="Arial Narrow"/>
        <family val="2"/>
        <charset val="204"/>
      </rPr>
      <t xml:space="preserve"> - против вросших волос </t>
    </r>
  </si>
  <si>
    <r>
      <rPr>
        <b/>
        <sz val="45"/>
        <rFont val="Arial Narrow"/>
        <family val="2"/>
        <charset val="204"/>
      </rPr>
      <t xml:space="preserve">Мусс "Depilflax" </t>
    </r>
    <r>
      <rPr>
        <sz val="45"/>
        <rFont val="Arial Narrow"/>
        <family val="2"/>
        <charset val="204"/>
      </rPr>
      <t>-  после депиляции, замедляющий рост волос</t>
    </r>
  </si>
  <si>
    <r>
      <rPr>
        <b/>
        <sz val="45"/>
        <rFont val="Arial Narrow"/>
        <family val="2"/>
        <charset val="204"/>
      </rPr>
      <t>Гель "SugaringPRO"</t>
    </r>
    <r>
      <rPr>
        <sz val="45"/>
        <rFont val="Arial Narrow"/>
        <family val="2"/>
        <charset val="204"/>
      </rPr>
      <t xml:space="preserve"> - перед депиляцией с алоэ вера </t>
    </r>
  </si>
  <si>
    <r>
      <rPr>
        <b/>
        <sz val="45"/>
        <rFont val="Arial Narrow"/>
        <family val="2"/>
        <charset val="204"/>
      </rPr>
      <t>Сливки "SugaringPRO"</t>
    </r>
    <r>
      <rPr>
        <sz val="45"/>
        <rFont val="Arial Narrow"/>
        <family val="2"/>
        <charset val="204"/>
      </rPr>
      <t xml:space="preserve"> - после депиляции с пантенолом </t>
    </r>
  </si>
  <si>
    <r>
      <rPr>
        <b/>
        <sz val="45"/>
        <rFont val="Arial Narrow"/>
        <family val="2"/>
        <charset val="204"/>
      </rPr>
      <t>Гидротоник "SugaringPRO"</t>
    </r>
    <r>
      <rPr>
        <sz val="45"/>
        <rFont val="Arial Narrow"/>
        <family val="2"/>
        <charset val="204"/>
      </rPr>
      <t xml:space="preserve"> - с экстрактом мяты после шугаринга </t>
    </r>
  </si>
  <si>
    <r>
      <rPr>
        <b/>
        <sz val="45"/>
        <rFont val="Arial Narrow"/>
        <family val="2"/>
        <charset val="204"/>
      </rPr>
      <t>Лосьон "SugaringPRO"</t>
    </r>
    <r>
      <rPr>
        <sz val="45"/>
        <rFont val="Arial Narrow"/>
        <family val="2"/>
        <charset val="204"/>
      </rPr>
      <t xml:space="preserve"> - бифазный после шугаринга и депиляции </t>
    </r>
  </si>
  <si>
    <r>
      <rPr>
        <b/>
        <sz val="45"/>
        <rFont val="Arial Narrow"/>
        <family val="2"/>
        <charset val="204"/>
      </rPr>
      <t>Лосьон ингибитор "SugaringPRO"</t>
    </r>
    <r>
      <rPr>
        <sz val="45"/>
        <rFont val="Arial Narrow"/>
        <family val="2"/>
        <charset val="204"/>
      </rPr>
      <t xml:space="preserve"> - против вростания волос </t>
    </r>
  </si>
  <si>
    <r>
      <rPr>
        <b/>
        <sz val="45"/>
        <rFont val="Arial Narrow"/>
        <family val="2"/>
        <charset val="204"/>
      </rPr>
      <t>Ингибитор "Depilflax"</t>
    </r>
    <r>
      <rPr>
        <sz val="45"/>
        <rFont val="Arial Narrow"/>
        <family val="2"/>
        <charset val="204"/>
      </rPr>
      <t xml:space="preserve"> - лосьон против вросших волос, 125мл</t>
    </r>
  </si>
  <si>
    <r>
      <rPr>
        <b/>
        <sz val="45"/>
        <rFont val="Arial Narrow"/>
        <family val="2"/>
        <charset val="204"/>
      </rPr>
      <t xml:space="preserve">Ингибитор "SugaringPRO" </t>
    </r>
    <r>
      <rPr>
        <sz val="45"/>
        <rFont val="Arial Narrow"/>
        <family val="2"/>
        <charset val="204"/>
      </rPr>
      <t>- лосьон против вростания волос , 250мл</t>
    </r>
  </si>
  <si>
    <r>
      <rPr>
        <b/>
        <sz val="45"/>
        <rFont val="Arial Narrow"/>
        <family val="2"/>
        <charset val="204"/>
      </rPr>
      <t xml:space="preserve">Ингибитор "Depilflax" </t>
    </r>
    <r>
      <rPr>
        <sz val="45"/>
        <rFont val="Arial Narrow"/>
        <family val="2"/>
        <charset val="204"/>
      </rPr>
      <t>- сыворотка  для замедления роста волос, 10х10мл</t>
    </r>
  </si>
  <si>
    <r>
      <rPr>
        <b/>
        <sz val="42"/>
        <rFont val="Arial Narrow"/>
        <family val="2"/>
        <charset val="204"/>
      </rPr>
      <t>Антисептик "Аламинол"</t>
    </r>
    <r>
      <rPr>
        <sz val="42"/>
        <rFont val="Arial Narrow"/>
        <family val="2"/>
        <charset val="204"/>
      </rPr>
      <t>- средство для дезинфекции поверхностей, 1л</t>
    </r>
  </si>
  <si>
    <r>
      <rPr>
        <b/>
        <sz val="42"/>
        <rFont val="Arial Narrow"/>
        <family val="2"/>
        <charset val="204"/>
      </rPr>
      <t>Крем -гель "Диадем"</t>
    </r>
    <r>
      <rPr>
        <sz val="42"/>
        <rFont val="Arial Narrow"/>
        <family val="2"/>
        <charset val="204"/>
      </rPr>
      <t xml:space="preserve"> - для защиты и увлажнения рук, 370мл</t>
    </r>
  </si>
  <si>
    <r>
      <rPr>
        <b/>
        <sz val="42"/>
        <rFont val="Arial Narrow"/>
        <family val="2"/>
        <charset val="204"/>
      </rPr>
      <t>Антисептик "Диасептик 30"</t>
    </r>
    <r>
      <rPr>
        <sz val="42"/>
        <rFont val="Arial Narrow"/>
        <family val="2"/>
        <charset val="204"/>
      </rPr>
      <t>- спрей для обработки кожи, 250мл</t>
    </r>
  </si>
  <si>
    <r>
      <rPr>
        <b/>
        <sz val="42"/>
        <rFont val="Arial Narrow"/>
        <family val="2"/>
        <charset val="204"/>
      </rPr>
      <t>Антисептик "Диасептик 40"</t>
    </r>
    <r>
      <rPr>
        <sz val="42"/>
        <rFont val="Arial Narrow"/>
        <family val="2"/>
        <charset val="204"/>
      </rPr>
      <t>- гель для обработки кожи с дозатором, 370мл</t>
    </r>
  </si>
  <si>
    <r>
      <rPr>
        <b/>
        <sz val="42"/>
        <rFont val="Arial Narrow"/>
        <family val="2"/>
        <charset val="204"/>
      </rPr>
      <t>Концентрат "Оптимакс проф"</t>
    </r>
    <r>
      <rPr>
        <sz val="42"/>
        <rFont val="Arial Narrow"/>
        <family val="2"/>
        <charset val="204"/>
      </rPr>
      <t xml:space="preserve"> -  для дезинфекции поверхностей</t>
    </r>
  </si>
  <si>
    <r>
      <rPr>
        <b/>
        <sz val="42"/>
        <rFont val="Arial Narrow"/>
        <family val="2"/>
        <charset val="204"/>
      </rPr>
      <t>Антисептик "Bonsolar"</t>
    </r>
    <r>
      <rPr>
        <sz val="42"/>
        <rFont val="Arial Narrow"/>
        <family val="2"/>
        <charset val="204"/>
      </rPr>
      <t>- для дезинфекции акриловых ванн и соляриев, 750мл</t>
    </r>
  </si>
  <si>
    <r>
      <t>Иглы для электроэп-ии "WYC" с золотым покрытием,</t>
    </r>
    <r>
      <rPr>
        <sz val="42"/>
        <rFont val="Arial Narrow"/>
        <family val="2"/>
        <charset val="204"/>
      </rPr>
      <t xml:space="preserve"> Разм.: 0,5 / 0,1 / 1</t>
    </r>
  </si>
  <si>
    <r>
      <rPr>
        <b/>
        <sz val="42"/>
        <rFont val="Arial Narrow"/>
        <family val="2"/>
        <charset val="204"/>
      </rPr>
      <t>Шпатель "De Lux"</t>
    </r>
    <r>
      <rPr>
        <sz val="42"/>
        <rFont val="Arial Narrow"/>
        <family val="2"/>
        <charset val="204"/>
      </rPr>
      <t xml:space="preserve"> - металлический с деревянной ручкой, изогнутый, 22см</t>
    </r>
  </si>
  <si>
    <r>
      <rPr>
        <b/>
        <sz val="42"/>
        <rFont val="Arial Narrow"/>
        <family val="2"/>
        <charset val="204"/>
      </rPr>
      <t>Шпатель "De Lux"</t>
    </r>
    <r>
      <rPr>
        <sz val="42"/>
        <rFont val="Arial Narrow"/>
        <family val="2"/>
        <charset val="204"/>
      </rPr>
      <t xml:space="preserve"> - металлический с деревянной ручкой, прямой, 22см</t>
    </r>
  </si>
  <si>
    <r>
      <rPr>
        <b/>
        <sz val="42"/>
        <rFont val="Arial Narrow"/>
        <family val="2"/>
        <charset val="204"/>
      </rPr>
      <t>Шпатель "De Lux"</t>
    </r>
    <r>
      <rPr>
        <sz val="42"/>
        <rFont val="Arial Narrow"/>
        <family val="2"/>
        <charset val="204"/>
      </rPr>
      <t xml:space="preserve"> - большой деревянный с ручкой, 24,5см</t>
    </r>
  </si>
  <si>
    <r>
      <rPr>
        <b/>
        <sz val="42"/>
        <rFont val="Arial Narrow"/>
        <family val="2"/>
        <charset val="204"/>
      </rPr>
      <t>Шпатель "De Lux" -</t>
    </r>
    <r>
      <rPr>
        <sz val="42"/>
        <rFont val="Arial Narrow"/>
        <family val="2"/>
        <charset val="204"/>
      </rPr>
      <t xml:space="preserve"> металлический с деревянной ручкой, изогнутый 25см</t>
    </r>
  </si>
  <si>
    <r>
      <rPr>
        <sz val="45"/>
        <rFont val="Arial Narrow"/>
        <family val="2"/>
        <charset val="204"/>
      </rPr>
      <t>Экономичный нагреватель "</t>
    </r>
    <r>
      <rPr>
        <b/>
        <sz val="45"/>
        <rFont val="Arial Narrow"/>
        <family val="2"/>
        <charset val="204"/>
      </rPr>
      <t xml:space="preserve">Prince" </t>
    </r>
    <r>
      <rPr>
        <sz val="45"/>
        <rFont val="Arial Narrow"/>
        <family val="2"/>
        <charset val="204"/>
      </rPr>
      <t>- для1-го картриджа</t>
    </r>
    <r>
      <rPr>
        <b/>
        <sz val="45"/>
        <rFont val="Arial Narrow"/>
        <family val="2"/>
        <charset val="204"/>
      </rPr>
      <t>, 25W</t>
    </r>
    <r>
      <rPr>
        <sz val="45"/>
        <rFont val="Arial Narrow"/>
        <family val="2"/>
        <charset val="204"/>
      </rPr>
      <t xml:space="preserve"> (Италия)      </t>
    </r>
    <r>
      <rPr>
        <sz val="36"/>
        <rFont val="Arial Narrow"/>
        <family val="2"/>
        <charset val="204"/>
      </rPr>
      <t xml:space="preserve"> </t>
    </r>
    <r>
      <rPr>
        <b/>
        <sz val="36"/>
        <rFont val="Arial Narrow"/>
        <family val="2"/>
        <charset val="204"/>
      </rPr>
      <t xml:space="preserve">                             </t>
    </r>
    <r>
      <rPr>
        <sz val="36"/>
        <rFont val="Arial Narrow"/>
        <family val="2"/>
        <charset val="204"/>
      </rPr>
      <t xml:space="preserve">                 (Белый , Желтый, Розовый, Зеленый)</t>
    </r>
  </si>
  <si>
    <r>
      <rPr>
        <sz val="45"/>
        <rFont val="Arial Narrow"/>
        <family val="2"/>
        <charset val="204"/>
      </rPr>
      <t>Экономичный нагреватель "</t>
    </r>
    <r>
      <rPr>
        <b/>
        <sz val="45"/>
        <rFont val="Arial Narrow"/>
        <family val="2"/>
        <charset val="204"/>
      </rPr>
      <t xml:space="preserve">Prince" </t>
    </r>
    <r>
      <rPr>
        <sz val="45"/>
        <rFont val="Arial Narrow"/>
        <family val="2"/>
        <charset val="204"/>
      </rPr>
      <t>- для1-го картриджа</t>
    </r>
    <r>
      <rPr>
        <b/>
        <sz val="45"/>
        <rFont val="Arial Narrow"/>
        <family val="2"/>
        <charset val="204"/>
      </rPr>
      <t>, 25W</t>
    </r>
    <r>
      <rPr>
        <sz val="45"/>
        <rFont val="Arial Narrow"/>
        <family val="2"/>
        <charset val="204"/>
      </rPr>
      <t xml:space="preserve"> (Италия)    </t>
    </r>
    <r>
      <rPr>
        <sz val="36"/>
        <rFont val="Arial Narrow"/>
        <family val="2"/>
        <charset val="204"/>
      </rPr>
      <t xml:space="preserve">   </t>
    </r>
    <r>
      <rPr>
        <b/>
        <sz val="36"/>
        <rFont val="Arial Narrow"/>
        <family val="2"/>
        <charset val="204"/>
      </rPr>
      <t xml:space="preserve">                             </t>
    </r>
    <r>
      <rPr>
        <sz val="36"/>
        <rFont val="Arial Narrow"/>
        <family val="2"/>
        <charset val="204"/>
      </rPr>
      <t xml:space="preserve">                 (Белый , Желтый, Розовый, Зеленый)</t>
    </r>
  </si>
  <si>
    <r>
      <rPr>
        <sz val="45"/>
        <rFont val="Arial Narrow"/>
        <family val="2"/>
        <charset val="204"/>
      </rPr>
      <t>Экономичный нагреватель "</t>
    </r>
    <r>
      <rPr>
        <b/>
        <sz val="45"/>
        <rFont val="Arial Narrow"/>
        <family val="2"/>
        <charset val="204"/>
      </rPr>
      <t xml:space="preserve">Prince" </t>
    </r>
    <r>
      <rPr>
        <sz val="45"/>
        <rFont val="Arial Narrow"/>
        <family val="2"/>
        <charset val="204"/>
      </rPr>
      <t>- для1-го картриджа</t>
    </r>
    <r>
      <rPr>
        <b/>
        <sz val="45"/>
        <rFont val="Arial Narrow"/>
        <family val="2"/>
        <charset val="204"/>
      </rPr>
      <t>, 25W</t>
    </r>
    <r>
      <rPr>
        <sz val="45"/>
        <rFont val="Arial Narrow"/>
        <family val="2"/>
        <charset val="204"/>
      </rPr>
      <t xml:space="preserve"> (Италия)   </t>
    </r>
    <r>
      <rPr>
        <sz val="36"/>
        <rFont val="Arial Narrow"/>
        <family val="2"/>
        <charset val="204"/>
      </rPr>
      <t xml:space="preserve">    </t>
    </r>
    <r>
      <rPr>
        <b/>
        <sz val="36"/>
        <rFont val="Arial Narrow"/>
        <family val="2"/>
        <charset val="204"/>
      </rPr>
      <t xml:space="preserve">                             </t>
    </r>
    <r>
      <rPr>
        <sz val="36"/>
        <rFont val="Arial Narrow"/>
        <family val="2"/>
        <charset val="204"/>
      </rPr>
      <t xml:space="preserve">                 (Белый , Желтый, Розовый, Зеленый)</t>
    </r>
  </si>
  <si>
    <r>
      <rPr>
        <sz val="45"/>
        <rFont val="Arial Narrow"/>
        <family val="2"/>
        <charset val="204"/>
      </rPr>
      <t>Нагреватель "</t>
    </r>
    <r>
      <rPr>
        <b/>
        <sz val="45"/>
        <rFont val="Arial Narrow"/>
        <family val="2"/>
        <charset val="204"/>
      </rPr>
      <t xml:space="preserve">Royal" </t>
    </r>
    <r>
      <rPr>
        <sz val="45"/>
        <rFont val="Arial Narrow"/>
        <family val="2"/>
        <charset val="204"/>
      </rPr>
      <t>-</t>
    </r>
    <r>
      <rPr>
        <b/>
        <sz val="45"/>
        <rFont val="Arial Narrow"/>
        <family val="2"/>
        <charset val="204"/>
      </rPr>
      <t xml:space="preserve"> </t>
    </r>
    <r>
      <rPr>
        <sz val="45"/>
        <rFont val="Arial Narrow"/>
        <family val="2"/>
        <charset val="204"/>
      </rPr>
      <t>для1-го картриджа (</t>
    </r>
    <r>
      <rPr>
        <b/>
        <sz val="45"/>
        <rFont val="Arial Narrow"/>
        <family val="2"/>
        <charset val="204"/>
      </rPr>
      <t xml:space="preserve">с термостатом), 35W </t>
    </r>
    <r>
      <rPr>
        <sz val="45"/>
        <rFont val="Arial Narrow"/>
        <family val="2"/>
        <charset val="204"/>
      </rPr>
      <t xml:space="preserve">(Италия) </t>
    </r>
    <r>
      <rPr>
        <b/>
        <sz val="45"/>
        <rFont val="Arial Narrow"/>
        <family val="2"/>
        <charset val="204"/>
      </rPr>
      <t xml:space="preserve">   </t>
    </r>
    <r>
      <rPr>
        <b/>
        <sz val="36"/>
        <rFont val="Arial Narrow"/>
        <family val="2"/>
        <charset val="204"/>
      </rPr>
      <t xml:space="preserve">                                </t>
    </r>
    <r>
      <rPr>
        <sz val="36"/>
        <rFont val="Arial Narrow"/>
        <family val="2"/>
        <charset val="204"/>
      </rPr>
      <t xml:space="preserve">               (Белый, Черный, Желтый, Розовый, Зеленый)</t>
    </r>
  </si>
  <si>
    <r>
      <t xml:space="preserve">Нагреватель </t>
    </r>
    <r>
      <rPr>
        <b/>
        <sz val="42"/>
        <rFont val="Arial Narrow"/>
        <family val="2"/>
        <charset val="204"/>
      </rPr>
      <t>"EZwax"</t>
    </r>
    <r>
      <rPr>
        <sz val="42"/>
        <rFont val="Arial Narrow"/>
        <family val="2"/>
        <charset val="204"/>
      </rPr>
      <t xml:space="preserve"> для 1-го картриджа </t>
    </r>
    <r>
      <rPr>
        <b/>
        <sz val="42"/>
        <rFont val="Arial Narrow"/>
        <family val="2"/>
        <charset val="204"/>
      </rPr>
      <t>(на присоске с регулятором t°)</t>
    </r>
    <r>
      <rPr>
        <sz val="42"/>
        <rFont val="Arial Narrow"/>
        <family val="2"/>
        <charset val="204"/>
      </rPr>
      <t xml:space="preserve">, </t>
    </r>
    <r>
      <rPr>
        <b/>
        <sz val="42"/>
        <rFont val="Arial Narrow"/>
        <family val="2"/>
        <charset val="204"/>
      </rPr>
      <t xml:space="preserve">50W  </t>
    </r>
  </si>
  <si>
    <r>
      <t>Нагреватель</t>
    </r>
    <r>
      <rPr>
        <b/>
        <sz val="42"/>
        <rFont val="Arial Narrow"/>
        <family val="2"/>
        <charset val="204"/>
      </rPr>
      <t xml:space="preserve"> "EZwax"</t>
    </r>
    <r>
      <rPr>
        <sz val="42"/>
        <rFont val="Arial Narrow"/>
        <family val="2"/>
        <charset val="204"/>
      </rPr>
      <t xml:space="preserve"> для 1-го картриджа </t>
    </r>
    <r>
      <rPr>
        <b/>
        <sz val="42"/>
        <rFont val="Arial Narrow"/>
        <family val="2"/>
        <charset val="204"/>
      </rPr>
      <t>(на базе с регулятором t°),</t>
    </r>
    <r>
      <rPr>
        <sz val="42"/>
        <rFont val="Arial Narrow"/>
        <family val="2"/>
        <charset val="204"/>
      </rPr>
      <t xml:space="preserve"> </t>
    </r>
    <r>
      <rPr>
        <b/>
        <sz val="42"/>
        <rFont val="Arial Narrow"/>
        <family val="2"/>
        <charset val="204"/>
      </rPr>
      <t xml:space="preserve">50W  </t>
    </r>
  </si>
  <si>
    <r>
      <t xml:space="preserve">Нагреватель </t>
    </r>
    <r>
      <rPr>
        <b/>
        <sz val="45"/>
        <rFont val="Arial Narrow"/>
        <family val="2"/>
        <charset val="204"/>
      </rPr>
      <t>"SIDU"</t>
    </r>
    <r>
      <rPr>
        <sz val="45"/>
        <rFont val="Arial Narrow"/>
        <family val="2"/>
        <charset val="204"/>
      </rPr>
      <t xml:space="preserve"> для банок 400-500 мл +           банка             </t>
    </r>
  </si>
  <si>
    <r>
      <rPr>
        <b/>
        <sz val="45"/>
        <rFont val="Arial Narrow"/>
        <family val="2"/>
        <charset val="204"/>
      </rPr>
      <t>Варежки для парафинотерапии</t>
    </r>
    <r>
      <rPr>
        <sz val="45"/>
        <rFont val="Arial Narrow"/>
        <family val="2"/>
        <charset val="204"/>
      </rPr>
      <t xml:space="preserve"> (Фибрелла), тонкие</t>
    </r>
  </si>
  <si>
    <r>
      <rPr>
        <b/>
        <sz val="45"/>
        <rFont val="Arial Narrow"/>
        <family val="2"/>
        <charset val="204"/>
      </rPr>
      <t>Варежки для парафинотерапии</t>
    </r>
    <r>
      <rPr>
        <sz val="45"/>
        <rFont val="Arial Narrow"/>
        <family val="2"/>
        <charset val="204"/>
      </rPr>
      <t xml:space="preserve"> (Махровые), стандарт</t>
    </r>
  </si>
  <si>
    <r>
      <rPr>
        <b/>
        <sz val="45"/>
        <rFont val="Arial Narrow"/>
        <family val="2"/>
        <charset val="204"/>
      </rPr>
      <t>Варежки для парафинотерапии</t>
    </r>
    <r>
      <rPr>
        <sz val="45"/>
        <rFont val="Arial Narrow"/>
        <family val="2"/>
        <charset val="204"/>
      </rPr>
      <t xml:space="preserve"> (Махровые), утолщенные</t>
    </r>
  </si>
  <si>
    <r>
      <rPr>
        <b/>
        <sz val="45"/>
        <rFont val="Arial Narrow"/>
        <family val="2"/>
        <charset val="204"/>
      </rPr>
      <t>Носки для парафинотерапии</t>
    </r>
    <r>
      <rPr>
        <sz val="45"/>
        <rFont val="Arial Narrow"/>
        <family val="2"/>
        <charset val="204"/>
      </rPr>
      <t xml:space="preserve"> (Фибрелла), тонкие</t>
    </r>
  </si>
  <si>
    <r>
      <rPr>
        <b/>
        <sz val="45"/>
        <rFont val="Arial Narrow"/>
        <family val="2"/>
        <charset val="204"/>
      </rPr>
      <t>Носки для парафинотерапии</t>
    </r>
    <r>
      <rPr>
        <sz val="45"/>
        <rFont val="Arial Narrow"/>
        <family val="2"/>
        <charset val="204"/>
      </rPr>
      <t xml:space="preserve"> (Махровые), стандарт</t>
    </r>
  </si>
  <si>
    <r>
      <rPr>
        <b/>
        <sz val="45"/>
        <rFont val="Arial Narrow"/>
        <family val="2"/>
        <charset val="204"/>
      </rPr>
      <t>Носки для парафинотерапии</t>
    </r>
    <r>
      <rPr>
        <sz val="45"/>
        <rFont val="Arial Narrow"/>
        <family val="2"/>
        <charset val="204"/>
      </rPr>
      <t>(Махровые), утолщенные</t>
    </r>
  </si>
  <si>
    <r>
      <t xml:space="preserve">Простыня </t>
    </r>
    <r>
      <rPr>
        <b/>
        <sz val="45"/>
        <rFont val="Arial Narrow"/>
        <family val="2"/>
        <charset val="204"/>
      </rPr>
      <t>200*80,</t>
    </r>
    <r>
      <rPr>
        <sz val="45"/>
        <rFont val="Arial Narrow"/>
        <family val="2"/>
        <charset val="204"/>
      </rPr>
      <t xml:space="preserve"> спанбонд (белая, голубая), 25г/м2, 10шт </t>
    </r>
  </si>
  <si>
    <r>
      <t xml:space="preserve">Простыня </t>
    </r>
    <r>
      <rPr>
        <b/>
        <sz val="45"/>
        <rFont val="Arial Narrow"/>
        <family val="2"/>
        <charset val="204"/>
      </rPr>
      <t>200*80</t>
    </r>
    <r>
      <rPr>
        <sz val="45"/>
        <rFont val="Arial Narrow"/>
        <family val="2"/>
        <charset val="204"/>
      </rPr>
      <t>, спанбонд (белая, голубая), 25г/м2, 50шт</t>
    </r>
  </si>
  <si>
    <r>
      <t xml:space="preserve">Простыня </t>
    </r>
    <r>
      <rPr>
        <b/>
        <sz val="45"/>
        <rFont val="Arial Narrow"/>
        <family val="2"/>
        <charset val="204"/>
      </rPr>
      <t>200*140</t>
    </r>
    <r>
      <rPr>
        <sz val="45"/>
        <rFont val="Arial Narrow"/>
        <family val="2"/>
        <charset val="204"/>
      </rPr>
      <t>, спанбонд (белая, голубая), 25г/м2, 10шт</t>
    </r>
  </si>
  <si>
    <r>
      <t xml:space="preserve">Простыня </t>
    </r>
    <r>
      <rPr>
        <b/>
        <sz val="45"/>
        <rFont val="Arial Narrow"/>
        <family val="2"/>
        <charset val="204"/>
      </rPr>
      <t>200*140</t>
    </r>
    <r>
      <rPr>
        <sz val="45"/>
        <rFont val="Arial Narrow"/>
        <family val="2"/>
        <charset val="204"/>
      </rPr>
      <t>,спанбонд (белая, голубая), 25г/м2, 50шт</t>
    </r>
  </si>
  <si>
    <r>
      <t xml:space="preserve">Полотенце </t>
    </r>
    <r>
      <rPr>
        <b/>
        <sz val="45"/>
        <color indexed="8"/>
        <rFont val="Arial Narrow"/>
        <family val="2"/>
        <charset val="204"/>
      </rPr>
      <t>35*70,</t>
    </r>
    <r>
      <rPr>
        <sz val="45"/>
        <color indexed="8"/>
        <rFont val="Arial Narrow"/>
        <family val="2"/>
        <charset val="204"/>
      </rPr>
      <t xml:space="preserve"> спанлейс, 40г/м2     </t>
    </r>
  </si>
  <si>
    <r>
      <t xml:space="preserve">Полотенце </t>
    </r>
    <r>
      <rPr>
        <b/>
        <sz val="45"/>
        <color indexed="8"/>
        <rFont val="Arial Narrow"/>
        <family val="2"/>
        <charset val="204"/>
      </rPr>
      <t>40*100</t>
    </r>
    <r>
      <rPr>
        <sz val="45"/>
        <color indexed="8"/>
        <rFont val="Arial Narrow"/>
        <family val="2"/>
        <charset val="204"/>
      </rPr>
      <t xml:space="preserve"> спанлейс, 40г/м2     </t>
    </r>
  </si>
  <si>
    <r>
      <t xml:space="preserve">Салфетки </t>
    </r>
    <r>
      <rPr>
        <b/>
        <sz val="45"/>
        <color indexed="8"/>
        <rFont val="Arial Narrow"/>
        <family val="2"/>
        <charset val="204"/>
      </rPr>
      <t xml:space="preserve">10*10                                  </t>
    </r>
  </si>
  <si>
    <r>
      <t xml:space="preserve">Салфетки </t>
    </r>
    <r>
      <rPr>
        <b/>
        <sz val="45"/>
        <color indexed="8"/>
        <rFont val="Arial Narrow"/>
        <family val="2"/>
        <charset val="204"/>
      </rPr>
      <t>20*20</t>
    </r>
  </si>
  <si>
    <r>
      <t xml:space="preserve">Салфетки </t>
    </r>
    <r>
      <rPr>
        <b/>
        <sz val="45"/>
        <color indexed="8"/>
        <rFont val="Arial Narrow"/>
        <family val="2"/>
        <charset val="204"/>
      </rPr>
      <t>30*40</t>
    </r>
  </si>
  <si>
    <r>
      <rPr>
        <b/>
        <sz val="45"/>
        <rFont val="Arial Narrow"/>
        <family val="2"/>
        <charset val="204"/>
      </rPr>
      <t xml:space="preserve">Перчатки Нитриловые - </t>
    </r>
    <r>
      <rPr>
        <sz val="45"/>
        <rFont val="Arial Narrow"/>
        <family val="2"/>
        <charset val="204"/>
      </rPr>
      <t xml:space="preserve">для чувствит. кожи, (размер S, M, L) </t>
    </r>
  </si>
  <si>
    <r>
      <rPr>
        <b/>
        <sz val="45"/>
        <rFont val="Arial Narrow"/>
        <family val="2"/>
        <charset val="204"/>
      </rPr>
      <t>Перчатки Латексные,</t>
    </r>
    <r>
      <rPr>
        <sz val="45"/>
        <rFont val="Arial Narrow"/>
        <family val="2"/>
        <charset val="204"/>
      </rPr>
      <t xml:space="preserve"> (размер S, M, L) </t>
    </r>
  </si>
  <si>
    <r>
      <rPr>
        <b/>
        <sz val="45"/>
        <rFont val="Arial Narrow"/>
        <family val="2"/>
        <charset val="204"/>
      </rPr>
      <t xml:space="preserve">Перчатки Виниловые, </t>
    </r>
    <r>
      <rPr>
        <sz val="45"/>
        <rFont val="Arial Narrow"/>
        <family val="2"/>
        <charset val="204"/>
      </rPr>
      <t xml:space="preserve">(размер S, M, L)  </t>
    </r>
  </si>
  <si>
    <r>
      <rPr>
        <b/>
        <sz val="45"/>
        <rFont val="Arial Narrow"/>
        <family val="2"/>
        <charset val="204"/>
      </rPr>
      <t>Перчатки П/Э,</t>
    </r>
    <r>
      <rPr>
        <sz val="45"/>
        <rFont val="Arial Narrow"/>
        <family val="2"/>
        <charset val="204"/>
      </rPr>
      <t xml:space="preserve"> (размер универсальный)         </t>
    </r>
    <r>
      <rPr>
        <b/>
        <sz val="45"/>
        <rFont val="Arial Narrow"/>
        <family val="2"/>
        <charset val="204"/>
      </rPr>
      <t xml:space="preserve">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</si>
  <si>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ЧЕРНАЯ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 </t>
    </r>
    <r>
      <rPr>
        <sz val="36"/>
        <rFont val="Arial Narrow"/>
        <family val="2"/>
        <charset val="204"/>
      </rPr>
      <t xml:space="preserve">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</si>
  <si>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БЛОНД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</si>
  <si>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РЫЖАЯ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  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</si>
  <si>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КОРИЧНЕВАЯ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</si>
  <si>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РОЗОВАЯ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 </t>
    </r>
    <r>
      <rPr>
        <sz val="36"/>
        <rFont val="Arial Narrow"/>
        <family val="2"/>
        <charset val="204"/>
      </rPr>
      <t xml:space="preserve">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</si>
  <si>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КРАСНАЯ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 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</si>
  <si>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ГОЛУБАЯ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</si>
  <si>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ЛИЛОВАЯ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</si>
  <si>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ОРАНЖЕВАЯ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</si>
  <si>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>Ингибитор "SugaringPRO"</t>
    </r>
    <r>
      <rPr>
        <sz val="45"/>
        <rFont val="Arial Narrow"/>
        <family val="2"/>
        <charset val="204"/>
      </rPr>
      <t xml:space="preserve"> -</t>
    </r>
    <r>
      <rPr>
        <sz val="40"/>
        <rFont val="Arial Narrow"/>
        <family val="2"/>
        <charset val="204"/>
      </rPr>
      <t xml:space="preserve"> лосьон 2в1 для замедления и против врастания </t>
    </r>
  </si>
  <si>
    <r>
      <rPr>
        <b/>
        <sz val="45"/>
        <rFont val="Arial Narrow"/>
        <family val="2"/>
        <charset val="204"/>
      </rPr>
      <t>Лосьон ингибитор "SugaringPRO"</t>
    </r>
    <r>
      <rPr>
        <sz val="45"/>
        <rFont val="Arial Narrow"/>
        <family val="2"/>
        <charset val="204"/>
      </rPr>
      <t xml:space="preserve"> - </t>
    </r>
    <r>
      <rPr>
        <sz val="40"/>
        <rFont val="Arial Narrow"/>
        <family val="2"/>
        <charset val="204"/>
      </rPr>
      <t xml:space="preserve">2 в 1 для замедления и против врастания волос </t>
    </r>
  </si>
  <si>
    <r>
      <rPr>
        <b/>
        <sz val="45"/>
        <rFont val="Arial Narrow"/>
        <family val="2"/>
        <charset val="204"/>
      </rPr>
      <t>Универсальное средство "Arco"</t>
    </r>
    <r>
      <rPr>
        <sz val="45"/>
        <rFont val="Arial Narrow"/>
        <family val="2"/>
        <charset val="204"/>
      </rPr>
      <t xml:space="preserve"> - перед депиляцией, АЛОЭ ВЕРА,</t>
    </r>
    <r>
      <rPr>
        <sz val="40"/>
        <rFont val="Arial Narrow"/>
        <family val="2"/>
        <charset val="204"/>
      </rPr>
      <t xml:space="preserve"> 500 мл </t>
    </r>
  </si>
  <si>
    <t xml:space="preserve">Рекомендованная розн. Цена  </t>
  </si>
  <si>
    <t>200г</t>
  </si>
  <si>
    <t xml:space="preserve">                                                                        Все для  депиляции и парафинотерапии</t>
  </si>
  <si>
    <r>
      <t xml:space="preserve">                                                                       </t>
    </r>
    <r>
      <rPr>
        <b/>
        <sz val="36"/>
        <rFont val="Arial Cyr"/>
        <charset val="204"/>
      </rPr>
      <t xml:space="preserve"> г.Москва  Тел.: (499) 763-1207;  (499) 763-1208;  (495) 641-2796,  www.epilshop.ru </t>
    </r>
  </si>
  <si>
    <r>
      <rPr>
        <b/>
        <sz val="45"/>
        <rFont val="Arial Narrow"/>
        <family val="2"/>
        <charset val="204"/>
      </rPr>
      <t>Лосьон "SugaringPRO"</t>
    </r>
    <r>
      <rPr>
        <sz val="45"/>
        <rFont val="Arial Narrow"/>
        <family val="2"/>
        <charset val="204"/>
      </rPr>
      <t xml:space="preserve"> - перед депиляцией с ментолом </t>
    </r>
  </si>
  <si>
    <r>
      <rPr>
        <b/>
        <sz val="45"/>
        <rFont val="Arial Narrow"/>
        <family val="2"/>
        <charset val="204"/>
      </rPr>
      <t xml:space="preserve">Масло "SugaringPRO" </t>
    </r>
    <r>
      <rPr>
        <sz val="45"/>
        <rFont val="Arial Narrow"/>
        <family val="2"/>
        <charset val="204"/>
      </rPr>
      <t xml:space="preserve">- после депиляции с ментолом </t>
    </r>
  </si>
  <si>
    <t xml:space="preserve"> Цена                             от 30 000т.р</t>
  </si>
  <si>
    <t>Опт. Цена                                                    от 100 000р одним заказом если заказ разбивается                 от 150 000р</t>
  </si>
  <si>
    <t>Опт. Цена                                                         от 200 000                  одним заказом               с разбивкой              на 2 заказа                              от 250 000р</t>
  </si>
  <si>
    <t>90г</t>
  </si>
  <si>
    <t xml:space="preserve">БИО-парафин для ног  "Ментол"    </t>
  </si>
  <si>
    <r>
      <rPr>
        <b/>
        <sz val="45"/>
        <rFont val="Arial Narrow"/>
        <family val="2"/>
        <charset val="204"/>
      </rPr>
      <t>Полоски с холодным воском "Facial Strips Aloe</t>
    </r>
    <r>
      <rPr>
        <sz val="45"/>
        <rFont val="Arial Narrow"/>
        <family val="2"/>
        <charset val="204"/>
      </rPr>
      <t>" - для лица, 12шт</t>
    </r>
  </si>
  <si>
    <r>
      <rPr>
        <b/>
        <sz val="45"/>
        <rFont val="Arial Narrow"/>
        <family val="2"/>
        <charset val="204"/>
      </rPr>
      <t>Полоски с холодным воском "Body Strips Aloe" -</t>
    </r>
    <r>
      <rPr>
        <sz val="45"/>
        <rFont val="Arial Narrow"/>
        <family val="2"/>
        <charset val="204"/>
      </rPr>
      <t xml:space="preserve"> для тела, 12шт</t>
    </r>
  </si>
  <si>
    <t>Цена                                   от 60 000р</t>
  </si>
  <si>
    <t>Тальк перед эпиляцией, 150г</t>
  </si>
  <si>
    <t>Пудра , 150г</t>
  </si>
  <si>
    <r>
      <t xml:space="preserve">                                                                                                                                                    </t>
    </r>
    <r>
      <rPr>
        <b/>
        <sz val="22"/>
        <color indexed="10"/>
        <rFont val="Arial Cyr"/>
        <charset val="204"/>
      </rPr>
      <t xml:space="preserve"> Прайс-лист действует с 01.11.2012</t>
    </r>
  </si>
  <si>
    <r>
      <rPr>
        <b/>
        <sz val="45"/>
        <rFont val="Arial Narrow"/>
        <family val="2"/>
        <charset val="204"/>
      </rPr>
      <t>Ингибитор  "Anti Hair</t>
    </r>
    <r>
      <rPr>
        <sz val="45"/>
        <rFont val="Arial Narrow"/>
        <family val="2"/>
        <charset val="204"/>
      </rPr>
      <t>"- фито гель против вросших волос, 30мл, шт</t>
    </r>
  </si>
  <si>
    <r>
      <t xml:space="preserve">Нагреватель </t>
    </r>
    <r>
      <rPr>
        <b/>
        <sz val="45"/>
        <rFont val="Arial Narrow"/>
        <family val="2"/>
        <charset val="204"/>
      </rPr>
      <t>"ARCO"</t>
    </r>
    <r>
      <rPr>
        <sz val="45"/>
        <rFont val="Arial Narrow"/>
        <family val="2"/>
        <charset val="204"/>
      </rPr>
      <t xml:space="preserve"> - для воска в банках 400-500мл </t>
    </r>
    <r>
      <rPr>
        <b/>
        <sz val="45"/>
        <rFont val="Arial Narrow"/>
        <family val="2"/>
        <charset val="204"/>
      </rPr>
      <t xml:space="preserve"> </t>
    </r>
  </si>
  <si>
    <t>250 мл</t>
  </si>
  <si>
    <t xml:space="preserve">Ванночка для парафинотерапии, 2л </t>
  </si>
  <si>
    <t>Воск в картридже "PRO"- Натуральный</t>
  </si>
  <si>
    <t>Воск в картридже "PRO"- Азулен</t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</si>
  <si>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Зеленые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</si>
  <si>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Желтые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</si>
  <si>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Персиковые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</si>
  <si>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 xml:space="preserve">Черные </t>
    </r>
    <r>
      <rPr>
        <b/>
        <sz val="42"/>
        <color indexed="10"/>
        <rFont val="Arial Narrow"/>
        <family val="2"/>
        <charset val="204"/>
      </rPr>
      <t xml:space="preserve">ЗАМЕНИТЬ НА БЕЛУЮ BIO </t>
    </r>
  </si>
  <si>
    <t>750г</t>
  </si>
  <si>
    <t>Краска для бровей и ресниц «Refectocil»</t>
  </si>
  <si>
    <t>Cалфетки под ресницы 80 шт. Extra Refectocil</t>
  </si>
  <si>
    <t>Cалфетки под ресницы 96 шт. Refectocil</t>
  </si>
  <si>
    <t>Емкость для краски, стекло</t>
  </si>
  <si>
    <t>Емкость для краски, стекло 41 гр. Refectocil</t>
  </si>
  <si>
    <t>Емкость для краски, стекло блюдце Refectocil</t>
  </si>
  <si>
    <t>Подушечки силиконовые, для защиты кожи  Refectocil</t>
  </si>
  <si>
    <t>Кисть д/нанесения краски-жесткая, Refectocil</t>
  </si>
  <si>
    <t>Кисть д/нанесения краски-мягкая, Refectocil</t>
  </si>
  <si>
    <t>Кисть для окр.бр. и рес.коричневая  мягкая</t>
  </si>
  <si>
    <t xml:space="preserve">Бальзам для ухода за бров. и рес.5 мл. Refectocil </t>
  </si>
  <si>
    <t>Гель "Длинные ресницы" 7 мл. Refectocil</t>
  </si>
  <si>
    <t>Жидкость для снятия краски 100 мл. Refectocil</t>
  </si>
  <si>
    <t xml:space="preserve">Крем для глаз 75 гр. Refectocil </t>
  </si>
  <si>
    <t>№0 Краска бров. Блондор, 15 мл. Refectocil</t>
  </si>
  <si>
    <t>№1 Краска бров. Черный, 15 мл. Refectocil</t>
  </si>
  <si>
    <t>№1.1 Краска бров. Графит, 15 мл. Refectocil</t>
  </si>
  <si>
    <t>№2 Краска бров. Иссине-Черный, 15 мл. Refectocil</t>
  </si>
  <si>
    <t>№2.1 Краска бров. Синий, 15 мл. Refectocil</t>
  </si>
  <si>
    <t>№3 Краска бров. Коричневый, 15 мл. Refectocil</t>
  </si>
  <si>
    <t>№3.1 Краска бров. Светло-Коричн, 15 мл. Refectocil</t>
  </si>
  <si>
    <t>№4 Краска бров. Каштан, 15 мл. Refectocil</t>
  </si>
  <si>
    <t>№4.1 Краска бров. Красный, 15 мл. Refectoci</t>
  </si>
  <si>
    <t>№5 Краска бров. Фиолетовый, 15 мл.</t>
  </si>
  <si>
    <t>Растворитель для краски Жидкий (3%), 50 мл. Refectocil</t>
  </si>
  <si>
    <t>Растворитель для краски Эмульсия (3%), 100 мл. Refectocil</t>
  </si>
  <si>
    <t>Обезжириватель для снятия макияжа 100 мл. Refectocil</t>
  </si>
  <si>
    <t>15 мл</t>
  </si>
  <si>
    <t>Диспенсоры Homecosy</t>
  </si>
  <si>
    <t>F1187</t>
  </si>
  <si>
    <t>Глубокая подставка для  помад и кистей</t>
  </si>
  <si>
    <t>F1131</t>
  </si>
  <si>
    <t>Двухярусный контейнер с крышкой, без разделителей</t>
  </si>
  <si>
    <t>F1035/а</t>
  </si>
  <si>
    <t>Диспенсер для ватных дисков, крышка с шариком</t>
  </si>
  <si>
    <t>F1337</t>
  </si>
  <si>
    <t>Диспенсер для ватных дисков, крышка с шариком маленький</t>
  </si>
  <si>
    <t>F1114/ss</t>
  </si>
  <si>
    <t>Диспенсер для жидкого мыла с металлическим дозатором, 300 мл</t>
  </si>
  <si>
    <t>F1226/5</t>
  </si>
  <si>
    <t>Зеркало 5*+ диспенсер  в форме Шара</t>
  </si>
  <si>
    <t>F1102/3</t>
  </si>
  <si>
    <t>Зеркало двустороннее 3*</t>
  </si>
  <si>
    <t>F1221/3</t>
  </si>
  <si>
    <t>Зеркало двустороннее на подставке 3*</t>
  </si>
  <si>
    <t>F1150</t>
  </si>
  <si>
    <t>Контейнер тройной, большой, с крышкой</t>
  </si>
  <si>
    <t>H3016/а</t>
  </si>
  <si>
    <t>Коробка для салфеток с овальным вырезом</t>
  </si>
  <si>
    <t>F1544/в</t>
  </si>
  <si>
    <t>Косметологический столик с тремя полками</t>
  </si>
  <si>
    <t>F1109</t>
  </si>
  <si>
    <t>Маленький контейнер для ватных палочек и шариков, крышка с шариком</t>
  </si>
  <si>
    <t>F1260/а</t>
  </si>
  <si>
    <t>Органайзер для косметики большой с 2 ящиками</t>
  </si>
  <si>
    <t>F1546</t>
  </si>
  <si>
    <t>Органайзер для косметики большой, с отделениями</t>
  </si>
  <si>
    <t>F1188</t>
  </si>
  <si>
    <t>Органайзер для косметики высокий</t>
  </si>
  <si>
    <t>F1027</t>
  </si>
  <si>
    <t>Органайзер для косметики с ящиком для бижутерии</t>
  </si>
  <si>
    <t>F1550</t>
  </si>
  <si>
    <t>Подставка 2-х ярусная, круглая</t>
  </si>
  <si>
    <t>F1548</t>
  </si>
  <si>
    <t>Подставка 4-х ярусная, круглая</t>
  </si>
  <si>
    <t>F1033</t>
  </si>
  <si>
    <t>Подставка для 12 помад</t>
  </si>
  <si>
    <t>F1111</t>
  </si>
  <si>
    <t>Подставка для 24 помад</t>
  </si>
  <si>
    <t>F1110</t>
  </si>
  <si>
    <t>Подставка для 9 помад</t>
  </si>
  <si>
    <t>F1028</t>
  </si>
  <si>
    <t>Подставка для помады, карандашей, кисточек "Цветок"</t>
  </si>
  <si>
    <t>F1057</t>
  </si>
  <si>
    <t>Подставка для помады, лаков, аксессуаров "Сердечко"</t>
  </si>
  <si>
    <t>F1225</t>
  </si>
  <si>
    <t>Прямоугольный контейнер с крышкой и разделителем</t>
  </si>
  <si>
    <t>F1087</t>
  </si>
  <si>
    <t>Стакан для кистей</t>
  </si>
  <si>
    <t>Воск в картридже "PRO"- Алоэ вера</t>
  </si>
  <si>
    <t>Воск в картридже "PRO"- Тальк</t>
  </si>
  <si>
    <t>Воск в картридже "PRO"- Кофе с молоком</t>
  </si>
  <si>
    <t>Воск в картридже "PRO KRISTAL"- (РУБИН) розовый</t>
  </si>
  <si>
    <t>Воск в картридже "PRO KRISTAL"-  (САПФИР) голубой</t>
  </si>
  <si>
    <r>
      <rPr>
        <b/>
        <sz val="45"/>
        <rFont val="Arial Narrow"/>
        <family val="2"/>
        <charset val="204"/>
      </rPr>
      <t xml:space="preserve">Воск в картридже "Depilflax" - КЛАССИК    </t>
    </r>
    <r>
      <rPr>
        <b/>
        <sz val="36"/>
        <rFont val="Arial Narrow"/>
        <family val="2"/>
        <charset val="204"/>
      </rPr>
      <t xml:space="preserve">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(Натуральный, Розовый, Оливковый, Шоколад, Золотой, Вино, Алоэ Вера, Кремовая роза, Арбуз, Лесная ягода, Манго, Карибский крем,  Морковный, Морской,  Синий для лица, Кремовая роза, Платиновый) КАПУЧИНО, ОБЛЕПИХА, АРГАНА, КЛУБНИКА,</t>
    </r>
  </si>
  <si>
    <t>Воск в картридже "PRO KRISTAL"-  (БРИЛИАНТ) прозрачный</t>
  </si>
  <si>
    <t>Воск в картридже "PRO KRISTAL"- (ИЗУМРУД) зеленый</t>
  </si>
  <si>
    <t xml:space="preserve">Воск в картридже "PRO" - Розовый                                                                                                  </t>
  </si>
  <si>
    <t>Парафин "Апельсин-персик"</t>
  </si>
  <si>
    <t>Парафин "Белый парафин"</t>
  </si>
  <si>
    <t>Парафин "Менол-таити"</t>
  </si>
  <si>
    <t xml:space="preserve">Парафин "Шоколад" </t>
  </si>
  <si>
    <t xml:space="preserve">Био - парафин для тела «Эвкалипт»   </t>
  </si>
  <si>
    <t xml:space="preserve">Био - парафин  для  тела «Кокос»   </t>
  </si>
  <si>
    <t xml:space="preserve">Био-парафин для тела «Апельсин»  </t>
  </si>
  <si>
    <t xml:space="preserve">Био-парафин для тела «Клубника»   </t>
  </si>
  <si>
    <t xml:space="preserve">Био-парафин  для лица "Персик"       </t>
  </si>
  <si>
    <t>Био-парафин  для рук "Ванильный шоколад "</t>
  </si>
  <si>
    <t>Био-парафин  для рук "Зеленый чай"</t>
  </si>
  <si>
    <t xml:space="preserve">Био-парафин для  тела " С витамином Е"   </t>
  </si>
  <si>
    <t>Воск в картридже "PRO KRISTAL"- (ЯНТАРЬ) - золотой</t>
  </si>
  <si>
    <r>
      <rPr>
        <b/>
        <sz val="45"/>
        <rFont val="Arial Narrow"/>
        <family val="2"/>
        <charset val="204"/>
      </rPr>
      <t xml:space="preserve">Набор профессиональный для  депиляции  KIT "Arcocere" </t>
    </r>
    <r>
      <rPr>
        <sz val="45"/>
        <rFont val="Arial Narrow"/>
        <family val="2"/>
        <charset val="204"/>
      </rPr>
      <t xml:space="preserve">                                                           (1 нагрев 50W с авторегулятором t° . + 1карт. с воском + 25 полосок + 2 сред. до и после).</t>
    </r>
  </si>
  <si>
    <t xml:space="preserve">Сахарная паста "Натуральная" - для всех типов волос (средней плотности) </t>
  </si>
  <si>
    <r>
      <t xml:space="preserve">Нагреватель "Le Fruttose"  в подарачной упаковке           </t>
    </r>
    <r>
      <rPr>
        <b/>
        <sz val="45"/>
        <rFont val="Arial Narrow"/>
        <family val="2"/>
        <charset val="204"/>
      </rPr>
      <t xml:space="preserve">Набор профессиональный для депиляции  KIT "Le Fruttose"  </t>
    </r>
    <r>
      <rPr>
        <sz val="36"/>
        <rFont val="Arial Narrow"/>
        <family val="2"/>
        <charset val="204"/>
      </rPr>
      <t xml:space="preserve">                   </t>
    </r>
    <r>
      <rPr>
        <sz val="28"/>
        <rFont val="Arial Narrow"/>
        <family val="2"/>
        <charset val="204"/>
      </rPr>
      <t xml:space="preserve">                                          </t>
    </r>
    <r>
      <rPr>
        <sz val="45"/>
        <rFont val="Arial Narrow"/>
        <family val="2"/>
        <charset val="204"/>
      </rPr>
      <t xml:space="preserve">               (1 нагрев. 45 W + 1карт. + 25 полосок + 2 сред. до и после).</t>
    </r>
  </si>
  <si>
    <t xml:space="preserve">                                                                        г.Москва  Тел.: (499) 763-1207;  (499) 763-1208;  (495) 641-2796,  www.epilshop.ru </t>
  </si>
  <si>
    <r>
      <t xml:space="preserve">Простыня </t>
    </r>
    <r>
      <rPr>
        <b/>
        <sz val="12"/>
        <rFont val="Arial Narrow"/>
        <family val="2"/>
        <charset val="204"/>
      </rPr>
      <t>200*80,</t>
    </r>
    <r>
      <rPr>
        <sz val="12"/>
        <rFont val="Arial Narrow"/>
        <family val="2"/>
        <charset val="204"/>
      </rPr>
      <t xml:space="preserve"> спанбонд (белая, голубая), 25г/м2, 10шт </t>
    </r>
  </si>
  <si>
    <r>
      <t xml:space="preserve">Простыня </t>
    </r>
    <r>
      <rPr>
        <b/>
        <sz val="12"/>
        <rFont val="Arial Narrow"/>
        <family val="2"/>
        <charset val="204"/>
      </rPr>
      <t>200*80</t>
    </r>
    <r>
      <rPr>
        <sz val="12"/>
        <rFont val="Arial Narrow"/>
        <family val="2"/>
        <charset val="204"/>
      </rPr>
      <t>, спанбонд (белая, голубая), 25г/м2, 50шт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</si>
  <si>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 спанбонд (белая, голубая), 25г/м2, 10шт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</si>
  <si>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,спанбонд (белая, голубая), 25г/м2, 50шт</t>
    </r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</si>
  <si>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35*70,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</si>
  <si>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40*100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</si>
  <si>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r>
      <t xml:space="preserve">Салфетки </t>
    </r>
    <r>
      <rPr>
        <b/>
        <sz val="12"/>
        <color indexed="8"/>
        <rFont val="Arial Narrow"/>
        <family val="2"/>
        <charset val="204"/>
      </rPr>
      <t xml:space="preserve">10*10                                  </t>
    </r>
  </si>
  <si>
    <r>
      <t xml:space="preserve">Салфетки </t>
    </r>
    <r>
      <rPr>
        <b/>
        <sz val="12"/>
        <color indexed="8"/>
        <rFont val="Arial Narrow"/>
        <family val="2"/>
        <charset val="204"/>
      </rPr>
      <t>20*20</t>
    </r>
  </si>
  <si>
    <r>
      <t xml:space="preserve">Салфетки </t>
    </r>
    <r>
      <rPr>
        <b/>
        <sz val="12"/>
        <color indexed="8"/>
        <rFont val="Arial Narrow"/>
        <family val="2"/>
        <charset val="204"/>
      </rPr>
      <t>30*40</t>
    </r>
  </si>
  <si>
    <t xml:space="preserve">Воск в картридже "Depilflax" - Натуральный                                                                                                                       </t>
  </si>
  <si>
    <t xml:space="preserve">Воск в картридже "Depilflax" - Розовый                                                                                                                   </t>
  </si>
  <si>
    <t xml:space="preserve">Воск в картридже "Depilflax" - Оливковый                                                                                                                      </t>
  </si>
  <si>
    <t xml:space="preserve">Воск в картридже "Depilflax" - Шоколад                                                                                                                 </t>
  </si>
  <si>
    <t xml:space="preserve">Воск в картридже "Depilflax" - Золотой                                                                                                                           </t>
  </si>
  <si>
    <t xml:space="preserve">Воск в картридже "Depilflax" - Вино                                                                                                                          </t>
  </si>
  <si>
    <t xml:space="preserve">Воск в картридже "Depilflax" - Алое вера                                                                                                                         </t>
  </si>
  <si>
    <t xml:space="preserve">Воск в картридже "Depilflax" - Кремовая роза                                                                                                               </t>
  </si>
  <si>
    <t xml:space="preserve">Воск в картридже "Depilflax" - Арбуз                                                                                                                       </t>
  </si>
  <si>
    <t xml:space="preserve">Воск в картридже "Depilflax" - Лесная ягода                                                                                                                            </t>
  </si>
  <si>
    <t xml:space="preserve">Воск в картридже "Depilflax" - Манго                                                                                                     </t>
  </si>
  <si>
    <t xml:space="preserve">Воск в картридже "Depilflax" - Карибский крем                                                                                                                   </t>
  </si>
  <si>
    <t xml:space="preserve">Воск в картридже "Depilflax" - Морской                                                                                                    </t>
  </si>
  <si>
    <t xml:space="preserve">Воск в картридже "Depilflax" - Бразильский                                                 </t>
  </si>
  <si>
    <t>Воск в картридже "Depilflax" - Клубника</t>
  </si>
  <si>
    <t xml:space="preserve">Воск в картридже "Super Star" - Золотой                                               </t>
  </si>
  <si>
    <t xml:space="preserve">Воск в картридже "Super Star" - Капучино                                                     </t>
  </si>
  <si>
    <t xml:space="preserve">Горячий воск  "Depilflax" в брикета , Натуральный, 1кг                                                                                         </t>
  </si>
  <si>
    <t>Глубокая подставка для  помад и кистей, F1187</t>
  </si>
  <si>
    <t>Двухярусный контейнер с крышкой, без разделителей, F1131</t>
  </si>
  <si>
    <t>Диспенсер для ватных дисков, крышка с шариком, F1035/а</t>
  </si>
  <si>
    <t>Диспенсер для ватных дисков, крышка с шариком маленький, F1337</t>
  </si>
  <si>
    <t>Диспенсер для жидкого мыла с металлическим дозатором, 300 мл, F1114/ss</t>
  </si>
  <si>
    <t>Зеркало 5*+ диспенсер  в форме Шара, F1226/5</t>
  </si>
  <si>
    <t>Зеркало двустороннее 3*, F1102/3</t>
  </si>
  <si>
    <t>Зеркало двустороннее на подставке 3*, F1221/3</t>
  </si>
  <si>
    <t>Контейнер тройной, большой, с крышкой, F1150</t>
  </si>
  <si>
    <t>Коробка для салфеток с овальным вырезом, H3016/а</t>
  </si>
  <si>
    <t>Косметологический столик с тремя полками, F1544/в</t>
  </si>
  <si>
    <t>Маленький контейнер для ватных палочек и шариков, крышка с шариком, F1109</t>
  </si>
  <si>
    <t>Органайзер для косметики большой с 2 ящиками, F1260/а</t>
  </si>
  <si>
    <t>Органайзер для косметики большой, с отделениями,F1546</t>
  </si>
  <si>
    <t>Органайзер для косметики высокий,F1188</t>
  </si>
  <si>
    <t>Органайзер для косметики с ящиком для бижутерии, F1027</t>
  </si>
  <si>
    <t>Подставка 2-х ярусная, круглая, F1550</t>
  </si>
  <si>
    <t>Подставка 4-х ярусная, круглая, F1548</t>
  </si>
  <si>
    <t>Подставка для 12 помад, F1033</t>
  </si>
  <si>
    <t>Подставка для 24 помад, F1111</t>
  </si>
  <si>
    <t>Подставка для 9 помад, F1110</t>
  </si>
  <si>
    <t>Подставка для помады, карандашей, кисточек "Цветок", F1028</t>
  </si>
  <si>
    <t>Подставка для помады, лаков, аксессуаров "Сердечко", F1057</t>
  </si>
  <si>
    <t>Прямоугольный контейнер с крышкой и разделителем, F1225</t>
  </si>
  <si>
    <t>Стакан для кистей, F1087</t>
  </si>
  <si>
    <t>Очиститель "Цитрусовый" - от воска и парафина, 250мл.</t>
  </si>
  <si>
    <t xml:space="preserve">Горячий воск  "Depilflax" в брикетах, Розовый, 1кг                                                                                                                    </t>
  </si>
  <si>
    <t xml:space="preserve">Горячий воск  "Depilflax" в брикетах, Шоколадный, 1кг      </t>
  </si>
  <si>
    <t>Горячий воск  "Depilflax" в брикетах, Морской, 1кг</t>
  </si>
  <si>
    <t>Горячий воск  "Depilflax" в брикетах, Зеленый, 1кг</t>
  </si>
  <si>
    <t>Горячий воск  "Depilflax" в брикетах, Золотой, 1кг</t>
  </si>
  <si>
    <t>Горячий воск  "Depilflax" в брикетах , Слоновая кость, 1кг</t>
  </si>
  <si>
    <t xml:space="preserve">Горячий воск  "Depilflax" в брикетах, Синий экстра, 1кг                                                                                                                </t>
  </si>
  <si>
    <t xml:space="preserve">Горячий воск  "Depilflax" в брикетах, Мальва, 1кг                                                                                                               </t>
  </si>
  <si>
    <r>
      <t xml:space="preserve">Воск в картридже "Depilflax" - Морковный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</t>
    </r>
  </si>
  <si>
    <r>
      <t xml:space="preserve">Воск в картридже "Depilflax" - Синий для лица </t>
    </r>
    <r>
      <rPr>
        <sz val="36"/>
        <rFont val="Arial Narrow"/>
        <family val="2"/>
        <charset val="204"/>
      </rPr>
      <t xml:space="preserve">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</t>
    </r>
  </si>
  <si>
    <r>
      <t xml:space="preserve">Воск в картридже "Depilflax" - Платиновый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</t>
    </r>
  </si>
  <si>
    <t xml:space="preserve">Воск в картридже "B-phasic" - Натуральный                                                           </t>
  </si>
  <si>
    <t xml:space="preserve">Воск в картридже "Velour" - Аргана                                                                                                                                     </t>
  </si>
  <si>
    <t xml:space="preserve">Воск в картридже "Velour" - Карите                                                                                                                                                 </t>
  </si>
  <si>
    <t xml:space="preserve">Воск в картридже "Velour" - Розовый                                                                                                                                                    </t>
  </si>
  <si>
    <t xml:space="preserve">Воск в картридже "Velour" - Натуральный                                                                                                                                                    </t>
  </si>
  <si>
    <t xml:space="preserve"> Цена                    от 3шт                         </t>
  </si>
  <si>
    <t>РОЗНИЦА</t>
  </si>
  <si>
    <t>ОПТ</t>
  </si>
  <si>
    <t>Розн. Цена             от 1шт</t>
  </si>
  <si>
    <t xml:space="preserve">Гель "SugaringPRO" - перед депиляцией с алоэ вера, 250мл </t>
  </si>
  <si>
    <t>Гель "SugaringPRO" - перед депиляцией с алоэ вера, 500мл</t>
  </si>
  <si>
    <t>Лосьон "SugaringPRO" - перед депиляцией с ментолом, 250мл</t>
  </si>
  <si>
    <t xml:space="preserve">Лосьон "SugaringPRO" - перед депиляцией с ментолом, 500мл </t>
  </si>
  <si>
    <t xml:space="preserve">Масло "SugaringPRO" - после депиляции с ментолом, 250мл  </t>
  </si>
  <si>
    <t>Масло "SugaringPRO" - после депиляции с ментолом, 500мл</t>
  </si>
  <si>
    <t xml:space="preserve">Сливки "SugaringPRO" - после депиляции с пантенолом, 250мл  </t>
  </si>
  <si>
    <t xml:space="preserve">Гидротоник "SugaringPRO" - с экстрактом мяты после шугаринга, 250мл  </t>
  </si>
  <si>
    <t xml:space="preserve">Лосьон "SugaringPRO" - бифазный после шугаринга и депиляции, 250мл </t>
  </si>
  <si>
    <t xml:space="preserve">Лосьон ингибитор "SugaringPRO" - против вростания волос, 250мл  </t>
  </si>
  <si>
    <t xml:space="preserve">Лосьон ингибитор "SugaringPRO" - 2 в 1 для замедления и против врастания волос, 250мл  </t>
  </si>
  <si>
    <t>Гель "Depilflax" - перед депиляцией, 500мл</t>
  </si>
  <si>
    <t>Масло "Depilflax" - после депиляции , 500мл</t>
  </si>
  <si>
    <t>Эмульсия "Depilflax" -  для замедления роста волос, 500мл</t>
  </si>
  <si>
    <t>Сливки "Depilflax" - для восстановления Ph кожи после депиляции</t>
  </si>
  <si>
    <t>Ампулы "Depilflax" - сыворотка ингибитор для замедления роста волос, 10шт х10мл</t>
  </si>
  <si>
    <t xml:space="preserve">Лосьон ингибитор "Depilflax" - лосьон ингибитор против вросших волос </t>
  </si>
  <si>
    <t>Мусс "Depilflax" -  после депиляции, замедляющий рост волос</t>
  </si>
  <si>
    <t xml:space="preserve">Молочко "Arco" - после депиляции, МЕНТОЛ, 500 мл </t>
  </si>
  <si>
    <t xml:space="preserve">Масло "Arco"- после депиляции, МЕНТОЛ, 500 мл </t>
  </si>
  <si>
    <t xml:space="preserve">Универсальное средство "Arco" - перед депиляцией, АЛОЭ ВЕРА, 500 мл </t>
  </si>
  <si>
    <t xml:space="preserve">Гель "Arco" - после депиляции, АЛОЭ ВЕРА, 500 мл </t>
  </si>
  <si>
    <t xml:space="preserve">Молочко "Arco" - после депиляции, АЛОЭ ВЕРА 500 мл </t>
  </si>
  <si>
    <t xml:space="preserve">Масло "Arco"- после депиляции, АЛОЭ ВЕРА, 500 мл </t>
  </si>
  <si>
    <t>Ингибитор  "Anti Hair"- фито гель против вросших волос, 30мл, шт</t>
  </si>
  <si>
    <t>Масло "Arco" - после депиляции, АРГАНА, 150мл</t>
  </si>
  <si>
    <t xml:space="preserve">Масло "Arco" - после депиляции, АЛОЭ ВЕРА, 150 мл </t>
  </si>
  <si>
    <t xml:space="preserve">Масло "Arco" - после депиляции, КОКОС , 150 мл </t>
  </si>
  <si>
    <t xml:space="preserve">Масло "Arco" - после депиляции, ЛЕСНАЯ ЯГОДА, 150 мл </t>
  </si>
  <si>
    <t xml:space="preserve">Масло "Arco" - после после депиляции, ШОКОЛАД, 150 мл </t>
  </si>
  <si>
    <t xml:space="preserve">Масло "Arco" - после после депиляции, КАЛЕНДУЛА, 150 мл </t>
  </si>
  <si>
    <t xml:space="preserve">Масло "Arco" - после после депиляции, ГАМАМЕЛИС , 150 мл </t>
  </si>
  <si>
    <t>Масло "Arco" - после депиляции, КАПУЧИНО, 150мл</t>
  </si>
  <si>
    <t>Лосьон "Arco" - после депиляции, ЗОЛОТО, 150мл</t>
  </si>
  <si>
    <t>Бум. полоски "Kristal" - в пачке (50 шт) 7х20см, (Италия), 90г/м2, Разноцветные             (в пачке 5цветов )</t>
  </si>
  <si>
    <t>Бум. полоски "Kristal" - в пачке (50 шт) 7х20см, (Италия), 90г/м2, Черные</t>
  </si>
  <si>
    <t>Бум. полоски "Kristal" - в пачке (50 шт) 7х20см, (Италия), 90г/м2, Белые</t>
  </si>
  <si>
    <t>Бум. полоски "Kristal" - в пачке (100 шт)7х20см,(Италия), 90г/м2, Разноцветные (в пачке 5цветов)</t>
  </si>
  <si>
    <t>Бум. полоски "Kristal" - в пачке (100 шт) 7х20см, (Италия), 90г/м2, Зеленые</t>
  </si>
  <si>
    <t>Бум. полоски "Kristal" - в пачке (100 шт) 7х20см, (Италия), 90г/м2, Желтые</t>
  </si>
  <si>
    <t>Бум. полоски "Kristal" - в пачке (100 шт) 7х20см, (Италия), 90г/м2, Персиковые</t>
  </si>
  <si>
    <t>Бум. полоски "Kristal" - в пачке (100 шт) 7х20см, (Италия), 90г/м2, Черные</t>
  </si>
  <si>
    <t>Бум. полоски "Kristal" - в пачке (100 шт) 7х20см, (Италия), 90г/м2, Белые</t>
  </si>
  <si>
    <t>Бум. полоски "Kristal" - в рулоне (350шт) 7х20см (Италия), 90г/м2, Зеленые</t>
  </si>
  <si>
    <t>Бум. полоски "Kristal" - в рулоне (350шт) 7х20см (Италия), 90г/м2, Фиолетовые</t>
  </si>
  <si>
    <t>Бум. полоски "Kristal" - в рулоне (350шт) 7х20см (Италия), 90г/м2, Персиковые</t>
  </si>
  <si>
    <t>Бум. полоски "Kristal" - в рулоне (350шт) 7х20см (Италия), 90г/м2, Желтые</t>
  </si>
  <si>
    <t>Бум. полоски "Kristal" - в рулоне (350шт) 7х20см (Италия), 90г/м2, Белые</t>
  </si>
  <si>
    <t>Сахарная паста  "Бразильская"  - для подмышек и зоны бикини (плотная)</t>
  </si>
  <si>
    <t xml:space="preserve">Сахарная паста "Крем -карамель" - для жестких темных волос (очень плотная) </t>
  </si>
  <si>
    <t xml:space="preserve">Сахарная паста "Белый Шоколад" - для всех типов волос (средней плотности) </t>
  </si>
  <si>
    <t>Сахарная паста "Молочный шоколад" - для подмышек и зоны бикини (плотная)</t>
  </si>
  <si>
    <t xml:space="preserve">Сахарная паста "Горький шоколад" - для жестких темных волос (очень плотная) </t>
  </si>
  <si>
    <t xml:space="preserve">Сахарная паста "Серебрянная" - для всех типов волос (средней плотности) </t>
  </si>
  <si>
    <t xml:space="preserve">Сахарная паста "Золотая" - для подмышек и зоны бикини  (плотная) </t>
  </si>
  <si>
    <t>Сахарная паста "Платиновая" - для жестких темных волос (очень плотная)</t>
  </si>
  <si>
    <t>Полоски с холодным воском "Facial Strips" - для лица, 12шт</t>
  </si>
  <si>
    <t>Полоски с холодным воском "Facial Strips Aloe" - для лица, 12шт</t>
  </si>
  <si>
    <t>Полоски с холодным воском "Body Strips" - для тела, 12шт</t>
  </si>
  <si>
    <t>Полоски с холодным воском "Body Strips Aloe" - для тела, 12шт</t>
  </si>
  <si>
    <t xml:space="preserve">Депиляторный крем "Daen" - для удаления волос на лице  </t>
  </si>
  <si>
    <t>Депиляторный крем "Daen" - для удаления волос на теле</t>
  </si>
  <si>
    <t>Депиляторный крем "Daen" - для удаления волос у мужчин</t>
  </si>
  <si>
    <t xml:space="preserve">Горячий воск  "Arco"  фигурный - Красное сердце, 500г                                                   </t>
  </si>
  <si>
    <t xml:space="preserve">Горячий воск  "Arco"  фигурный - Красное сердце, 1кг                                                    </t>
  </si>
  <si>
    <t xml:space="preserve">Горячий воск  "Arco" фигурный - Шоколадное сердце, 500г                                                                                   </t>
  </si>
  <si>
    <t xml:space="preserve">Горячий воск  "Arco" фигурный - Шоколадное сердце, 1кг                                                                                  </t>
  </si>
  <si>
    <t xml:space="preserve">Горячий воск  "Arco" фигурный - Шокаладки, 500г                                                                       </t>
  </si>
  <si>
    <t xml:space="preserve">Горячий воск  "Arco" фигурный - Шокаладки , 1кг                                                                     </t>
  </si>
  <si>
    <t xml:space="preserve">Горячий воск  "Arco" фигурный - Желтые георгины, 500г                                                                                  </t>
  </si>
  <si>
    <t xml:space="preserve">Горячий воск  "Arco" фигурный - Желтые георгины, 1кг                                                                                 </t>
  </si>
  <si>
    <t xml:space="preserve">Горячий воск "Daen" - в гранулах, Розовый, 200г                                                          </t>
  </si>
  <si>
    <t xml:space="preserve">Горячий воск "Daen" - в гранулах,  Зеленый, 200г                                                           </t>
  </si>
  <si>
    <r>
      <t xml:space="preserve">Горячий воск "Daen" - в гранулах, Желтый, 200г                                                                                                            </t>
    </r>
    <r>
      <rPr>
        <sz val="36"/>
        <rFont val="Arial Narrow"/>
        <family val="2"/>
        <charset val="204"/>
      </rPr>
      <t/>
    </r>
  </si>
  <si>
    <t xml:space="preserve">Горячий воск "Daen"-  в алюминиевой кастрюльке, Розовый, 120мл                                                                                         </t>
  </si>
  <si>
    <t xml:space="preserve">Горячий воск "Daen"-  в алюминиевой кастрюльке, Зеленый, 120мл                                                                                          </t>
  </si>
  <si>
    <t xml:space="preserve">Горячий воск "Daen"-  в алюминиевой кастрюльке, Желтый,120мл                                                                                         </t>
  </si>
  <si>
    <r>
      <t>Горячий воск "Arco" - в таблетках, Желтый, 1кг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</si>
  <si>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t>Горячий воск "Arco" - в таблетках, Зеленый, 1кг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</si>
  <si>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t xml:space="preserve">Горячий воск "Daen" - в таблетках, Розовый, 260г        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</t>
    </r>
    <r>
      <rPr>
        <sz val="12"/>
        <rFont val="Arial Narrow"/>
        <family val="2"/>
        <charset val="204"/>
      </rPr>
      <t xml:space="preserve">        </t>
    </r>
    <r>
      <rPr>
        <sz val="12"/>
        <color indexed="14"/>
        <rFont val="Arial Narrow"/>
        <family val="2"/>
        <charset val="204"/>
      </rPr>
      <t xml:space="preserve"> </t>
    </r>
  </si>
  <si>
    <r>
      <t xml:space="preserve">Горячий воск "Daen" - в таблетках,  Зеленый, 260г                 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</t>
    </r>
    <r>
      <rPr>
        <sz val="12"/>
        <rFont val="Arial Narrow"/>
        <family val="2"/>
        <charset val="204"/>
      </rPr>
      <t xml:space="preserve">          </t>
    </r>
  </si>
  <si>
    <t>Воск в банке "Velure" - Карите, 400г</t>
  </si>
  <si>
    <t>Воск в банке "Velure" - Аргана, 400г</t>
  </si>
  <si>
    <t>Воск в банке "Velure" - Розовый, 400г</t>
  </si>
  <si>
    <t>Воск в банке "Velure"- Натуральный, 400г</t>
  </si>
  <si>
    <t>Воск в банке "Super Star" - для загорелой кожи, Золотой, 400г</t>
  </si>
  <si>
    <t xml:space="preserve">Воск в банке "Super Star" - для загорелой кожи, Капучино, 400г </t>
  </si>
  <si>
    <t>Воск в банке "Depilflax" - Натуральный, 400г</t>
  </si>
  <si>
    <t>Воск в банке "Depilflax" - Синий,  400г</t>
  </si>
  <si>
    <t>Воск в банке "Depilflax" - Розовый, 400г</t>
  </si>
  <si>
    <t>Воск в банке "Depilflax" - Шоколадный, 400г</t>
  </si>
  <si>
    <t xml:space="preserve">Сахарный воск в картридже (с роликом) "Daen", 140мл.                                                            </t>
  </si>
  <si>
    <t>Антисептик "Аламинол"- средство для дезинфекции поверхностей, 1л</t>
  </si>
  <si>
    <t>Крем -гель "Диадем" - для защиты и увлажнения рук, 370мл</t>
  </si>
  <si>
    <t>Антисептик "Диасептик 30"- спрей для обработки кожи, 250мл</t>
  </si>
  <si>
    <t>Антисептик "Диасептик 40"- гель для обработки кожи с дозатором, 370мл</t>
  </si>
  <si>
    <t>Концентрат "Оптимакс проф" -  для дезинфекции поверхностей</t>
  </si>
  <si>
    <t>Антисептик "Bonsolar"- для дезинфекции акриловых ванн и соляриев, 750мл</t>
  </si>
  <si>
    <t>Иглы для электроэп-ии "WYC" с золотым покрытием, Разм.: 0,5 / 0,1 / 1</t>
  </si>
  <si>
    <t>Шпатель "De Lux" - металлический с деревянной ручкой, изогнутый 25см</t>
  </si>
  <si>
    <t>Шпатель "De Lux" - металлический с деревянной ручкой, изогнутый, 22см</t>
  </si>
  <si>
    <t>Шпатель "De Lux" - металлический с деревянной ручкой, прямой, 22см</t>
  </si>
  <si>
    <t>Шпатель "De Lux" - большой деревянный с ручкой, 24,5см</t>
  </si>
  <si>
    <t xml:space="preserve">Нагреватель "ARCO" - для воска в банках 400-500мл  </t>
  </si>
  <si>
    <t>Нагреватель для 1-го картриджа "Prince" - экономичный, 25W, Зеленый</t>
  </si>
  <si>
    <t>Нагреватель для 1-го картриджа "Prince" - экономичный, 25W, Желтый</t>
  </si>
  <si>
    <t>Нагреватель для 1-го картриджа "Prince" - экономичный, 25W, Розовый</t>
  </si>
  <si>
    <t>Нагреватель для 1-го картриджа "Prince" - экономичный, 25W, Белый</t>
  </si>
  <si>
    <t>Нагреватель для1-го картриджа "Royal" - с термостатом, 35W, Зеленый</t>
  </si>
  <si>
    <t>Нагреватель для1-го картриджа "Royal" - с термостатом, 35W, Желтый</t>
  </si>
  <si>
    <t>Нагреватель для1-го картриджа "Royal" - с термостатом, 35W, Розовый</t>
  </si>
  <si>
    <t xml:space="preserve">Воск в картридже "Diamond" - Прозрачный                                                                </t>
  </si>
  <si>
    <r>
      <t xml:space="preserve">Горячий воск "Arco" - в таблетках, Розовый, 1кг     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</t>
    </r>
  </si>
  <si>
    <t>Полоски с холодным воском "Daen"</t>
  </si>
  <si>
    <t>Крем для депиляции "Daen"</t>
  </si>
  <si>
    <t>Опт. Цена 1                   от 1 шт</t>
  </si>
  <si>
    <t xml:space="preserve">Краска "Betty" для волос в зоне бикини </t>
  </si>
  <si>
    <t>Нагреватель для1-го картриджа "Royal"  - с термостатом, 35W, Белый</t>
  </si>
  <si>
    <t xml:space="preserve">Нагреватель для1-го картриджа "EZwax" - на присоске с регулятором t°, 50W, Белый </t>
  </si>
  <si>
    <t xml:space="preserve">Нагреватель для1-го картриджа "EZwax"  - на базе с регулятором t°, 50W, Белый  </t>
  </si>
  <si>
    <t>Опт.Цена 2                     от 3шт</t>
  </si>
  <si>
    <t>Перчатки</t>
  </si>
  <si>
    <t xml:space="preserve">Сахарная паста  “Le Fruttose” -  Клубника </t>
  </si>
  <si>
    <t xml:space="preserve">Сахарная паста  “Le Fruttose” - Киви                                        </t>
  </si>
  <si>
    <t xml:space="preserve">Сахарная паста  “Le Fruttose” - Лимон                                         </t>
  </si>
  <si>
    <t xml:space="preserve">Сахарная паста  “Le Fruttose” - Персик                                    </t>
  </si>
  <si>
    <t>Бум. полоски "DebyLine" - в рулоне c перфорацией, Синие</t>
  </si>
  <si>
    <t xml:space="preserve">Бум. полоски "DebyLine" - в рулоне c перфорацией, Розовые </t>
  </si>
  <si>
    <t>Бум. полоски "DebyLine" - в рулоне c перфорацией,  Желтые</t>
  </si>
  <si>
    <t>Бум. полоски "DebyLine" - в рулоне c перфорацией, Белые</t>
  </si>
  <si>
    <t>Воск в банке "Depilflax" - Натуральный, 800г</t>
  </si>
  <si>
    <t>Воск в банке "Depilflax" - Синий,  800г</t>
  </si>
  <si>
    <t>Воск в банке "Depilflax" - Розовый, 800г</t>
  </si>
  <si>
    <t>Воск в банке "Depilflax" - Шоколадный, 800г</t>
  </si>
  <si>
    <t>800г</t>
  </si>
  <si>
    <t xml:space="preserve">Парафин «Зеленое яблоко»   </t>
  </si>
  <si>
    <t>Воск в банках</t>
  </si>
  <si>
    <t xml:space="preserve">Опт.Цена 3                                от 100шт                         </t>
  </si>
  <si>
    <t>Бумага для депиляции</t>
  </si>
  <si>
    <t>Косметика для депиляции и шугаринга</t>
  </si>
  <si>
    <t xml:space="preserve">Пленочный бразильский воск "ISHI" в гранулах, film wax, 1кг                                                                                                               </t>
  </si>
  <si>
    <t>320 г</t>
  </si>
  <si>
    <t xml:space="preserve"> 800 г</t>
  </si>
  <si>
    <t>Воск в картридже "KRISTAL" (БРИЛИАНТ) - прозрачный</t>
  </si>
  <si>
    <t>Воск в картридже "KRISTAL" (ЯНТАРЬ) - золотой</t>
  </si>
  <si>
    <t>Воск в картридже "KRISTAL" (РУБИН) - розовый</t>
  </si>
  <si>
    <t>Воск в картридже "KRISTAL" (САПФИР) - голубой</t>
  </si>
  <si>
    <t>Воск в картридже "KRISTAL" - (ИЗУМРУД) зеленый</t>
  </si>
  <si>
    <t>800 мл</t>
  </si>
  <si>
    <t>Сахарная паста  для депиляции  "Аюна"</t>
  </si>
  <si>
    <t>Сахарная паста для депиляции "Бразилия" - очень плотная</t>
  </si>
  <si>
    <t xml:space="preserve">Сахарная паста для депиляции "Аргентина" - плотная </t>
  </si>
  <si>
    <t xml:space="preserve">Сахарная паста для депиляции "Коста-Рика" - средней плотности </t>
  </si>
  <si>
    <t>Сахарная паста "Бразильская"  - для подмышек и зоны бикини (плотная)</t>
  </si>
  <si>
    <t xml:space="preserve">Пленочный бразильский воск "Depilflax" в банке, 800г                                                                                                        </t>
  </si>
  <si>
    <t xml:space="preserve">Воск в картридже "Depilflax" - Аюрведа натуральный </t>
  </si>
  <si>
    <t xml:space="preserve">БИО-парафин для тела «Апельсин»  </t>
  </si>
  <si>
    <t xml:space="preserve">Краска "Betty" для волос в зоне бикини (USA) - ЧЕРНАЯ                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</si>
  <si>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БЛОНД                                                                                                                                      </t>
  </si>
  <si>
    <t xml:space="preserve">Краска "Betty" для волос в зоне бикини (USA) - РЫЖАЯ                                                                                                              </t>
  </si>
  <si>
    <t xml:space="preserve">Краска "Betty" для волос в зоне бикини (USA) - КОРИЧНЕВАЯ                                                                                                                                 </t>
  </si>
  <si>
    <t xml:space="preserve">Краска "Betty" для волос в зоне бикини (USA) - РОЗОВАЯ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</si>
  <si>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КРАСНАЯ                                                                                                                                            </t>
  </si>
  <si>
    <t xml:space="preserve">Краска "Betty" для волос в зоне бикини (USA) - ГОЛУБАЯ        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</si>
  <si>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ЛИЛОВАЯ  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</si>
  <si>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ОРАНЖЕВАЯ                                                                                                                                                                             </t>
  </si>
  <si>
    <t>Варежки для парафинотерапии (Фибрелла), тонкие</t>
  </si>
  <si>
    <t>Варежки для парафинотерапии (Махровые), стандарт</t>
  </si>
  <si>
    <t>Варежки для парафинотерапии (Махровые), утолщенные</t>
  </si>
  <si>
    <t>Носки для парафинотерапии (Фибрелла), тонкие</t>
  </si>
  <si>
    <t>Носки для парафинотерапии (Махровые), стандарт</t>
  </si>
  <si>
    <t>Носки для парафинотерапии(Махровые), утолщенные</t>
  </si>
  <si>
    <t xml:space="preserve">Перчатки Нитриловые - для чувствит. кожи, (размер S, M, L) </t>
  </si>
  <si>
    <t xml:space="preserve">Перчатки Латексные, (размер S, M, L) </t>
  </si>
  <si>
    <t xml:space="preserve">Перчатки Виниловые, (размер S, M, L)  </t>
  </si>
  <si>
    <t xml:space="preserve">Перчатки П/Э, (размер универсальный)           </t>
  </si>
  <si>
    <t>Нагреватель для 1-го картриджа "Arcocere" - с авторегулятором t° 50W  (Италия)                                                                                   + ПОДАРОК (1карт.с воском, + 25 полосок, + 2 сред. до и после),.</t>
  </si>
  <si>
    <t>Нагреватель для 1-го картриджа "Le Fruttose" - с термостатом, 45W  (Италия)                                                                                  + ПОДАРОК (1карт.с воском, + 25 полосок, + 2 сред. до и после).</t>
  </si>
  <si>
    <t xml:space="preserve">Нагреватель "SIDU" для банок 400-500 мл + банка             </t>
  </si>
  <si>
    <t xml:space="preserve">Опт.Цена                                 от 150-200тр                                       </t>
  </si>
  <si>
    <t xml:space="preserve">Опт.Цена                                 от 60 -100 тр                                </t>
  </si>
  <si>
    <t>Воск в картридже "Depilflax" - Аргана</t>
  </si>
  <si>
    <t xml:space="preserve">Воск в картридже "Depilflax" - Капуччино                                               </t>
  </si>
  <si>
    <t>Воск в картридже "Depilflax" - Облепиха</t>
  </si>
  <si>
    <t xml:space="preserve">Бум. полоски "Kristal" - в рулоне (350шт) 7х20см (Италия), 90г/м2, Черные </t>
  </si>
  <si>
    <t xml:space="preserve">Цена от 10 шт или 1 кор  </t>
  </si>
  <si>
    <t xml:space="preserve">Опт.Цена                                 от 30-60 тр                                </t>
  </si>
  <si>
    <t xml:space="preserve">Опт.Цена                                 от 15-30 тр                                </t>
  </si>
  <si>
    <t xml:space="preserve">Опт.Цена                                 от 5 -15 тр                                </t>
  </si>
  <si>
    <r>
      <t xml:space="preserve">                                                                                                                                                    </t>
    </r>
    <r>
      <rPr>
        <b/>
        <sz val="12"/>
        <color indexed="10"/>
        <rFont val="Arial Cyr"/>
        <charset val="204"/>
      </rPr>
      <t xml:space="preserve"> Прайс-лист действует с 01.6.2013</t>
    </r>
  </si>
  <si>
    <t>Прайс ОПТ</t>
  </si>
  <si>
    <t>Прайс САЙТ</t>
  </si>
  <si>
    <t xml:space="preserve">Горячий воск  "Depilflax" в брикетах, Платиновый, 1кг                                                                                                                </t>
  </si>
  <si>
    <t xml:space="preserve">Cалфетки под ресницы, Extra, 80 шт. </t>
  </si>
  <si>
    <t xml:space="preserve"> 80 шт. </t>
  </si>
  <si>
    <t xml:space="preserve">Cалфетки под ресницы, 96 шт. </t>
  </si>
  <si>
    <t xml:space="preserve"> 96 шт. </t>
  </si>
  <si>
    <t xml:space="preserve">Емкость для краски, стекло, 41г. </t>
  </si>
  <si>
    <t>Емкость для краски, стекло блюдце</t>
  </si>
  <si>
    <t>Подушечки силиконовые, для защиты кожи</t>
  </si>
  <si>
    <t>Кисть для нанесения краски, жесткая</t>
  </si>
  <si>
    <t>Кисть для нанесения краски, мягкая</t>
  </si>
  <si>
    <t>Кисть для окр.бр. и рес. коричневая  мягкая</t>
  </si>
  <si>
    <t xml:space="preserve">Бальзам для ухода за бров. и рес.  5 мл. </t>
  </si>
  <si>
    <t>5мл</t>
  </si>
  <si>
    <t xml:space="preserve">Гель "Длинные ресницы", 7 мл. </t>
  </si>
  <si>
    <t xml:space="preserve">Жидкость для снятия краски, 100 мл. </t>
  </si>
  <si>
    <t xml:space="preserve">Крем для глаз, 75 г. </t>
  </si>
  <si>
    <t xml:space="preserve">Краска №0 для бровей и ресниц "Refectocil" - Блондор </t>
  </si>
  <si>
    <t xml:space="preserve">Краска №1 для бровей и ресниц  "Refectocil" - Черный </t>
  </si>
  <si>
    <t xml:space="preserve">Краска №1.1 для бровей и ресниц "Refectocil" - Графит </t>
  </si>
  <si>
    <t xml:space="preserve">Краска №2 для бровей и ресниц" Refectocil" - Иссине -Черный </t>
  </si>
  <si>
    <t>Краска №2.1 для бровей и ресниц  "Refectocil" - Синий</t>
  </si>
  <si>
    <t xml:space="preserve">Краска № 3 для бровей и ресниц  "Refectocil" - Коричневый </t>
  </si>
  <si>
    <t xml:space="preserve">Краска № 3.1 для бровей и ресниц  "Refectocil" - Светло-Коричневый  </t>
  </si>
  <si>
    <t xml:space="preserve">Краска № 4 для бровей и ресниц  "Refectocil" - Каштан </t>
  </si>
  <si>
    <t xml:space="preserve">Краска № 4.1 для бровей и ресниц  "Refectocil" - Красный </t>
  </si>
  <si>
    <t xml:space="preserve">Краска № 5 для бровей и ресниц   "Refectocil" - Фиолетовый </t>
  </si>
  <si>
    <t xml:space="preserve">Растворитель для краски "Refectocil" - Жидкий (3%), 50 мл. </t>
  </si>
  <si>
    <t>50мл</t>
  </si>
  <si>
    <t xml:space="preserve">Растворитель для краски "Refectocil" - Эмульсия (3%), 100 мл. </t>
  </si>
  <si>
    <t xml:space="preserve">Обезжириватель для снятия макияжа "Refectocil", 100 мл. </t>
  </si>
  <si>
    <t xml:space="preserve">Набор "inERO" - для блеск-тату, №1  </t>
  </si>
  <si>
    <t xml:space="preserve">Набор "inERO" - для блеск-тату + бикини дизайн, №2  </t>
  </si>
  <si>
    <t>Набор "inERO" - профессиональный  для блеск-тату + био-тату, №3</t>
  </si>
  <si>
    <t>2650</t>
  </si>
  <si>
    <t xml:space="preserve">Трафареты (43шт) для блеск-тату в прозрачном боксе.  </t>
  </si>
  <si>
    <t>Обезжиривающая влажная салфетка "inERO" для временных татуировок</t>
  </si>
  <si>
    <t>Обезжиривающие влажные салфетки "inERO" в боксе, 50шт.</t>
  </si>
  <si>
    <t>Набор (5цветов х 15мл) цветного клея inERO, в упаковке</t>
  </si>
  <si>
    <t>5х15мл</t>
  </si>
  <si>
    <t xml:space="preserve">Клей "inERO" для Глиттер-тату  - белый / бесцветный, 20мл. </t>
  </si>
  <si>
    <t>20мл</t>
  </si>
  <si>
    <t>Гель "Depilflax" - перед депиляцией, 250мл</t>
  </si>
  <si>
    <t>Масло "Depilflax" - после депиляции , 250мл</t>
  </si>
  <si>
    <t>Эмульсия "Depilflax" -  для замедления роста волос, 250мл</t>
  </si>
  <si>
    <t>Ванночка для парафинотерапии, 2л + подарок (носки/варежки + парафин)</t>
  </si>
  <si>
    <t xml:space="preserve">Парафин «Земляника»   </t>
  </si>
  <si>
    <t xml:space="preserve">БИО-парафин  "Зеленое яблоко" для лица "Зеленое яблоко"       </t>
  </si>
  <si>
    <t xml:space="preserve">БИО-парафин «Карите» - для тела  </t>
  </si>
  <si>
    <t xml:space="preserve">БИО-парафин «Клубника» - для тела </t>
  </si>
  <si>
    <t xml:space="preserve">БИО-парафин "Ментол" - для ног  </t>
  </si>
  <si>
    <t xml:space="preserve">БИО-парафин "Персик" - для лица       </t>
  </si>
  <si>
    <t xml:space="preserve">БИО-парафин "Ванильный шоколад" - для рук </t>
  </si>
  <si>
    <t xml:space="preserve">Диски косметические хлопок </t>
  </si>
  <si>
    <t xml:space="preserve">БИО-парафин «Ментол» - для ног  </t>
  </si>
  <si>
    <t xml:space="preserve">БИО-парафин «Персик» - для лица       </t>
  </si>
  <si>
    <t>БИО-парафин  «Апельсин» для тела</t>
  </si>
  <si>
    <t xml:space="preserve">Ватные палочки (в коробке)  хлопок </t>
  </si>
  <si>
    <t xml:space="preserve">Нагреватель для1-го картриджа «EZwax«  - на базе с регулятором t°, 50W, Белый  </t>
  </si>
  <si>
    <t>Нагреватель для 1-го картриджа «Le Fruttose« - с термостатом, 45W  (Италия)                                                                                  + ПОДАРОК (1карт.с воском, + 25 полосок, + 2 сред. до и после).</t>
  </si>
  <si>
    <t xml:space="preserve">Гель «Длинные ресницы«, 7 мл. </t>
  </si>
  <si>
    <t xml:space="preserve">Краска №2 для бровей и ресниц« Refectocil« - Иссине -Черный </t>
  </si>
  <si>
    <t>Профессиональная линия для «Блеск-тату«</t>
  </si>
  <si>
    <t xml:space="preserve">Краска «Betty« для волос в зоне бикини </t>
  </si>
  <si>
    <t>Подставка для помады, карандашей, кисточек «Цветок«, F1028</t>
  </si>
  <si>
    <t>Подставка для помады, лаков, аксессуаров «Сердечко«, F1057</t>
  </si>
  <si>
    <t xml:space="preserve">БИО-парафин «Ванильный шоколад» - для рук </t>
  </si>
  <si>
    <t xml:space="preserve">Краска «Betty» для волос в зоне бикини (USA) - БЛОНД                                                                                                                                      </t>
  </si>
  <si>
    <t xml:space="preserve">Краска «Betty» для волос в зоне бикини (USA) - КОРИЧНЕВАЯ                                                                                                                                 </t>
  </si>
  <si>
    <t xml:space="preserve">Краска «Betty» для волос в зоне бикини (USA) - РОЗОВАЯ                                                                                                                                                                </t>
  </si>
  <si>
    <t xml:space="preserve">Краска «Betty» для волос в зоне бикини (USA) - КРАСНАЯ                                                                                                                                            </t>
  </si>
  <si>
    <t xml:space="preserve">Краска «Betty» для волос в зоне бикини (USA) - ГОЛУБАЯ                                                                                                                                                                        </t>
  </si>
  <si>
    <t xml:space="preserve">Краска «Betty» для волос в зоне бикини (USA) - ЛИЛОВАЯ                                                                                                                                                                  </t>
  </si>
  <si>
    <t>БИО-парафин «Зеленое яблоко» для лица</t>
  </si>
  <si>
    <t>Штрих код</t>
  </si>
  <si>
    <t>Атрикул</t>
  </si>
  <si>
    <t>В коробке</t>
  </si>
  <si>
    <t xml:space="preserve">  ПРАЙС- ЛИСТ ДЛЯ ДИЛЕРОВ,ПРОФЕССИОНАЛОВ, МАГАЗИНОВ,ОРГАНИЗАТОРОВ СП, САЛОНОВ КРАСОТЫ</t>
  </si>
  <si>
    <t>050R/ML</t>
  </si>
  <si>
    <t>050R/DP</t>
  </si>
  <si>
    <t>050R/OR</t>
  </si>
  <si>
    <t>050R/CA</t>
  </si>
  <si>
    <t>050R/LA</t>
  </si>
  <si>
    <t>050R/LB</t>
  </si>
  <si>
    <t>050R/LM</t>
  </si>
  <si>
    <t>050R/LR</t>
  </si>
  <si>
    <t>SS-AZU</t>
  </si>
  <si>
    <t>SS-NAT</t>
  </si>
  <si>
    <t>SS-ROZ</t>
  </si>
  <si>
    <t>3116026</t>
  </si>
  <si>
    <t>3116020</t>
  </si>
  <si>
    <t>3113019</t>
  </si>
  <si>
    <t>31130010</t>
  </si>
  <si>
    <t>3116019</t>
  </si>
  <si>
    <t>3113321</t>
  </si>
  <si>
    <t>3116028</t>
  </si>
  <si>
    <t>3116027</t>
  </si>
  <si>
    <t>3113020</t>
  </si>
  <si>
    <t>3113015</t>
  </si>
  <si>
    <t>31130004</t>
  </si>
  <si>
    <t>3113016</t>
  </si>
  <si>
    <t>3116011</t>
  </si>
  <si>
    <t>31130304</t>
  </si>
  <si>
    <t>3113017</t>
  </si>
  <si>
    <t>E5218</t>
  </si>
  <si>
    <t>E5216</t>
  </si>
  <si>
    <t>E5219</t>
  </si>
  <si>
    <t>E5217</t>
  </si>
  <si>
    <t>E5225</t>
  </si>
  <si>
    <t>E5235</t>
  </si>
  <si>
    <t>Воск в банке «Depilflax»  - Натуральный, 800г</t>
  </si>
  <si>
    <t>Воск в банке «Depilflax»  - Синий,  800г</t>
  </si>
  <si>
    <t>Воск в банке «Depilflax»  - Розовый, 800г</t>
  </si>
  <si>
    <t>Воск в банке «Depilflax»  - Шоколадный, 800г</t>
  </si>
  <si>
    <t xml:space="preserve">Пленочный бразильский воск «Depilflax»  в банке, 800г                                                                                                        </t>
  </si>
  <si>
    <t>Гель «Depilflax»  - перед депиляцией, 250мл</t>
  </si>
  <si>
    <t>Масло «Depilflax»  - после депиляции , 250мл</t>
  </si>
  <si>
    <t>Эмульсия «Depilflax»  -  для замедления роста волос, 250мл</t>
  </si>
  <si>
    <t>Гель «Depilflax»  - перед депиляцией, 500мл</t>
  </si>
  <si>
    <t>Масло «Depilflax»  - после депиляции , 500мл</t>
  </si>
  <si>
    <t>Эмульсия «Depilflax»  -  для замедления роста волос, 500мл</t>
  </si>
  <si>
    <t>Сливки «Depilflax»  - для восстановления Ph кожи после депиляции</t>
  </si>
  <si>
    <t>Мусс «Depilflax»  -  после депиляции, замедляющий рост волос</t>
  </si>
  <si>
    <t xml:space="preserve">Лосьон ингибитор «Depilflax»  - лосьон ингибитор против вросших волос </t>
  </si>
  <si>
    <t>Воск в банке «Velure» - Натуральный, 400г</t>
  </si>
  <si>
    <t>Воск в банке «Super Star»  - для загорелой кожи, Золотой, 400г</t>
  </si>
  <si>
    <t xml:space="preserve">Воск в банке «Super Star»  - для загорелой кожи, Капучино, 400г </t>
  </si>
  <si>
    <t xml:space="preserve">Воск в картридже «Velour»  - Аргана                                                                                                                                     </t>
  </si>
  <si>
    <t xml:space="preserve">Воск в картридже «Velour»  - Карите                                                                                                                                                 </t>
  </si>
  <si>
    <t xml:space="preserve">Воск в картридже «Velour»  - Розовый                                                                                                                                                    </t>
  </si>
  <si>
    <t xml:space="preserve">Воск в картридже «Velour»  - Натуральный                                                                                                                                                    </t>
  </si>
  <si>
    <t>Воск в картридже «KRISTAL»  (БРИЛИАНТ) - прозрачный  в продаже С 01.07.13</t>
  </si>
  <si>
    <t>Бум. полоски «KRISTAL»  - в пачке (50 шт) 7х20см, (Италия), 90г/м2, Разноцветные (в пачке 5цветов)</t>
  </si>
  <si>
    <t>Бум. полоски «KRISTAL»  - в пачке (50 шт) 7х20см, (Италия), 90г/м2, Черные</t>
  </si>
  <si>
    <t>Бум. полоски «KRISTAL»  - в пачке (50 шт) 7х20см, (Италия), 90г/м2, Белые</t>
  </si>
  <si>
    <t>Бум. полоски «KRISTAL»  - в пачке (100 шт)7х20см,(Италия), 90г/м2, Разноцветные (в пачке 5цветов)</t>
  </si>
  <si>
    <t>Бум. полоски «KRISTAL»  - в пачке (100 шт) 7х20см, (Италия), 90г/м2, Зеленые</t>
  </si>
  <si>
    <t>Бум. полоски «KRISTAL»  - в пачке (100 шт) 7х20см, (Италия), 90г/м2, Желтые</t>
  </si>
  <si>
    <t>Бум. полоски «KRISTAL»  - в пачке (100 шт) 7х20см, (Италия), 90г/м2, Персиковые</t>
  </si>
  <si>
    <t>Бум. полоски «KRISTAL»  - в пачке (100 шт) 7х20см, (Италия), 90г/м2, Черные</t>
  </si>
  <si>
    <t>Бум. полоски «KRISTAL»  - в рулоне (350шт) 7х20см (Италия), 90г/м2, Зеленые</t>
  </si>
  <si>
    <t>Бум. полоски «KRISTAL»  - в рулоне (350шт) 7х20см (Италия), 90г/м2, Фиолетовые</t>
  </si>
  <si>
    <t xml:space="preserve">Бум. полоски «KRISTAL»  - в рулоне (350шт) 7х20см (Италия), 90г/м2, Черные </t>
  </si>
  <si>
    <t>Бум. полоски «KRISTAL»  - в рулоне (350шт) 7х20см (Италия), 90г/м2, Персиковые</t>
  </si>
  <si>
    <t>Бум. полоски «KRISTAL»  - в рулоне (350шт) 7х20см (Италия), 90г/м2, Желтые</t>
  </si>
  <si>
    <t>Бум. полоски «KRISTAL»  - в рулоне (350шт) 7х20см (Италия), 90г/м2, Белые</t>
  </si>
  <si>
    <t xml:space="preserve">Воск в картридже «B-phasic» - Натуральный                                                           </t>
  </si>
  <si>
    <t>Воск в банке «Velure» - Карите, 400г</t>
  </si>
  <si>
    <t xml:space="preserve">Горячий воск «Arco»  - в таблетках, Розовый, 1кг                                                                                                </t>
  </si>
  <si>
    <t xml:space="preserve">Горячий воск «Arco»  - в таблетках, Желтый, 1кг                                                                                                     </t>
  </si>
  <si>
    <t xml:space="preserve">Горячий воск «Arco»  - в таблетках, Зеленый, 1кг                                                                                                   </t>
  </si>
  <si>
    <t xml:space="preserve">Горячий воск  «Arco»   фигурный - Красное сердце, 1кг                                                    </t>
  </si>
  <si>
    <t xml:space="preserve">Горячий воск  «Arco»  фигурный - Шоколадное сердце, 1кг                                                                                  </t>
  </si>
  <si>
    <t xml:space="preserve">Горячий воск  «Arco»  фигурный - Шокаладки , 1кг                                                                     </t>
  </si>
  <si>
    <t xml:space="preserve">Горячий воск  «Arco»  фигурный - Желтые георгины, 1кг                                                                                 </t>
  </si>
  <si>
    <t xml:space="preserve">Горячий воск  «Arco»   фигурный - Красное сердце, 500г                                                   </t>
  </si>
  <si>
    <t xml:space="preserve">Горячий воск  «Arco»  фигурный - Шоколадное сердце, 500г                                                                                   </t>
  </si>
  <si>
    <t xml:space="preserve">Горячий воск  «Arco»  фигурный - Шокаладки, 500г                                                                       </t>
  </si>
  <si>
    <t xml:space="preserve">Горячий воск  «Arco»  фигурный - Желтые георгины, 500г                                                                                  </t>
  </si>
  <si>
    <t>Масло «Arco»  - после депиляции, АРГАНА, 150мл</t>
  </si>
  <si>
    <t xml:space="preserve">Масло «Arco»  - после депиляции, АЛОЭ ВЕРА, 150 мл </t>
  </si>
  <si>
    <t xml:space="preserve">Масло «Arco»  - после депиляции, КОКОС , 150 мл </t>
  </si>
  <si>
    <t xml:space="preserve">Масло «Arco»  - после после депиляции, ШОКОЛАД, 150 мл </t>
  </si>
  <si>
    <t xml:space="preserve">Масло «Arco»  - после после депиляции, КАЛЕНДУЛА, 150 мл </t>
  </si>
  <si>
    <t xml:space="preserve">Масло «Arco»  - после после депиляции, ГАМАМЕЛИС , 150 мл </t>
  </si>
  <si>
    <t>Масло «Arco»  - после депиляции, КАПУЧИНО, 150мл</t>
  </si>
  <si>
    <t>Лосьон «Arco»  - после депиляции, ЗОЛОТО, 150мл</t>
  </si>
  <si>
    <t xml:space="preserve">Масло «Arco» - после депиляции, МЕНТОЛ, 500 мл </t>
  </si>
  <si>
    <t xml:space="preserve">Универсальное средство «Arco»  - перед депиляцией, АЛОЭ ВЕРА, 500 мл </t>
  </si>
  <si>
    <t xml:space="preserve">Нагреватель «Arco»  - для воска в банках 400-500мл  </t>
  </si>
  <si>
    <t xml:space="preserve">Горячий воск «Daen»  - в таблетках, Розовый, 260г                                                                                                            </t>
  </si>
  <si>
    <t xml:space="preserve">Горячий воск «Daen»  - в таблетках,  Зеленый, 260г                                                                                                                      </t>
  </si>
  <si>
    <t xml:space="preserve">Горячий воск «Daen» -  в алюминиевой кастрюльке, Розовый, 120мл                                                                                         </t>
  </si>
  <si>
    <t xml:space="preserve">Горячий воск «Daen» -  в алюминиевой кастрюльке, Зеленый, 120мл                                                                                          </t>
  </si>
  <si>
    <t xml:space="preserve">Горячий воск «Daen» -  в алюминиевой кастрюльке, Желтый,120мл                                                                                         </t>
  </si>
  <si>
    <t xml:space="preserve">Полоски с холодным воском «Daen» </t>
  </si>
  <si>
    <t xml:space="preserve">Крем для депиляции «Daen» </t>
  </si>
  <si>
    <t xml:space="preserve">Депиляторный крем «Daen»  - для удаления волос на лице  </t>
  </si>
  <si>
    <t>Депиляторный крем «Daen»  - для удаления волос на теле</t>
  </si>
  <si>
    <t>Депиляторный крем «Daen»  - для удаления волос у мужчин</t>
  </si>
  <si>
    <t xml:space="preserve">Гель «SugaringPRO» - перед депиляцией с алоэ вера, 250мл </t>
  </si>
  <si>
    <t>Лосьон «SugaringPRO» - перед депиляцией с ментолом, 250мл</t>
  </si>
  <si>
    <t xml:space="preserve">Масло «SugaringPRO» - после депиляции с ментолом, 250мл  </t>
  </si>
  <si>
    <t xml:space="preserve">Сливки «SugaringPRO» - после депиляции с пантенолом, 250мл  </t>
  </si>
  <si>
    <t xml:space="preserve">Гидротоник «SugaringPRO» - с экстрактом мяты после шугаринга, 250мл  </t>
  </si>
  <si>
    <t xml:space="preserve">Лосьон «SugaringPRO» - бифазный после шугаринга и депиляции, 250мл </t>
  </si>
  <si>
    <t xml:space="preserve">Лосьон ингибитор «SugaringPRO» - против вростания волос, 250мл  </t>
  </si>
  <si>
    <t>Нагреватель для1-го картриджа «Royal» - с термостатом, 35W, Зеленый</t>
  </si>
  <si>
    <t>Нагреватель для1-го картриджа «Royal» - с термостатом, 35W, Желтый</t>
  </si>
  <si>
    <t>Нагреватель для1-го картриджа «Royal»  - с термостатом, 35W, Белый</t>
  </si>
  <si>
    <t xml:space="preserve">Краска №0 для бровей и ресниц «Refectocil» - Блондор </t>
  </si>
  <si>
    <t xml:space="preserve">Краска №1 для бровей и ресниц  «Refectocil» - Черный </t>
  </si>
  <si>
    <t xml:space="preserve">Краска №1.1 для бровей и ресниц «Refectocil» - Графит </t>
  </si>
  <si>
    <t>Краска №2.1 для бровей и ресниц  «Refectocil» - Синий</t>
  </si>
  <si>
    <t xml:space="preserve">Краска № 3 для бровей и ресниц  «Refectocil» - Коричневый </t>
  </si>
  <si>
    <t xml:space="preserve">Краска № 3.1 для бровей и ресниц  «Refectocil» - Светло-Коричневый  </t>
  </si>
  <si>
    <t xml:space="preserve">Краска № 4 для бровей и ресниц  «Refectocil» - Каштан </t>
  </si>
  <si>
    <t xml:space="preserve">Краска № 4.1 для бровей и ресниц  «Refectocil» - Красный </t>
  </si>
  <si>
    <t xml:space="preserve">Краска № 5 для бровей и ресниц   «Refectocil» - Фиолетовый </t>
  </si>
  <si>
    <t xml:space="preserve">Растворитель для краски «Refectocil» - Жидкий (3%), 50 мл. </t>
  </si>
  <si>
    <t xml:space="preserve">Растворитель для краски «Refectocil» - Эмульсия (3%), 100 мл. </t>
  </si>
  <si>
    <t>Обезжиривающая влажная салфетка «inERO» для временных татуировок   в продаже С 01.07.13</t>
  </si>
  <si>
    <t xml:space="preserve">Обезжириватель для снятия макияжа «Refectocil», 100 мл. </t>
  </si>
  <si>
    <t>Очиститель «Цитрусовый» - от воска и парафина, 250мл.</t>
  </si>
  <si>
    <t>Шпатель «De Lux»  - металлический с деревянной ручкой, изогнутый 25см</t>
  </si>
  <si>
    <t>Шпатель «De Lux»  - металлический с деревянной ручкой, изогнутый, 22см</t>
  </si>
  <si>
    <t>Шпатель «De Lux»  - металлический с деревянной ручкой, прямой, 22см</t>
  </si>
  <si>
    <t>Шпатель «De Lux»  - большой деревянный с ручкой, 24,5см</t>
  </si>
  <si>
    <t>Антисептик «Аламинол»- средство для дезинфекции поверхностей, 1л</t>
  </si>
  <si>
    <t>Крем -гель «Диадем» - для защиты и увлажнения рук, 370мл</t>
  </si>
  <si>
    <t>Антисептик «Диасептик 30»- спрей для обработки кожи, 250мл</t>
  </si>
  <si>
    <t>Антисептик «Диасептик 40»- гель для обработки кожи с дозатором, 370мл</t>
  </si>
  <si>
    <t>Концентрат «Оптимакс проф» -  для дезинфекции поверхностей</t>
  </si>
  <si>
    <t>Антисептик «Bonsolar»- для дезинфекции акриловых ванн и соляриев, 750мл</t>
  </si>
  <si>
    <t xml:space="preserve">Бум. полоски «DebyLine»  - в рулоне c перфорацией, Розовые </t>
  </si>
  <si>
    <t>Бум. полоски «DebyLine»  - в рулоне c перфорацией, Синие</t>
  </si>
  <si>
    <t>Бум. полоски «DebyLine»  - в рулоне c перфорацией,  Желтые</t>
  </si>
  <si>
    <t>Бум. полоски «DebyLine»  - в рулоне c перфорацией, Белые</t>
  </si>
  <si>
    <t>Полоски с холодным воском «Body Strips Aloe» - для тела, 12шт</t>
  </si>
  <si>
    <t>Полоски с холодным воском «Body Strips» - для тела, 12шт</t>
  </si>
  <si>
    <t>Полоски с холодным воском «Facial Strips Aloe» - для лица, 12шт</t>
  </si>
  <si>
    <t>Полоски с холодным воском «Facial Strips» - для лица, 12шт</t>
  </si>
  <si>
    <t>E5263</t>
  </si>
  <si>
    <t>E5264</t>
  </si>
  <si>
    <t>E5265</t>
  </si>
  <si>
    <t>E5290RH</t>
  </si>
  <si>
    <t>E5290CH</t>
  </si>
  <si>
    <t>E5290CO</t>
  </si>
  <si>
    <t>E5290</t>
  </si>
  <si>
    <t>E5290AD</t>
  </si>
  <si>
    <t>E5290АCH</t>
  </si>
  <si>
    <t>E5290АCO</t>
  </si>
  <si>
    <t>E5290ARH</t>
  </si>
  <si>
    <t>ДН-60000406</t>
  </si>
  <si>
    <t>ДН-60000405</t>
  </si>
  <si>
    <t>ДН-60000404</t>
  </si>
  <si>
    <t>ДН-60011311</t>
  </si>
  <si>
    <t>ДН-60011312</t>
  </si>
  <si>
    <t>ДН-60000532</t>
  </si>
  <si>
    <t>ДН-60000531</t>
  </si>
  <si>
    <t>3029011</t>
  </si>
  <si>
    <t>30230014</t>
  </si>
  <si>
    <t>3029021</t>
  </si>
  <si>
    <t>3026101</t>
  </si>
  <si>
    <t>30220014</t>
  </si>
  <si>
    <t>3021014</t>
  </si>
  <si>
    <t>30210014</t>
  </si>
  <si>
    <t>3026011</t>
  </si>
  <si>
    <t>30270014</t>
  </si>
  <si>
    <t>3029001</t>
  </si>
  <si>
    <t>ДН-60011222</t>
  </si>
  <si>
    <t>ДН-60011211</t>
  </si>
  <si>
    <t>ДН-60016001</t>
  </si>
  <si>
    <t>ДН-60000104</t>
  </si>
  <si>
    <t>ДН-60000103</t>
  </si>
  <si>
    <t>ДН-60011112</t>
  </si>
  <si>
    <t>ДН-60011111</t>
  </si>
  <si>
    <t>DM-301</t>
  </si>
  <si>
    <t>Кейс визажиста малый, черный 301</t>
  </si>
  <si>
    <t>DM-720P</t>
  </si>
  <si>
    <t>Кейс визажиста с зеркалом, черный 720</t>
  </si>
  <si>
    <t>DM-240</t>
  </si>
  <si>
    <t>Кейс визажиста, белый 240</t>
  </si>
  <si>
    <t>Кейс визажиста, черный 240</t>
  </si>
  <si>
    <t>Бп-АП500</t>
  </si>
  <si>
    <t>Бп-ЗЯ500</t>
  </si>
  <si>
    <t>Бп-КТ500</t>
  </si>
  <si>
    <t>Бп-КБ500</t>
  </si>
  <si>
    <t>Бп-МТ500</t>
  </si>
  <si>
    <t>Бп-ПК500</t>
  </si>
  <si>
    <t>Бп-ШВ500</t>
  </si>
  <si>
    <t>B-302-BL</t>
  </si>
  <si>
    <t>B-309-МВ</t>
  </si>
  <si>
    <t>B-304-BR</t>
  </si>
  <si>
    <t>B-306-LV</t>
  </si>
  <si>
    <t>B-305-FN</t>
  </si>
  <si>
    <t>B-310-SY</t>
  </si>
  <si>
    <t>Тени-Coloron</t>
  </si>
  <si>
    <t>Т9032</t>
  </si>
  <si>
    <t>814428019335</t>
  </si>
  <si>
    <t>Набор теней-аппликаторов из 10 пар "Бестселлер"</t>
  </si>
  <si>
    <t>Т9034</t>
  </si>
  <si>
    <t>814428019359</t>
  </si>
  <si>
    <t>Набор теней-аппликаторов из 10 пар "Мечты"</t>
  </si>
  <si>
    <t>Т9033</t>
  </si>
  <si>
    <t>814428019342</t>
  </si>
  <si>
    <t>Набор теней-аппликаторов из 10 пар "Очарование металла"</t>
  </si>
  <si>
    <t>Т9035</t>
  </si>
  <si>
    <t>814428019366</t>
  </si>
  <si>
    <t>Набор теней-аппликаторов из 10 шт "Романтика"</t>
  </si>
  <si>
    <t>Т9038</t>
  </si>
  <si>
    <t>814428019397</t>
  </si>
  <si>
    <t>Набор теней-аппликаторов из 5 пар "Будущее сегодня"</t>
  </si>
  <si>
    <t>Т9015</t>
  </si>
  <si>
    <t>814428019168</t>
  </si>
  <si>
    <t>Набор теней-аппликаторов из 5 пар "Голливудские вечера"</t>
  </si>
  <si>
    <t>Т9014</t>
  </si>
  <si>
    <t>814428019151</t>
  </si>
  <si>
    <t>Набор теней-аппликаторов из 5 пар "Женственность"</t>
  </si>
  <si>
    <t>Т9027</t>
  </si>
  <si>
    <t>814428019281</t>
  </si>
  <si>
    <t>Набор теней-аппликаторов из 5 пар "Иллюзия"</t>
  </si>
  <si>
    <t>Т9030</t>
  </si>
  <si>
    <t>814428019311</t>
  </si>
  <si>
    <t>Набор теней-аппликаторов из 5 пар "Крылья сказочных птиц"</t>
  </si>
  <si>
    <t>Т9026</t>
  </si>
  <si>
    <t>814428019274</t>
  </si>
  <si>
    <t>Набор теней-аппликаторов из 5 пар "Мишура"</t>
  </si>
  <si>
    <t>Т9029</t>
  </si>
  <si>
    <t>814428019304</t>
  </si>
  <si>
    <t>Набор теней-аппликаторов из 5 пар "Одиссея"</t>
  </si>
  <si>
    <t>Т9040</t>
  </si>
  <si>
    <t>814428019410</t>
  </si>
  <si>
    <t>Набор теней-аппликаторов из 5 пар "Природное великолепие"</t>
  </si>
  <si>
    <t>Т9016</t>
  </si>
  <si>
    <t>814428019175</t>
  </si>
  <si>
    <t>Набор теней-аппликаторов из 5 пар "Райские острова"</t>
  </si>
  <si>
    <t>Т9037</t>
  </si>
  <si>
    <t>814428019380</t>
  </si>
  <si>
    <t>Набор теней-аппликаторов из 5 пар "Самоцветы"</t>
  </si>
  <si>
    <t>Т9041</t>
  </si>
  <si>
    <t>814428019427</t>
  </si>
  <si>
    <t>Набор теней-аппликаторов из 5 пар "Сафари"</t>
  </si>
  <si>
    <t>Т9013</t>
  </si>
  <si>
    <t>814428019144</t>
  </si>
  <si>
    <t>Набор теней-аппликаторов из 5 пар "Симфония металлов"</t>
  </si>
  <si>
    <t>Т9039</t>
  </si>
  <si>
    <t>814428019403</t>
  </si>
  <si>
    <t>Набор теней-аппликаторов из 5 пар "Таинственный мираж"</t>
  </si>
  <si>
    <t>Т9017</t>
  </si>
  <si>
    <t>814428019182</t>
  </si>
  <si>
    <t>Набор теней-аппликаторов из 5 пар "Тропики"</t>
  </si>
  <si>
    <t>Т9028</t>
  </si>
  <si>
    <t>814428019298</t>
  </si>
  <si>
    <t>Набор теней-аппликаторов из 5 пар "Фантазия"</t>
  </si>
  <si>
    <t>Т9018</t>
  </si>
  <si>
    <t>814428019199</t>
  </si>
  <si>
    <t>Набор теней-аппликаторов из 5 пар "Экзотика"</t>
  </si>
  <si>
    <t>Воск в картридже "Diamond" - Прозрачный</t>
  </si>
  <si>
    <t>Воск в картридже "Super Star" - Золотой</t>
  </si>
  <si>
    <t>Воск в картридже "Super Star" - Капучино</t>
  </si>
  <si>
    <t>Воск в картридже "PRO" - Азулен</t>
  </si>
  <si>
    <t>Воск в картридже "PRO" - Натуральный</t>
  </si>
  <si>
    <t>Воск в картридже "PRO" - Розовый</t>
  </si>
  <si>
    <t>31131104/F</t>
  </si>
  <si>
    <t>3054034</t>
  </si>
  <si>
    <t>3054037</t>
  </si>
  <si>
    <t>3054035</t>
  </si>
  <si>
    <t>3054036</t>
  </si>
  <si>
    <t>Воск в банке «Velure» - Розовый, 400г</t>
  </si>
  <si>
    <t>Воск в банке «Velure» - Аргана, 400г</t>
  </si>
  <si>
    <t>Шпатель «Depilflax» с термодатчиком температуры, для чуствительных зон</t>
  </si>
  <si>
    <t>Шпатель «Depilflax» деревянный малый, 16см</t>
  </si>
  <si>
    <t>Шпатель «Depilflax» деревянный средний для тела, 20см</t>
  </si>
  <si>
    <t>Шпатель «Depilflax» деревянный большой для тела, 24,5см</t>
  </si>
  <si>
    <t xml:space="preserve">Иглы для электроэпиляции «WYC» с золотым покрытием, Разм.: 0,5 </t>
  </si>
  <si>
    <t>Иглы для электроэпиляции «WYC» с золотым покрытием, Разм.: 1</t>
  </si>
  <si>
    <t>Иглы для электроэпиляции «WYC» с золотым покрытием, Разм.: 1.5</t>
  </si>
  <si>
    <t>Э/Э-0,5</t>
  </si>
  <si>
    <t>Э/Э-1,0</t>
  </si>
  <si>
    <t>Э/Э-1,5</t>
  </si>
  <si>
    <t>Сахарная паста  для депиляции  «Аюна»</t>
  </si>
  <si>
    <t>CER-GE</t>
  </si>
  <si>
    <t>CER-GD</t>
  </si>
  <si>
    <t>CER-GR</t>
  </si>
  <si>
    <t xml:space="preserve">CER-GB                  </t>
  </si>
  <si>
    <t>CER-GG</t>
  </si>
  <si>
    <t>DPLFX-STB</t>
  </si>
  <si>
    <t>DPLFX-BRZ</t>
  </si>
  <si>
    <t>DPLFX-AUR</t>
  </si>
  <si>
    <t>Воск в картридже «Depilflax»  - Алоэ Вера</t>
  </si>
  <si>
    <t>Воск в картридже «Depilflax»  - Арбуз</t>
  </si>
  <si>
    <t>Воск в картридже «Depilflax»  - Вино</t>
  </si>
  <si>
    <t>Воск в картридже «Depilflax»  - Золотой</t>
  </si>
  <si>
    <t>Воск в картридже «Depilflax»  - Карибский крем</t>
  </si>
  <si>
    <t>Воск в картридже «Depilflax»  - Кремовая роза</t>
  </si>
  <si>
    <t>Воск в картридже «Depilflax»  - Лесная ягода</t>
  </si>
  <si>
    <t>Воск в картридже «Depilflax»  - Манго</t>
  </si>
  <si>
    <t>Воск в картридже «Depilflax»  - Морковный</t>
  </si>
  <si>
    <t>Воск в картридже «Depilflax»  - Морской</t>
  </si>
  <si>
    <t>Воск в картридже «Depilflax»  - Натуральный</t>
  </si>
  <si>
    <t>Воск в картридже «Depilflax»  - Платиновый</t>
  </si>
  <si>
    <t>Воск в картридже «Depilflax»  - Розовый</t>
  </si>
  <si>
    <t>Воск в картридже «Depilflax»  - Синий</t>
  </si>
  <si>
    <t>Воск в картридже «Depilflax»  - Синий для лица</t>
  </si>
  <si>
    <t>Воск в картридже «Depilflax»  - Слоновая кость</t>
  </si>
  <si>
    <t>Воск в картридже «Depilflax»  - Шоколад</t>
  </si>
  <si>
    <t>Горячий воск «Depilflax»  - Вино, 1кг</t>
  </si>
  <si>
    <t>Горячий воск «Depilflax»  - Зеленый, 1кг</t>
  </si>
  <si>
    <t>Горячий воск «Depilflax»  - Золотой, 1кг</t>
  </si>
  <si>
    <t>Горячий воск «Depilflax»  - Мальва, 1кг</t>
  </si>
  <si>
    <t>Горячий воск «Depilflax»  - Морской, 1кг</t>
  </si>
  <si>
    <t>Горячий воск «Depilflax»  - Натуральный, 1кг</t>
  </si>
  <si>
    <t>Горячий воск «Depilflax»  - Платиновый, 1кг</t>
  </si>
  <si>
    <t>Горячий воск «Depilflax»  - Розовый, 1кг</t>
  </si>
  <si>
    <t>Горячий воск «Depilflax»  - Синий Экстра, 1кг</t>
  </si>
  <si>
    <t>Горячий воск «Depilflax»  - Слоновая кость, 1кг</t>
  </si>
  <si>
    <t>Горячий воск «Depilflax»  - Шоколад, 1кг</t>
  </si>
  <si>
    <t xml:space="preserve">Сахарная паста  “Le Fruttose” - Клубника </t>
  </si>
  <si>
    <t>DE564K</t>
  </si>
  <si>
    <t>DE562K</t>
  </si>
  <si>
    <t>DE566K</t>
  </si>
  <si>
    <t>DE560K</t>
  </si>
  <si>
    <t>АЮ08</t>
  </si>
  <si>
    <t>Фитосмола"Аюна"в кассете, 100 мл</t>
  </si>
  <si>
    <t>АЮ10</t>
  </si>
  <si>
    <t>Фитосмола"Аюна"для ручной работы, 170 г</t>
  </si>
  <si>
    <t>АЮ11</t>
  </si>
  <si>
    <t>Фитосмола"Аюна"для ручной работы, 800 г</t>
  </si>
  <si>
    <t>007DEP08</t>
  </si>
  <si>
    <t>007DEP14</t>
  </si>
  <si>
    <t>007DEP13</t>
  </si>
  <si>
    <t>007DEP16</t>
  </si>
  <si>
    <t>БПи-10</t>
  </si>
  <si>
    <t>БПи-6</t>
  </si>
  <si>
    <t>БПи-9</t>
  </si>
  <si>
    <t>БПи-14</t>
  </si>
  <si>
    <t>БПи-2</t>
  </si>
  <si>
    <t>БПи-12</t>
  </si>
  <si>
    <t>БПи-15</t>
  </si>
  <si>
    <t>БПи-13</t>
  </si>
  <si>
    <t>БПи-5</t>
  </si>
  <si>
    <t>БПи-11</t>
  </si>
  <si>
    <t>БПи-7</t>
  </si>
  <si>
    <t>БПи-8</t>
  </si>
  <si>
    <t>BE16</t>
  </si>
  <si>
    <t>BE19</t>
  </si>
  <si>
    <t>BE22</t>
  </si>
  <si>
    <t>BE23</t>
  </si>
  <si>
    <t>BE21</t>
  </si>
  <si>
    <t>BE07</t>
  </si>
  <si>
    <t>BE05</t>
  </si>
  <si>
    <t>BE24</t>
  </si>
  <si>
    <t>BS1022</t>
  </si>
  <si>
    <t>BE02</t>
  </si>
  <si>
    <t>BE04</t>
  </si>
  <si>
    <t>Сумма закза:</t>
  </si>
  <si>
    <t>Заказ</t>
  </si>
  <si>
    <t>112@cepil.ru</t>
  </si>
  <si>
    <t>121@cepil.ru</t>
  </si>
  <si>
    <t>120@cepil.ru</t>
  </si>
  <si>
    <t xml:space="preserve">  Менеджер  ОПТ  Иванова Оксана                                                  8 (499) 763-12-07 доп. 120</t>
  </si>
  <si>
    <r>
      <t>Ампулы «Depilflax»-сыворотка ингибитор для замедления роста волос,</t>
    </r>
    <r>
      <rPr>
        <sz val="11"/>
        <rFont val="Arial Narrow"/>
        <family val="2"/>
        <charset val="204"/>
      </rPr>
      <t>10шт х10мл</t>
    </r>
  </si>
  <si>
    <t>Сахарная паста для депиляции «Бразилия» - очень плотная</t>
  </si>
  <si>
    <t xml:space="preserve">Сахарная паста для депиляции «Аргентина» - плотная </t>
  </si>
  <si>
    <t xml:space="preserve">Сахарная паста для депиляции «Коста-Рика» - средней плотности </t>
  </si>
  <si>
    <t>Сахарная паста «Платиновая» - для жестких темных волос (очень плотная)</t>
  </si>
  <si>
    <t xml:space="preserve">Сахарная паста «Золотая» - для подмышек и зоны бикини  (плотная) </t>
  </si>
  <si>
    <t xml:space="preserve">Сахарная паста «Серебрянная» - для всех типов волос (средней плотности) </t>
  </si>
  <si>
    <t xml:space="preserve">Сахарная паста «Горький шоколад» - для жестких темных волос (очень плотная) </t>
  </si>
  <si>
    <t>Сахарная паста «Молочный шоколад» - для подмышек и зоны бикини (плотная)</t>
  </si>
  <si>
    <t xml:space="preserve">Сахарная паста «Белый Шоколад» - для всех типов волос (средней плотности) </t>
  </si>
  <si>
    <t xml:space="preserve">Сахарная паста «Крем -карамель» - для жестких темных волос (очень плотная) </t>
  </si>
  <si>
    <t xml:space="preserve">Сахарная паста «Натуральная» - для всех типов волос (средней плотности) </t>
  </si>
  <si>
    <t>Сахарная паста «Бразильская»  - для подмышек и зоны бикини (плотная)</t>
  </si>
  <si>
    <t>049A</t>
  </si>
  <si>
    <t xml:space="preserve">SD-50                    </t>
  </si>
  <si>
    <t>EZ-WH008</t>
  </si>
  <si>
    <t xml:space="preserve">EZ-WH105S                </t>
  </si>
  <si>
    <t>SIE2141</t>
  </si>
  <si>
    <t>SIE0041</t>
  </si>
  <si>
    <t>SIE0042</t>
  </si>
  <si>
    <t>SIE0043</t>
  </si>
  <si>
    <t>SIE0044</t>
  </si>
  <si>
    <t>SIE0173</t>
  </si>
  <si>
    <t>SIE2201</t>
  </si>
  <si>
    <t>Нагреватель для1-го картриджа «Royal» - с термостатом, 35W, Фукси</t>
  </si>
  <si>
    <t>SIE0057</t>
  </si>
  <si>
    <t>Нагреватель для 1-го картриджа «Arcocere»  - с авторегулятором t° 50W  (Италия) + ПОДАРОК (1карт.с воском, + 25 полосок, + 2 сред. до и после),.</t>
  </si>
  <si>
    <t>DE550</t>
  </si>
  <si>
    <t xml:space="preserve">SD-52                    </t>
  </si>
  <si>
    <t xml:space="preserve">ОВ-2                     </t>
  </si>
  <si>
    <t>V20</t>
  </si>
  <si>
    <t>V20/N</t>
  </si>
  <si>
    <t>V20/B</t>
  </si>
  <si>
    <t>V21</t>
  </si>
  <si>
    <t xml:space="preserve">3990023                  </t>
  </si>
  <si>
    <t xml:space="preserve">3990019                  </t>
  </si>
  <si>
    <t xml:space="preserve">3990020                  </t>
  </si>
  <si>
    <t xml:space="preserve">3990018                  </t>
  </si>
  <si>
    <t>ШП-1</t>
  </si>
  <si>
    <t>УМ-1</t>
  </si>
  <si>
    <t xml:space="preserve">ТМ01                     </t>
  </si>
  <si>
    <t xml:space="preserve">ТМ02                     </t>
  </si>
  <si>
    <t>О90</t>
  </si>
  <si>
    <t>ИП 2100</t>
  </si>
  <si>
    <t>ИП 2101</t>
  </si>
  <si>
    <t xml:space="preserve">тело/602002нов </t>
  </si>
  <si>
    <t>СП-24</t>
  </si>
  <si>
    <t xml:space="preserve">ШП-02      </t>
  </si>
  <si>
    <t>ШП-17</t>
  </si>
  <si>
    <t>ШП-19</t>
  </si>
  <si>
    <t>ШП-06</t>
  </si>
  <si>
    <t>ШП-22</t>
  </si>
  <si>
    <t>ШП-23</t>
  </si>
  <si>
    <t>ШП-10</t>
  </si>
  <si>
    <t>ШП-14</t>
  </si>
  <si>
    <t>Краски</t>
  </si>
  <si>
    <t>Косметика</t>
  </si>
  <si>
    <t>Кб-2</t>
  </si>
  <si>
    <t xml:space="preserve">Перчатки Нитриловые - для чувствит. кожи, размер S </t>
  </si>
  <si>
    <t>Перчатки Нитриловые - для чувствит. кожи, размер M</t>
  </si>
  <si>
    <t xml:space="preserve">Перчатки Нитриловые - для чувствит. кожи, размер L </t>
  </si>
  <si>
    <t>Перчатки Латексные, размер S</t>
  </si>
  <si>
    <t>Перчатки Латексные, размер M</t>
  </si>
  <si>
    <t>Перчатки Латексные, размер L</t>
  </si>
  <si>
    <t>Перчатки Виниловые,размер S</t>
  </si>
  <si>
    <t>Перчатки Виниловые,размер M</t>
  </si>
  <si>
    <t>Перчатки Виниловые, размер L</t>
  </si>
  <si>
    <t>Кейсы</t>
  </si>
  <si>
    <t xml:space="preserve">Воск в картриджах </t>
  </si>
  <si>
    <t>DEP418/GR</t>
  </si>
  <si>
    <t>DEP418/YL</t>
  </si>
  <si>
    <t>DEP418/PK</t>
  </si>
  <si>
    <t>ГТ-К7</t>
  </si>
  <si>
    <t>ГТ-К2</t>
  </si>
  <si>
    <t>ГТ-К6</t>
  </si>
  <si>
    <t>ГТ-К3</t>
  </si>
  <si>
    <t>ГТ-К4</t>
  </si>
  <si>
    <t>ГТ-К5</t>
  </si>
  <si>
    <t>Клей «inERO» для Глиттер-тату  - белый / бесцветный, 20мл.</t>
  </si>
  <si>
    <t>Набор (5цветов х 15мл) цветного клея inERO, в упаковке   в продаже С 01.07.13</t>
  </si>
  <si>
    <t>Обезжиривающие влажные салфетки «inERO» в боксе, 50шт.   в продаже С 01.07.13</t>
  </si>
  <si>
    <t>Набор «inERO» - для блеск-тату + бикини дизайн, №2     в продаже С 01.07.13</t>
  </si>
  <si>
    <t>Набор «inERO» - для блеск-тату, №1    в продаже С 01.07.13</t>
  </si>
  <si>
    <t>Трафареты (43шт) для блеск-тату в прозрачном боксе.  в продаже С 01.07.13</t>
  </si>
  <si>
    <t>4630013100167</t>
  </si>
  <si>
    <t>4630013100037</t>
  </si>
  <si>
    <t>4630013102635</t>
  </si>
  <si>
    <t>4630013100181</t>
  </si>
  <si>
    <t>Набор «inERO» - профессиональный  для блеск-тату + био-тату  в продаже С 01.07.13</t>
  </si>
  <si>
    <t>4630013101454</t>
  </si>
  <si>
    <t>18мл</t>
  </si>
  <si>
    <t xml:space="preserve">SPC-BR/250               </t>
  </si>
  <si>
    <t>SPC-KK/250</t>
  </si>
  <si>
    <t>SPC-NT/250</t>
  </si>
  <si>
    <t xml:space="preserve">SPC-BR/750              </t>
  </si>
  <si>
    <t>SPC-KK/750</t>
  </si>
  <si>
    <t>SPC-NT/750</t>
  </si>
  <si>
    <t>SUGD-2</t>
  </si>
  <si>
    <t>SUPL-2</t>
  </si>
  <si>
    <t>SUSR-2</t>
  </si>
  <si>
    <t>SUWC-2</t>
  </si>
  <si>
    <t>SUDC-2</t>
  </si>
  <si>
    <t>SUMC-2</t>
  </si>
  <si>
    <t>ТР-21</t>
  </si>
  <si>
    <t>ТР-12</t>
  </si>
  <si>
    <t>ТР-22</t>
  </si>
  <si>
    <t>ТР-23</t>
  </si>
  <si>
    <t>ТР-13</t>
  </si>
  <si>
    <t>ТР-01</t>
  </si>
  <si>
    <t>ТР-24</t>
  </si>
  <si>
    <t>ТР-14</t>
  </si>
  <si>
    <t>ТР-15</t>
  </si>
  <si>
    <t>ТР-16</t>
  </si>
  <si>
    <t>ТР-02</t>
  </si>
  <si>
    <t>ТР-33</t>
  </si>
  <si>
    <t>ТР-25</t>
  </si>
  <si>
    <t>ТР-26</t>
  </si>
  <si>
    <t>ТР-27</t>
  </si>
  <si>
    <t>ТР-03</t>
  </si>
  <si>
    <t>ТР-17</t>
  </si>
  <si>
    <t>ТР-04</t>
  </si>
  <si>
    <t>ТР-28</t>
  </si>
  <si>
    <t>ТР-18</t>
  </si>
  <si>
    <t>ТР-19</t>
  </si>
  <si>
    <t>ТР-29</t>
  </si>
  <si>
    <t>ТР-05</t>
  </si>
  <si>
    <t>ТР-06</t>
  </si>
  <si>
    <t>ТР-07</t>
  </si>
  <si>
    <t>ТР-08</t>
  </si>
  <si>
    <t>ТР-20</t>
  </si>
  <si>
    <t>ТР-09</t>
  </si>
  <si>
    <t>ТР-10</t>
  </si>
  <si>
    <t>ТР-11</t>
  </si>
  <si>
    <t>ТР-31</t>
  </si>
  <si>
    <t>ТР-32</t>
  </si>
  <si>
    <t>ТР-30</t>
  </si>
  <si>
    <t xml:space="preserve">Трафарет 2шт- 3 Бабочки (5 х 8см) </t>
  </si>
  <si>
    <t xml:space="preserve">Трафарет 2шт- 3 Лапки (5 х 8см) </t>
  </si>
  <si>
    <t xml:space="preserve">Трафарет 2шт- 4 Звезды (5 х 8см) </t>
  </si>
  <si>
    <t xml:space="preserve">Трафарет 2шт- 5 Сердечек (5 х 8см) </t>
  </si>
  <si>
    <t xml:space="preserve">Трафарет 2шт- Амур (5 х 8см) </t>
  </si>
  <si>
    <t xml:space="preserve">Трафарет 2шт- Бабочка (5 х 8см) </t>
  </si>
  <si>
    <t xml:space="preserve">Трафарет 2шт- Венера (5 х 8см) </t>
  </si>
  <si>
    <t xml:space="preserve">Трафарет 2шт- Дельфин (5 х 8см) </t>
  </si>
  <si>
    <t xml:space="preserve">Трафарет 2шт- Дракон (5 х 8см) </t>
  </si>
  <si>
    <t xml:space="preserve">Трафарет 2шт- Клевер (5 х 8см) </t>
  </si>
  <si>
    <t xml:space="preserve">Трафарет 2шт- Кошка №1 (5 х 8см) </t>
  </si>
  <si>
    <t xml:space="preserve">Трафарет 2шт- Кошка №2 (5 х 8см) </t>
  </si>
  <si>
    <t xml:space="preserve">Трафарет 2шт- Листок (5 х 8см) </t>
  </si>
  <si>
    <t xml:space="preserve">Трафарет 2шт- Марс (5 х 8см) </t>
  </si>
  <si>
    <t xml:space="preserve">Трафарет 2шт- Морской конек (5 х 8см) </t>
  </si>
  <si>
    <t xml:space="preserve">Трафарет 2шт- Муравей (5 х 8см) </t>
  </si>
  <si>
    <t xml:space="preserve">Трафарет 2шт- Огненное Сердце (5 х 8см) </t>
  </si>
  <si>
    <t xml:space="preserve">Трафарет 2шт- Орнамент (5 х 8см) </t>
  </si>
  <si>
    <t xml:space="preserve">Трафарет 2шт- Осьминог (5 х 8см) </t>
  </si>
  <si>
    <t xml:space="preserve">Трафарет 2шт- Панда (5 х 8см) </t>
  </si>
  <si>
    <t xml:space="preserve">Трафарет 2шт- Пламя (5 х 8см) </t>
  </si>
  <si>
    <t xml:space="preserve">Трафарет 2шт- Полумесяц (5 х 8см) </t>
  </si>
  <si>
    <t xml:space="preserve">Трафарет 2шт- Салют (5 х 8см) </t>
  </si>
  <si>
    <t xml:space="preserve">Трафарет 2шт- Сердечки (5 х 8см) </t>
  </si>
  <si>
    <t xml:space="preserve">Трафарет 2шт- Сердечко с узорами (5 х 8см) </t>
  </si>
  <si>
    <t xml:space="preserve">Трафарет 2шт- Сердце ангела (5 х 8см) </t>
  </si>
  <si>
    <t xml:space="preserve">Трафарет 2шт- Сердце с крыльями (5 х 8см) </t>
  </si>
  <si>
    <t xml:space="preserve">Трафарет 2шт- Солнышко (5 х 8см) </t>
  </si>
  <si>
    <t xml:space="preserve">Трафарет 2шт- Феррари (5 х 8см) </t>
  </si>
  <si>
    <t xml:space="preserve">Трафарет 2шт- Цветок-лилия (5 х 8см) </t>
  </si>
  <si>
    <t xml:space="preserve">Трафарет 2шт- Цветок-ромашка (5 х 8см) </t>
  </si>
  <si>
    <t xml:space="preserve">Трафарет 2шт- Цветочек (5 х 8см) </t>
  </si>
  <si>
    <t xml:space="preserve">Трафарет 2шт- Ящерица (5 х 8см) </t>
  </si>
  <si>
    <t>Блестки (15 мл) - Глубокий синий Р39</t>
  </si>
  <si>
    <t>Блестки (15мл) - Голографические Зеленый РН3</t>
  </si>
  <si>
    <t>Блестки (15мл) - Голографические Золото РН2</t>
  </si>
  <si>
    <t>Блестки (15мл) - Голографические Красный РН5</t>
  </si>
  <si>
    <t>Блестки (15мл) - Голографические Сиреневый РН4</t>
  </si>
  <si>
    <t>Блестки (15мл) - Голубой Р33</t>
  </si>
  <si>
    <t>Блестки (15мл) - Желто-зеленые Р29</t>
  </si>
  <si>
    <t>Блестки (15мл) - Зеленый Р30</t>
  </si>
  <si>
    <t>Блестки (15мл) - Кораловые (иридирующие) PR3604</t>
  </si>
  <si>
    <t>Блестки (15мл) - Красный Р14</t>
  </si>
  <si>
    <t>Блестки (15мл) - Лаванда Р23</t>
  </si>
  <si>
    <t>Блестки (15мл) - Малиновый Р11</t>
  </si>
  <si>
    <t>Блестки (15мл) - Насыщенный коричневый Р45</t>
  </si>
  <si>
    <t>Блестки (15мл) - Розовый Р21</t>
  </si>
  <si>
    <t>Блестки (15мл) - Светлое золото Р4</t>
  </si>
  <si>
    <t>Блестки (15мл) - Серебро Р1</t>
  </si>
  <si>
    <t>Блестки (15мл) - Черный Р48</t>
  </si>
  <si>
    <t>ГТТ-Р39</t>
  </si>
  <si>
    <t>ГТТ-PH3</t>
  </si>
  <si>
    <t>ГТТ-PH2</t>
  </si>
  <si>
    <t>ГТТ-PH5</t>
  </si>
  <si>
    <t>ГТТ-PH4</t>
  </si>
  <si>
    <t>ГТТ-Р33</t>
  </si>
  <si>
    <t>ГТТ-Р29</t>
  </si>
  <si>
    <t>ГТТ-Р30</t>
  </si>
  <si>
    <t>ГТТ-PR3604</t>
  </si>
  <si>
    <t>ГТТ-Р14</t>
  </si>
  <si>
    <t>ГТТ-Р23</t>
  </si>
  <si>
    <t>ГТТ-Р11</t>
  </si>
  <si>
    <t>ГТТ-Р45</t>
  </si>
  <si>
    <t>ГТТ-Р21</t>
  </si>
  <si>
    <t>ГТТ-Р4</t>
  </si>
  <si>
    <t>ГТТ-Р1</t>
  </si>
  <si>
    <t>ГТТ-Р48</t>
  </si>
  <si>
    <t>Трафарет 5 х 8см</t>
  </si>
  <si>
    <t>Клей для Глиттер-тату</t>
  </si>
  <si>
    <t xml:space="preserve">  Менеджер  ОПТ   Леонова Анна                                                    8 (499) 763-12-07 доп. 112</t>
  </si>
  <si>
    <t xml:space="preserve">  Менеджер EPILSHOP.RU  Орлова Александра                             8 (499) 763-12-07 доп. 121</t>
  </si>
  <si>
    <t>Аксессуары для депиляции</t>
  </si>
  <si>
    <t>Трусики Бикини  Спанбонд, р. 44-48, 10шт</t>
  </si>
  <si>
    <t>Трусики Бикини Фибрелла, р. 44-48, 10шт</t>
  </si>
  <si>
    <t xml:space="preserve">Тапочки с открытым мысом  </t>
  </si>
  <si>
    <t xml:space="preserve">Тапочки с  закрытым мысом  </t>
  </si>
  <si>
    <t>Сахарная паста для депиляции «Ямайка», -мягкая</t>
  </si>
  <si>
    <t>AU-15</t>
  </si>
  <si>
    <t>AU-14</t>
  </si>
  <si>
    <t>AU-13</t>
  </si>
  <si>
    <t>AU-12</t>
  </si>
  <si>
    <t>SD-55р</t>
  </si>
  <si>
    <t xml:space="preserve">Нагреватель для1-го картриджа «EZwax» - на присоске с регулятором t°, 50W, Белый </t>
  </si>
  <si>
    <t>750мл.</t>
  </si>
  <si>
    <t xml:space="preserve">Нагреватель для банок 400-500 мл + банка             </t>
  </si>
  <si>
    <t>Pre-Epilation Powder, 127 г. - Пудра для подготовки кожи перед эпиляцией</t>
  </si>
  <si>
    <t>127г</t>
  </si>
  <si>
    <t>Воск в картридже «Depilflax»  - Оливковый</t>
  </si>
  <si>
    <t xml:space="preserve">Горячий воск «Daen»  - в гранулах,  Зеленый, 225г                                                           </t>
  </si>
  <si>
    <t xml:space="preserve">Горячий воск «Daen»  - в гранулах, Желтый, 225г                                                                                                            </t>
  </si>
  <si>
    <t>Ингибитор  «Anti Hair»- фито гель против вросших волос, 30мл, шт</t>
  </si>
  <si>
    <t>250мл.</t>
  </si>
  <si>
    <r>
      <t>Лосьон ингибитор «SugaringPRO» -</t>
    </r>
    <r>
      <rPr>
        <sz val="14"/>
        <rFont val="Arial Narrow"/>
        <family val="2"/>
        <charset val="204"/>
      </rPr>
      <t xml:space="preserve"> 2 в 1 </t>
    </r>
    <r>
      <rPr>
        <sz val="12"/>
        <rFont val="Arial Narrow"/>
        <family val="2"/>
        <charset val="204"/>
      </rPr>
      <t xml:space="preserve">для замедления и против врастания волос, 250мл  </t>
    </r>
  </si>
  <si>
    <t>Очиститель оборудования от воска и парафина</t>
  </si>
  <si>
    <t>Воск в картридже «KRISTAL»  (ЯНТАРЬ) - желтый              в продаже С 01.07.13</t>
  </si>
  <si>
    <t>Воск в картридже «KRISTAL»  (РУБИН) - красный                в продаже С 01.07.13</t>
  </si>
  <si>
    <t>Воск в картридже «KRISTAL»  (ИЗУМРУД) зеленый            в продаже С 01.07.13</t>
  </si>
  <si>
    <t>Воск в картридже «KRISTAL»  (АМЕТИСТ) - фиолетовый  в продаже С 01.07.13</t>
  </si>
  <si>
    <t>Нагреватель для 1-го картриджа «Prince» - экономичный, 35W, Зеленый</t>
  </si>
  <si>
    <t>Нагреватель для 1-го картриджа «Prince» - экономичный, 35W, Желтый</t>
  </si>
  <si>
    <t>Нагреватель для 1-го картриджа «Prince» - экономичный, 35W, Розовый</t>
  </si>
  <si>
    <t>Нагреватель для 1-го картриджа «Prince» - экономичный, 35W, Белый</t>
  </si>
  <si>
    <t>ZC-989E</t>
  </si>
  <si>
    <t>Нагреватель для банок 400-500 мл + банка + ухват</t>
  </si>
  <si>
    <t>Ванночка для парафинотерапии, 2л + подарок (носки/варежки)</t>
  </si>
  <si>
    <t>АБ-19</t>
  </si>
  <si>
    <t>Сахарная паста "1000 и 1 ночь" очень плотная, 600 г</t>
  </si>
  <si>
    <t>600г</t>
  </si>
  <si>
    <t>АБ-14</t>
  </si>
  <si>
    <t>Сахарная паста "Жемчужина пустыни" плотная, 600 г</t>
  </si>
  <si>
    <t>АБ-9</t>
  </si>
  <si>
    <t>Сахарная паста "Золото востока" средней плотности, 600 г</t>
  </si>
  <si>
    <t xml:space="preserve">СП-1 </t>
  </si>
  <si>
    <t>Сахарная паста "Бразильская", плотная для бикини,, 600 г</t>
  </si>
  <si>
    <t xml:space="preserve">СП-4 </t>
  </si>
  <si>
    <t>Сахарная паста "Крем-карамель", плотная ,  600 г</t>
  </si>
  <si>
    <t>АБ-18</t>
  </si>
  <si>
    <t>Сахарная паста "1000 и 1 ночь" очень плотная, 300 г</t>
  </si>
  <si>
    <t>300г</t>
  </si>
  <si>
    <t>АБ-8</t>
  </si>
  <si>
    <t>Сахарная паста "Золото востока" средней плотности, 300 г</t>
  </si>
  <si>
    <t xml:space="preserve">СП-5 </t>
  </si>
  <si>
    <t>Сахарная паста "Бразильская", плотная для бикини, 300 г</t>
  </si>
  <si>
    <t xml:space="preserve">СП-7 </t>
  </si>
  <si>
    <t>Сахарная паста "Крем-карамель", плотная,  300 г</t>
  </si>
  <si>
    <t>SUBL-1</t>
  </si>
  <si>
    <t>Сахарная паста "Голубика", средней плотности 100г</t>
  </si>
  <si>
    <t>SUGA-1</t>
  </si>
  <si>
    <t>Сахарная паста "Зеленое яблоко", средней плотности 100г</t>
  </si>
  <si>
    <t>SUSW-1</t>
  </si>
  <si>
    <t>Сахарная паста "Клубника", средней плотности100г</t>
  </si>
  <si>
    <t>SULM-1</t>
  </si>
  <si>
    <t>Сахарная паста "Лимон, средней плотности 100 г</t>
  </si>
  <si>
    <t>SUBB-1</t>
  </si>
  <si>
    <t>Сахарная паста "Черная смородина", средней плотности 100г</t>
  </si>
  <si>
    <t>SUBZ-1</t>
  </si>
  <si>
    <t>Сахарная паста "Бирюза", плотная 100г</t>
  </si>
  <si>
    <t>SURN-1</t>
  </si>
  <si>
    <t>Сахарная паста "Рубин", плотная 100г</t>
  </si>
  <si>
    <t>SUCN-1</t>
  </si>
  <si>
    <t>Сахарная паста "Цитрин", плотная 100г</t>
  </si>
  <si>
    <t>SUМT-1</t>
  </si>
  <si>
    <t>Сахарная паста "Янтарь", средней плотности 100г</t>
  </si>
  <si>
    <t>SUBR-1</t>
  </si>
  <si>
    <t>Сахарная паста "Бронза", средней плотности 100г</t>
  </si>
  <si>
    <t>Шапочка"Шарлотта", 100 шт</t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</si>
  <si>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40*70,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</si>
  <si>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45*90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</si>
  <si>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t>ЛО-50</t>
  </si>
  <si>
    <t>ЛО-24/50</t>
  </si>
  <si>
    <t>ЛО-26</t>
  </si>
  <si>
    <t>ЛО-23</t>
  </si>
  <si>
    <t>ЛО-28</t>
  </si>
  <si>
    <r>
      <t xml:space="preserve">Простыня </t>
    </r>
    <r>
      <rPr>
        <b/>
        <sz val="12"/>
        <rFont val="Arial Narrow"/>
        <family val="2"/>
        <charset val="204"/>
      </rPr>
      <t>200*80</t>
    </r>
    <r>
      <rPr>
        <sz val="12"/>
        <rFont val="Arial Narrow"/>
        <family val="2"/>
        <charset val="204"/>
      </rPr>
      <t>, спанбонд (белая), 15г/м2, 50шт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</si>
  <si>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 спанбонд (белая), 15г/м2, 10шт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</si>
  <si>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,спанбонд (белая), 15г/м2, 50шт</t>
    </r>
  </si>
  <si>
    <r>
      <t xml:space="preserve">Простыня </t>
    </r>
    <r>
      <rPr>
        <b/>
        <sz val="12"/>
        <rFont val="Arial Narrow"/>
        <family val="2"/>
        <charset val="204"/>
      </rPr>
      <t>200*80,</t>
    </r>
    <r>
      <rPr>
        <sz val="12"/>
        <rFont val="Arial Narrow"/>
        <family val="2"/>
        <charset val="204"/>
      </rPr>
      <t xml:space="preserve"> спанбонд (белая), 15г/м2, 10шт </t>
    </r>
  </si>
  <si>
    <t>ЛО-01</t>
  </si>
  <si>
    <t>ЛО-02</t>
  </si>
  <si>
    <t>ЛО-13</t>
  </si>
  <si>
    <t>ЛО-14</t>
  </si>
  <si>
    <t xml:space="preserve">ЛО-25/2      </t>
  </si>
  <si>
    <t>ЛО-25/3</t>
  </si>
  <si>
    <t>ЛО-25</t>
  </si>
  <si>
    <t>ЛО-10</t>
  </si>
  <si>
    <t>ЛО-08</t>
  </si>
  <si>
    <t>ЛО-21</t>
  </si>
  <si>
    <t>ЛО-06</t>
  </si>
  <si>
    <t>ЛО-15</t>
  </si>
  <si>
    <t>ЛО-05</t>
  </si>
  <si>
    <t>ЛО-27</t>
  </si>
  <si>
    <t>ЛО-22</t>
  </si>
  <si>
    <t xml:space="preserve">ЛО-16 /1     </t>
  </si>
  <si>
    <t>ЛО-51</t>
  </si>
  <si>
    <t>ЛО-52</t>
  </si>
  <si>
    <t>Варежки для парафинотерапии (Флис ), утолщенные</t>
  </si>
  <si>
    <t>Носки для парафинотерапии(Флис), утолщенные</t>
  </si>
  <si>
    <t>Парафин «Depilflax» Апельсин-персик</t>
  </si>
  <si>
    <t>Парафин «Depilflax» Белый парафин</t>
  </si>
  <si>
    <t>Парафин «Depilflax» Менол-таити</t>
  </si>
  <si>
    <t>Парафин «Depilflax» Шоколад</t>
  </si>
  <si>
    <t>BSVO1</t>
  </si>
  <si>
    <t>BSVO2</t>
  </si>
  <si>
    <t>BSVO3</t>
  </si>
  <si>
    <t>BSVO7</t>
  </si>
  <si>
    <t xml:space="preserve">GUA592L      </t>
  </si>
  <si>
    <t>2шт/уп</t>
  </si>
  <si>
    <t xml:space="preserve">Перчатки Стерильные размер S 1шт.         </t>
  </si>
  <si>
    <t>БМ-S-S</t>
  </si>
  <si>
    <t xml:space="preserve">GUA940L      </t>
  </si>
  <si>
    <t xml:space="preserve">GUA940M      </t>
  </si>
  <si>
    <t>мультиколор 100</t>
  </si>
  <si>
    <t xml:space="preserve">Воск в картридже «Depilflax»  - Аюрведа натуральный   </t>
  </si>
  <si>
    <t xml:space="preserve">Воск в картридже «Depilflax»  - Бразильский                                           </t>
  </si>
  <si>
    <t xml:space="preserve">Воск в картридже «Depilflax»  - Клубника                         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</si>
</sst>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_р_."/>
    <numFmt numFmtId="167" formatCode="#,##0_р_."/>
    <numFmt numFmtId="168" formatCode="_-* #,##0[$р.-419]_-;\-* #,##0[$р.-419]_-;_-* &quot;-&quot;??[$р.-419]_-;_-@_-"/>
  </numFmts>
  <fonts count="98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9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sz val="12"/>
      <name val="Arial"/>
      <family val="2"/>
      <charset val="204"/>
    </font>
    <font>
      <sz val="18"/>
      <name val="Arial Narrow"/>
      <family val="2"/>
      <charset val="204"/>
    </font>
    <font>
      <sz val="12"/>
      <name val="Arial Cyr"/>
      <charset val="204"/>
    </font>
    <font>
      <sz val="10"/>
      <name val="Arial Cyr"/>
      <charset val="204"/>
    </font>
    <font>
      <sz val="12"/>
      <color indexed="12"/>
      <name val="Arial"/>
      <family val="2"/>
      <charset val="204"/>
    </font>
    <font>
      <b/>
      <sz val="22"/>
      <name val="Arial Narrow"/>
      <family val="2"/>
      <charset val="204"/>
    </font>
    <font>
      <sz val="22"/>
      <name val="Arial Cyr"/>
      <charset val="204"/>
    </font>
    <font>
      <b/>
      <sz val="22"/>
      <color indexed="10"/>
      <name val="Arial Narrow"/>
      <family val="2"/>
      <charset val="204"/>
    </font>
    <font>
      <sz val="17"/>
      <name val="Arial Narrow"/>
      <family val="2"/>
      <charset val="204"/>
    </font>
    <font>
      <sz val="8"/>
      <name val="Arial Narrow"/>
      <family val="2"/>
      <charset val="204"/>
    </font>
    <font>
      <b/>
      <sz val="17"/>
      <color indexed="14"/>
      <name val="Arial Narrow"/>
      <family val="2"/>
      <charset val="204"/>
    </font>
    <font>
      <sz val="17"/>
      <name val="Arial"/>
      <family val="2"/>
      <charset val="204"/>
    </font>
    <font>
      <sz val="10"/>
      <name val="Arial"/>
      <family val="2"/>
      <charset val="204"/>
    </font>
    <font>
      <sz val="22"/>
      <color indexed="9"/>
      <name val="Arial Narrow"/>
      <family val="2"/>
      <charset val="204"/>
    </font>
    <font>
      <b/>
      <sz val="22"/>
      <color indexed="9"/>
      <name val="Arial Narrow"/>
      <family val="2"/>
      <charset val="204"/>
    </font>
    <font>
      <b/>
      <sz val="22"/>
      <name val="Arial Cyr"/>
      <charset val="204"/>
    </font>
    <font>
      <sz val="26"/>
      <name val="Arial Narrow"/>
      <family val="2"/>
      <charset val="204"/>
    </font>
    <font>
      <sz val="26"/>
      <name val="Arial Cyr"/>
      <charset val="204"/>
    </font>
    <font>
      <sz val="30"/>
      <name val="Arial Narrow"/>
      <family val="2"/>
      <charset val="204"/>
    </font>
    <font>
      <b/>
      <sz val="30"/>
      <name val="Arial Narrow"/>
      <family val="2"/>
      <charset val="204"/>
    </font>
    <font>
      <sz val="14"/>
      <name val="Arial Cyr"/>
      <charset val="204"/>
    </font>
    <font>
      <sz val="22"/>
      <name val="Arial Narrow"/>
      <family val="2"/>
      <charset val="204"/>
    </font>
    <font>
      <sz val="36"/>
      <name val="Arial Narrow"/>
      <family val="2"/>
      <charset val="204"/>
    </font>
    <font>
      <b/>
      <sz val="36"/>
      <name val="Arial Narrow"/>
      <family val="2"/>
      <charset val="204"/>
    </font>
    <font>
      <b/>
      <sz val="36"/>
      <color indexed="9"/>
      <name val="Arial Narrow"/>
      <family val="2"/>
      <charset val="204"/>
    </font>
    <font>
      <sz val="36"/>
      <name val="Arial Cyr"/>
      <charset val="204"/>
    </font>
    <font>
      <sz val="28"/>
      <name val="Arial Narrow"/>
      <family val="2"/>
      <charset val="204"/>
    </font>
    <font>
      <b/>
      <sz val="28"/>
      <name val="Arial Narrow"/>
      <family val="2"/>
      <charset val="204"/>
    </font>
    <font>
      <b/>
      <sz val="28"/>
      <color indexed="14"/>
      <name val="Arial Narrow"/>
      <family val="2"/>
      <charset val="204"/>
    </font>
    <font>
      <sz val="28"/>
      <color indexed="14"/>
      <name val="Arial Narrow"/>
      <family val="2"/>
      <charset val="204"/>
    </font>
    <font>
      <sz val="32"/>
      <name val="Arial Narrow"/>
      <family val="2"/>
      <charset val="204"/>
    </font>
    <font>
      <sz val="36"/>
      <color indexed="14"/>
      <name val="Arial Narrow"/>
      <family val="2"/>
      <charset val="204"/>
    </font>
    <font>
      <b/>
      <sz val="28"/>
      <name val="Arial Cyr"/>
      <charset val="204"/>
    </font>
    <font>
      <b/>
      <sz val="32"/>
      <name val="Arial Narrow"/>
      <family val="2"/>
      <charset val="204"/>
    </font>
    <font>
      <b/>
      <sz val="48"/>
      <name val="Arial Narrow"/>
      <family val="2"/>
      <charset val="204"/>
    </font>
    <font>
      <sz val="48"/>
      <name val="Arial Narrow"/>
      <family val="2"/>
      <charset val="204"/>
    </font>
    <font>
      <b/>
      <sz val="43"/>
      <name val="Arial Narrow"/>
      <family val="2"/>
      <charset val="204"/>
    </font>
    <font>
      <b/>
      <sz val="26"/>
      <name val="Arial Narrow"/>
      <family val="2"/>
      <charset val="204"/>
    </font>
    <font>
      <b/>
      <sz val="26"/>
      <name val="Arial Cyr"/>
      <charset val="204"/>
    </font>
    <font>
      <b/>
      <sz val="45"/>
      <color indexed="10"/>
      <name val="Arial Narrow"/>
      <family val="2"/>
      <charset val="204"/>
    </font>
    <font>
      <b/>
      <sz val="45"/>
      <name val="Arial Narrow"/>
      <family val="2"/>
      <charset val="204"/>
    </font>
    <font>
      <sz val="45"/>
      <name val="Arial Narrow"/>
      <family val="2"/>
      <charset val="204"/>
    </font>
    <font>
      <sz val="45"/>
      <color indexed="14"/>
      <name val="Arial Narrow"/>
      <family val="2"/>
      <charset val="204"/>
    </font>
    <font>
      <sz val="42"/>
      <name val="Arial Narrow"/>
      <family val="2"/>
      <charset val="204"/>
    </font>
    <font>
      <b/>
      <sz val="42"/>
      <name val="Arial Narrow"/>
      <family val="2"/>
      <charset val="204"/>
    </font>
    <font>
      <b/>
      <sz val="40"/>
      <name val="Arial Narrow"/>
      <family val="2"/>
      <charset val="204"/>
    </font>
    <font>
      <sz val="40"/>
      <name val="Arial Narrow"/>
      <family val="2"/>
      <charset val="204"/>
    </font>
    <font>
      <b/>
      <sz val="45"/>
      <color indexed="8"/>
      <name val="Arial Narrow"/>
      <family val="2"/>
      <charset val="204"/>
    </font>
    <font>
      <sz val="45"/>
      <color indexed="8"/>
      <name val="Arial Narrow"/>
      <family val="2"/>
      <charset val="204"/>
    </font>
    <font>
      <b/>
      <sz val="24"/>
      <name val="Arial Narrow"/>
      <family val="2"/>
      <charset val="204"/>
    </font>
    <font>
      <b/>
      <sz val="18"/>
      <name val="Arial"/>
      <family val="2"/>
      <charset val="204"/>
    </font>
    <font>
      <b/>
      <sz val="18"/>
      <name val="Arial Narrow"/>
      <family val="2"/>
      <charset val="204"/>
    </font>
    <font>
      <b/>
      <sz val="36"/>
      <name val="Arial Cyr"/>
      <charset val="204"/>
    </font>
    <font>
      <b/>
      <sz val="22"/>
      <color indexed="10"/>
      <name val="Arial Cyr"/>
      <charset val="204"/>
    </font>
    <font>
      <b/>
      <sz val="42"/>
      <color indexed="10"/>
      <name val="Arial Narrow"/>
      <family val="2"/>
      <charset val="204"/>
    </font>
    <font>
      <sz val="26"/>
      <name val="Arial"/>
      <family val="2"/>
      <charset val="204"/>
    </font>
    <font>
      <sz val="36"/>
      <name val="Times New Roman"/>
      <family val="1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2"/>
      <name val="Arial"/>
      <family val="2"/>
      <charset val="204"/>
    </font>
    <font>
      <sz val="12"/>
      <color indexed="9"/>
      <name val="Arial Narrow"/>
      <family val="2"/>
      <charset val="204"/>
    </font>
    <font>
      <b/>
      <sz val="12"/>
      <color indexed="9"/>
      <name val="Arial Narrow"/>
      <family val="2"/>
      <charset val="204"/>
    </font>
    <font>
      <sz val="12"/>
      <color indexed="14"/>
      <name val="Arial Narrow"/>
      <family val="2"/>
      <charset val="204"/>
    </font>
    <font>
      <b/>
      <sz val="12"/>
      <color indexed="14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11"/>
      <name val="Arial"/>
      <family val="2"/>
    </font>
    <font>
      <b/>
      <sz val="11"/>
      <name val="Arial Narrow"/>
      <family val="2"/>
      <charset val="204"/>
    </font>
    <font>
      <b/>
      <sz val="11"/>
      <name val="Arial"/>
      <family val="2"/>
      <charset val="204"/>
    </font>
    <font>
      <b/>
      <sz val="16"/>
      <name val="Arial Cyr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u/>
      <sz val="12"/>
      <color indexed="12"/>
      <name val="Arial Cyr"/>
      <charset val="204"/>
    </font>
    <font>
      <sz val="12"/>
      <color indexed="12"/>
      <name val="Arial Cyr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36"/>
      <color theme="0"/>
      <name val="Arial Narrow"/>
      <family val="2"/>
      <charset val="204"/>
    </font>
    <font>
      <sz val="36"/>
      <color theme="0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2"/>
      <color theme="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1"/>
      <color rgb="FFFF0000"/>
      <name val="Arial Cyr"/>
      <charset val="204"/>
    </font>
    <font>
      <b/>
      <sz val="14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i/>
      <sz val="72"/>
      <color theme="0"/>
      <name val="Arial Cyr"/>
      <charset val="204"/>
    </font>
    <font>
      <b/>
      <i/>
      <sz val="12"/>
      <color theme="0"/>
      <name val="Arial Cyr"/>
      <charset val="204"/>
    </font>
    <font>
      <b/>
      <sz val="11"/>
      <color rgb="FFFF0000"/>
      <name val="Arial Narrow"/>
      <family val="2"/>
      <charset val="204"/>
    </font>
    <font>
      <sz val="14"/>
      <name val="Arial Narrow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85" fillId="0" borderId="0"/>
    <xf numFmtId="0" fontId="20" fillId="0" borderId="0"/>
  </cellStyleXfs>
  <cellXfs count="801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/>
    <xf numFmtId="0" fontId="10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4" fillId="0" borderId="0" xfId="0" applyFont="1" applyFill="1"/>
    <xf numFmtId="0" fontId="16" fillId="0" borderId="0" xfId="0" applyFont="1" applyFill="1"/>
    <xf numFmtId="0" fontId="0" fillId="0" borderId="0" xfId="0" applyFill="1" applyAlignment="1">
      <alignment vertical="center"/>
    </xf>
    <xf numFmtId="166" fontId="24" fillId="0" borderId="0" xfId="0" applyNumberFormat="1" applyFont="1" applyFill="1" applyAlignment="1">
      <alignment horizontal="center"/>
    </xf>
    <xf numFmtId="167" fontId="25" fillId="0" borderId="0" xfId="0" applyNumberFormat="1" applyFont="1" applyFill="1"/>
    <xf numFmtId="166" fontId="26" fillId="0" borderId="0" xfId="0" applyNumberFormat="1" applyFont="1" applyFill="1" applyAlignment="1">
      <alignment horizontal="center"/>
    </xf>
    <xf numFmtId="0" fontId="28" fillId="0" borderId="0" xfId="0" applyFont="1" applyFill="1"/>
    <xf numFmtId="0" fontId="33" fillId="0" borderId="0" xfId="0" applyFont="1" applyFill="1"/>
    <xf numFmtId="0" fontId="33" fillId="0" borderId="0" xfId="0" applyFont="1" applyFill="1" applyAlignment="1">
      <alignment vertical="center"/>
    </xf>
    <xf numFmtId="0" fontId="33" fillId="3" borderId="0" xfId="0" applyFont="1" applyFill="1"/>
    <xf numFmtId="0" fontId="17" fillId="3" borderId="0" xfId="0" applyFont="1" applyFill="1"/>
    <xf numFmtId="0" fontId="30" fillId="0" borderId="1" xfId="0" applyFont="1" applyFill="1" applyBorder="1" applyAlignment="1">
      <alignment vertical="center" wrapText="1"/>
    </xf>
    <xf numFmtId="0" fontId="30" fillId="3" borderId="2" xfId="0" applyFont="1" applyFill="1" applyBorder="1" applyAlignment="1">
      <alignment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13" fillId="2" borderId="5" xfId="0" applyNumberFormat="1" applyFont="1" applyFill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1" fontId="16" fillId="0" borderId="2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vertical="center" wrapText="1"/>
    </xf>
    <xf numFmtId="1" fontId="21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6" fillId="0" borderId="5" xfId="0" applyFont="1" applyFill="1" applyBorder="1" applyAlignment="1">
      <alignment horizontal="center" wrapText="1"/>
    </xf>
    <xf numFmtId="0" fontId="0" fillId="0" borderId="1" xfId="0" applyFill="1" applyBorder="1"/>
    <xf numFmtId="49" fontId="38" fillId="0" borderId="2" xfId="0" applyNumberFormat="1" applyFont="1" applyFill="1" applyBorder="1" applyAlignment="1">
      <alignment horizontal="center" vertical="center" wrapText="1"/>
    </xf>
    <xf numFmtId="1" fontId="21" fillId="3" borderId="3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top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vertical="center" wrapText="1"/>
    </xf>
    <xf numFmtId="1" fontId="18" fillId="0" borderId="1" xfId="0" applyNumberFormat="1" applyFont="1" applyBorder="1" applyAlignment="1">
      <alignment vertical="center" wrapText="1"/>
    </xf>
    <xf numFmtId="1" fontId="16" fillId="0" borderId="1" xfId="0" applyNumberFormat="1" applyFont="1" applyBorder="1" applyAlignment="1">
      <alignment vertical="center" wrapText="1"/>
    </xf>
    <xf numFmtId="1" fontId="22" fillId="0" borderId="1" xfId="0" applyNumberFormat="1" applyFont="1" applyFill="1" applyBorder="1" applyAlignment="1">
      <alignment vertical="center" wrapText="1"/>
    </xf>
    <xf numFmtId="1" fontId="86" fillId="0" borderId="3" xfId="0" applyNumberFormat="1" applyFont="1" applyFill="1" applyBorder="1" applyAlignment="1">
      <alignment vertical="center" wrapText="1"/>
    </xf>
    <xf numFmtId="1" fontId="32" fillId="0" borderId="1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wrapText="1"/>
    </xf>
    <xf numFmtId="0" fontId="30" fillId="4" borderId="1" xfId="0" applyFont="1" applyFill="1" applyBorder="1" applyAlignment="1">
      <alignment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vertical="center" wrapText="1"/>
    </xf>
    <xf numFmtId="0" fontId="30" fillId="4" borderId="2" xfId="0" applyFont="1" applyFill="1" applyBorder="1" applyAlignment="1">
      <alignment vertical="center" wrapText="1"/>
    </xf>
    <xf numFmtId="1" fontId="16" fillId="4" borderId="4" xfId="0" applyNumberFormat="1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0" fontId="31" fillId="4" borderId="7" xfId="0" applyFont="1" applyFill="1" applyBorder="1" applyAlignment="1">
      <alignment vertical="center" wrapText="1"/>
    </xf>
    <xf numFmtId="0" fontId="0" fillId="0" borderId="4" xfId="0" applyFill="1" applyBorder="1"/>
    <xf numFmtId="0" fontId="0" fillId="0" borderId="6" xfId="0" applyFill="1" applyBorder="1"/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1" fontId="43" fillId="0" borderId="1" xfId="0" applyNumberFormat="1" applyFont="1" applyFill="1" applyBorder="1" applyAlignment="1">
      <alignment horizontal="center" vertical="center" wrapText="1"/>
    </xf>
    <xf numFmtId="1" fontId="42" fillId="0" borderId="1" xfId="0" applyNumberFormat="1" applyFont="1" applyFill="1" applyBorder="1" applyAlignment="1">
      <alignment horizontal="center" vertical="center" wrapText="1"/>
    </xf>
    <xf numFmtId="1" fontId="43" fillId="0" borderId="4" xfId="0" applyNumberFormat="1" applyFont="1" applyFill="1" applyBorder="1" applyAlignment="1">
      <alignment horizontal="center" vertical="center" wrapText="1"/>
    </xf>
    <xf numFmtId="37" fontId="42" fillId="0" borderId="1" xfId="0" applyNumberFormat="1" applyFont="1" applyFill="1" applyBorder="1" applyAlignment="1">
      <alignment horizontal="center" vertical="center" wrapText="1"/>
    </xf>
    <xf numFmtId="37" fontId="43" fillId="0" borderId="1" xfId="0" applyNumberFormat="1" applyFont="1" applyFill="1" applyBorder="1" applyAlignment="1">
      <alignment horizontal="center" vertical="center" wrapText="1"/>
    </xf>
    <xf numFmtId="37" fontId="43" fillId="0" borderId="4" xfId="0" applyNumberFormat="1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37" fontId="43" fillId="0" borderId="2" xfId="0" applyNumberFormat="1" applyFont="1" applyFill="1" applyBorder="1" applyAlignment="1">
      <alignment horizontal="center" vertical="center" wrapText="1"/>
    </xf>
    <xf numFmtId="37" fontId="43" fillId="0" borderId="5" xfId="0" applyNumberFormat="1" applyFont="1" applyFill="1" applyBorder="1" applyAlignment="1">
      <alignment horizontal="center" vertical="center" wrapText="1"/>
    </xf>
    <xf numFmtId="1" fontId="42" fillId="0" borderId="2" xfId="0" applyNumberFormat="1" applyFont="1" applyFill="1" applyBorder="1" applyAlignment="1">
      <alignment horizontal="center" vertical="center" wrapText="1"/>
    </xf>
    <xf numFmtId="1" fontId="42" fillId="0" borderId="7" xfId="0" applyNumberFormat="1" applyFont="1" applyFill="1" applyBorder="1" applyAlignment="1">
      <alignment horizontal="center" vertical="center" wrapText="1"/>
    </xf>
    <xf numFmtId="37" fontId="43" fillId="0" borderId="7" xfId="0" applyNumberFormat="1" applyFont="1" applyFill="1" applyBorder="1" applyAlignment="1">
      <alignment horizontal="center" vertical="center" wrapText="1"/>
    </xf>
    <xf numFmtId="37" fontId="43" fillId="0" borderId="3" xfId="0" applyNumberFormat="1" applyFont="1" applyFill="1" applyBorder="1" applyAlignment="1">
      <alignment horizontal="center" vertical="center" wrapText="1"/>
    </xf>
    <xf numFmtId="167" fontId="46" fillId="0" borderId="0" xfId="0" applyNumberFormat="1" applyFont="1" applyFill="1"/>
    <xf numFmtId="0" fontId="49" fillId="0" borderId="2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vertical="center" wrapText="1"/>
    </xf>
    <xf numFmtId="0" fontId="48" fillId="0" borderId="7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0" fontId="51" fillId="0" borderId="8" xfId="0" applyFont="1" applyFill="1" applyBorder="1" applyAlignment="1">
      <alignment vertical="center" wrapText="1"/>
    </xf>
    <xf numFmtId="0" fontId="54" fillId="0" borderId="1" xfId="0" applyFont="1" applyFill="1" applyBorder="1" applyAlignment="1">
      <alignment vertical="center" wrapText="1"/>
    </xf>
    <xf numFmtId="0" fontId="49" fillId="0" borderId="7" xfId="0" applyFont="1" applyFill="1" applyBorder="1" applyAlignment="1">
      <alignment vertical="center" wrapText="1"/>
    </xf>
    <xf numFmtId="0" fontId="52" fillId="3" borderId="1" xfId="0" applyFont="1" applyFill="1" applyBorder="1" applyAlignment="1">
      <alignment vertical="center" wrapText="1"/>
    </xf>
    <xf numFmtId="0" fontId="52" fillId="0" borderId="7" xfId="0" applyFont="1" applyFill="1" applyBorder="1" applyAlignment="1">
      <alignment vertical="center" wrapText="1"/>
    </xf>
    <xf numFmtId="0" fontId="49" fillId="3" borderId="2" xfId="0" applyFont="1" applyFill="1" applyBorder="1" applyAlignment="1">
      <alignment vertical="center" wrapText="1"/>
    </xf>
    <xf numFmtId="0" fontId="51" fillId="3" borderId="2" xfId="0" applyFont="1" applyFill="1" applyBorder="1" applyAlignment="1">
      <alignment vertical="center" wrapText="1"/>
    </xf>
    <xf numFmtId="0" fontId="49" fillId="3" borderId="1" xfId="0" applyFont="1" applyFill="1" applyBorder="1" applyAlignment="1">
      <alignment vertical="center" wrapText="1"/>
    </xf>
    <xf numFmtId="0" fontId="49" fillId="3" borderId="7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58" fillId="0" borderId="9" xfId="0" applyFont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1" fontId="42" fillId="5" borderId="9" xfId="0" applyNumberFormat="1" applyFont="1" applyFill="1" applyBorder="1" applyAlignment="1">
      <alignment horizontal="center" vertical="center" wrapText="1"/>
    </xf>
    <xf numFmtId="166" fontId="57" fillId="5" borderId="1" xfId="0" applyNumberFormat="1" applyFont="1" applyFill="1" applyBorder="1" applyAlignment="1">
      <alignment horizontal="center" vertical="center" wrapText="1"/>
    </xf>
    <xf numFmtId="166" fontId="57" fillId="5" borderId="4" xfId="0" applyNumberFormat="1" applyFont="1" applyFill="1" applyBorder="1" applyAlignment="1">
      <alignment horizontal="center" vertical="center" wrapText="1"/>
    </xf>
    <xf numFmtId="1" fontId="22" fillId="5" borderId="4" xfId="0" applyNumberFormat="1" applyFont="1" applyFill="1" applyBorder="1" applyAlignment="1">
      <alignment horizontal="center" vertical="center" wrapText="1"/>
    </xf>
    <xf numFmtId="1" fontId="27" fillId="5" borderId="9" xfId="0" applyNumberFormat="1" applyFont="1" applyFill="1" applyBorder="1" applyAlignment="1">
      <alignment horizontal="center" vertical="center" wrapText="1"/>
    </xf>
    <xf numFmtId="1" fontId="45" fillId="5" borderId="9" xfId="0" applyNumberFormat="1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 wrapText="1"/>
    </xf>
    <xf numFmtId="1" fontId="86" fillId="5" borderId="1" xfId="0" applyNumberFormat="1" applyFont="1" applyFill="1" applyBorder="1" applyAlignment="1">
      <alignment horizontal="center" vertical="center" wrapText="1"/>
    </xf>
    <xf numFmtId="1" fontId="42" fillId="5" borderId="1" xfId="0" applyNumberFormat="1" applyFont="1" applyFill="1" applyBorder="1" applyAlignment="1">
      <alignment horizontal="center" vertical="center" wrapText="1"/>
    </xf>
    <xf numFmtId="1" fontId="24" fillId="5" borderId="1" xfId="0" applyNumberFormat="1" applyFont="1" applyFill="1" applyBorder="1" applyAlignment="1">
      <alignment horizontal="center" vertical="center" wrapText="1"/>
    </xf>
    <xf numFmtId="1" fontId="38" fillId="5" borderId="9" xfId="0" applyNumberFormat="1" applyFont="1" applyFill="1" applyBorder="1" applyAlignment="1">
      <alignment horizontal="center" vertical="center" wrapText="1"/>
    </xf>
    <xf numFmtId="1" fontId="21" fillId="5" borderId="4" xfId="0" applyNumberFormat="1" applyFont="1" applyFill="1" applyBorder="1" applyAlignment="1">
      <alignment horizontal="center" vertical="center" wrapText="1"/>
    </xf>
    <xf numFmtId="1" fontId="26" fillId="5" borderId="9" xfId="0" applyNumberFormat="1" applyFont="1" applyFill="1" applyBorder="1" applyAlignment="1">
      <alignment horizontal="center" vertical="center" wrapText="1"/>
    </xf>
    <xf numFmtId="1" fontId="31" fillId="5" borderId="9" xfId="0" applyNumberFormat="1" applyFont="1" applyFill="1" applyBorder="1" applyAlignment="1">
      <alignment vertical="center" wrapText="1"/>
    </xf>
    <xf numFmtId="1" fontId="86" fillId="5" borderId="3" xfId="0" applyNumberFormat="1" applyFont="1" applyFill="1" applyBorder="1" applyAlignment="1">
      <alignment vertical="center" wrapText="1"/>
    </xf>
    <xf numFmtId="1" fontId="31" fillId="5" borderId="10" xfId="0" applyNumberFormat="1" applyFont="1" applyFill="1" applyBorder="1" applyAlignment="1">
      <alignment vertical="center" wrapText="1"/>
    </xf>
    <xf numFmtId="1" fontId="86" fillId="5" borderId="9" xfId="0" applyNumberFormat="1" applyFont="1" applyFill="1" applyBorder="1" applyAlignment="1">
      <alignment horizontal="center" vertical="center" wrapText="1"/>
    </xf>
    <xf numFmtId="1" fontId="31" fillId="5" borderId="9" xfId="0" applyNumberFormat="1" applyFont="1" applyFill="1" applyBorder="1" applyAlignment="1">
      <alignment horizontal="center" vertical="center" wrapText="1"/>
    </xf>
    <xf numFmtId="1" fontId="42" fillId="5" borderId="10" xfId="0" applyNumberFormat="1" applyFont="1" applyFill="1" applyBorder="1" applyAlignment="1">
      <alignment horizontal="center" vertical="center" wrapText="1"/>
    </xf>
    <xf numFmtId="1" fontId="21" fillId="5" borderId="5" xfId="0" applyNumberFormat="1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>
      <alignment horizontal="center" vertical="center" wrapText="1"/>
    </xf>
    <xf numFmtId="1" fontId="38" fillId="5" borderId="1" xfId="0" applyNumberFormat="1" applyFont="1" applyFill="1" applyBorder="1" applyAlignment="1">
      <alignment horizontal="center" vertical="center" wrapText="1"/>
    </xf>
    <xf numFmtId="1" fontId="86" fillId="5" borderId="4" xfId="0" applyNumberFormat="1" applyFont="1" applyFill="1" applyBorder="1" applyAlignment="1">
      <alignment vertical="center" wrapText="1"/>
    </xf>
    <xf numFmtId="1" fontId="42" fillId="5" borderId="4" xfId="0" applyNumberFormat="1" applyFont="1" applyFill="1" applyBorder="1" applyAlignment="1">
      <alignment horizontal="center" vertical="center" wrapText="1"/>
    </xf>
    <xf numFmtId="1" fontId="31" fillId="5" borderId="11" xfId="0" applyNumberFormat="1" applyFont="1" applyFill="1" applyBorder="1" applyAlignment="1">
      <alignment vertical="center" wrapText="1"/>
    </xf>
    <xf numFmtId="1" fontId="86" fillId="5" borderId="4" xfId="0" applyNumberFormat="1" applyFont="1" applyFill="1" applyBorder="1" applyAlignment="1">
      <alignment horizontal="center" vertical="center" wrapText="1"/>
    </xf>
    <xf numFmtId="1" fontId="31" fillId="5" borderId="4" xfId="0" applyNumberFormat="1" applyFont="1" applyFill="1" applyBorder="1" applyAlignment="1">
      <alignment horizontal="center" vertical="center" wrapText="1"/>
    </xf>
    <xf numFmtId="1" fontId="32" fillId="5" borderId="4" xfId="0" applyNumberFormat="1" applyFont="1" applyFill="1" applyBorder="1" applyAlignment="1">
      <alignment horizontal="center" vertical="center" wrapText="1"/>
    </xf>
    <xf numFmtId="1" fontId="30" fillId="5" borderId="9" xfId="0" applyNumberFormat="1" applyFont="1" applyFill="1" applyBorder="1" applyAlignment="1">
      <alignment horizontal="center" vertical="center" wrapText="1"/>
    </xf>
    <xf numFmtId="1" fontId="32" fillId="5" borderId="6" xfId="0" applyNumberFormat="1" applyFont="1" applyFill="1" applyBorder="1" applyAlignment="1">
      <alignment horizontal="center" vertical="center" wrapText="1"/>
    </xf>
    <xf numFmtId="1" fontId="42" fillId="5" borderId="0" xfId="0" applyNumberFormat="1" applyFont="1" applyFill="1" applyBorder="1" applyAlignment="1">
      <alignment horizontal="center" vertical="center" wrapText="1"/>
    </xf>
    <xf numFmtId="1" fontId="31" fillId="5" borderId="0" xfId="0" applyNumberFormat="1" applyFont="1" applyFill="1" applyBorder="1" applyAlignment="1">
      <alignment horizontal="center" vertical="center" wrapText="1"/>
    </xf>
    <xf numFmtId="1" fontId="30" fillId="5" borderId="0" xfId="0" applyNumberFormat="1" applyFont="1" applyFill="1" applyBorder="1" applyAlignment="1">
      <alignment horizontal="center" vertical="center" wrapText="1"/>
    </xf>
    <xf numFmtId="1" fontId="42" fillId="5" borderId="6" xfId="0" applyNumberFormat="1" applyFont="1" applyFill="1" applyBorder="1" applyAlignment="1">
      <alignment horizontal="center" vertical="center" wrapText="1"/>
    </xf>
    <xf numFmtId="1" fontId="38" fillId="5" borderId="0" xfId="0" applyNumberFormat="1" applyFont="1" applyFill="1" applyBorder="1" applyAlignment="1">
      <alignment horizontal="center" vertical="center" wrapText="1"/>
    </xf>
    <xf numFmtId="1" fontId="38" fillId="5" borderId="10" xfId="0" applyNumberFormat="1" applyFont="1" applyFill="1" applyBorder="1" applyAlignment="1">
      <alignment horizontal="center" vertical="center" wrapText="1"/>
    </xf>
    <xf numFmtId="1" fontId="22" fillId="5" borderId="1" xfId="0" applyNumberFormat="1" applyFont="1" applyFill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 wrapText="1"/>
    </xf>
    <xf numFmtId="1" fontId="38" fillId="5" borderId="12" xfId="0" applyNumberFormat="1" applyFont="1" applyFill="1" applyBorder="1" applyAlignment="1">
      <alignment horizontal="center" vertical="center" wrapText="1"/>
    </xf>
    <xf numFmtId="1" fontId="38" fillId="5" borderId="11" xfId="0" applyNumberFormat="1" applyFont="1" applyFill="1" applyBorder="1" applyAlignment="1">
      <alignment horizontal="center" vertical="center" wrapText="1"/>
    </xf>
    <xf numFmtId="1" fontId="21" fillId="5" borderId="1" xfId="0" applyNumberFormat="1" applyFont="1" applyFill="1" applyBorder="1" applyAlignment="1">
      <alignment horizontal="center" vertical="center" wrapText="1"/>
    </xf>
    <xf numFmtId="166" fontId="87" fillId="5" borderId="1" xfId="0" applyNumberFormat="1" applyFont="1" applyFill="1" applyBorder="1" applyAlignment="1">
      <alignment horizontal="center" vertical="top" wrapText="1"/>
    </xf>
    <xf numFmtId="1" fontId="30" fillId="3" borderId="1" xfId="0" applyNumberFormat="1" applyFont="1" applyFill="1" applyBorder="1" applyAlignment="1">
      <alignment horizontal="center" vertical="center" wrapText="1"/>
    </xf>
    <xf numFmtId="1" fontId="30" fillId="3" borderId="2" xfId="0" applyNumberFormat="1" applyFont="1" applyFill="1" applyBorder="1" applyAlignment="1">
      <alignment horizontal="center" vertical="center" wrapText="1"/>
    </xf>
    <xf numFmtId="1" fontId="30" fillId="4" borderId="1" xfId="0" applyNumberFormat="1" applyFont="1" applyFill="1" applyBorder="1" applyAlignment="1">
      <alignment horizontal="center" vertical="center" wrapText="1"/>
    </xf>
    <xf numFmtId="1" fontId="32" fillId="5" borderId="9" xfId="0" applyNumberFormat="1" applyFont="1" applyFill="1" applyBorder="1" applyAlignment="1">
      <alignment horizontal="center" vertical="center" wrapText="1"/>
    </xf>
    <xf numFmtId="1" fontId="30" fillId="5" borderId="1" xfId="0" applyNumberFormat="1" applyFont="1" applyFill="1" applyBorder="1" applyAlignment="1">
      <alignment horizontal="center" vertical="center" wrapText="1"/>
    </xf>
    <xf numFmtId="1" fontId="31" fillId="5" borderId="1" xfId="0" applyNumberFormat="1" applyFont="1" applyFill="1" applyBorder="1" applyAlignment="1">
      <alignment horizontal="center" vertical="center" wrapText="1"/>
    </xf>
    <xf numFmtId="1" fontId="30" fillId="3" borderId="7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Alignment="1">
      <alignment horizontal="center"/>
    </xf>
    <xf numFmtId="0" fontId="42" fillId="0" borderId="2" xfId="0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Fill="1" applyBorder="1" applyAlignment="1">
      <alignment horizontal="center" vertical="center" wrapText="1"/>
    </xf>
    <xf numFmtId="3" fontId="43" fillId="0" borderId="4" xfId="0" applyNumberFormat="1" applyFont="1" applyFill="1" applyBorder="1" applyAlignment="1">
      <alignment horizontal="center" vertical="center" wrapText="1"/>
    </xf>
    <xf numFmtId="166" fontId="57" fillId="6" borderId="1" xfId="0" applyNumberFormat="1" applyFont="1" applyFill="1" applyBorder="1" applyAlignment="1">
      <alignment horizontal="center" vertical="center" wrapText="1"/>
    </xf>
    <xf numFmtId="1" fontId="57" fillId="6" borderId="1" xfId="0" applyNumberFormat="1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horizontal="center" vertical="center" wrapText="1"/>
    </xf>
    <xf numFmtId="1" fontId="43" fillId="7" borderId="1" xfId="0" applyNumberFormat="1" applyFont="1" applyFill="1" applyBorder="1" applyAlignment="1">
      <alignment horizontal="center" vertical="center" wrapText="1"/>
    </xf>
    <xf numFmtId="0" fontId="49" fillId="7" borderId="7" xfId="0" applyFont="1" applyFill="1" applyBorder="1" applyAlignment="1">
      <alignment vertical="center" wrapText="1"/>
    </xf>
    <xf numFmtId="1" fontId="30" fillId="7" borderId="1" xfId="0" applyNumberFormat="1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vertical="center" wrapText="1"/>
    </xf>
    <xf numFmtId="37" fontId="42" fillId="7" borderId="1" xfId="0" applyNumberFormat="1" applyFont="1" applyFill="1" applyBorder="1" applyAlignment="1">
      <alignment horizontal="center" vertical="center" wrapText="1"/>
    </xf>
    <xf numFmtId="37" fontId="43" fillId="7" borderId="11" xfId="0" applyNumberFormat="1" applyFont="1" applyFill="1" applyBorder="1" applyAlignment="1">
      <alignment horizontal="center" vertical="center" wrapText="1"/>
    </xf>
    <xf numFmtId="37" fontId="43" fillId="7" borderId="1" xfId="0" applyNumberFormat="1" applyFont="1" applyFill="1" applyBorder="1" applyAlignment="1">
      <alignment horizontal="center" vertical="center" wrapText="1"/>
    </xf>
    <xf numFmtId="37" fontId="43" fillId="7" borderId="4" xfId="0" applyNumberFormat="1" applyFont="1" applyFill="1" applyBorder="1" applyAlignment="1">
      <alignment horizontal="center" vertical="center" wrapText="1"/>
    </xf>
    <xf numFmtId="0" fontId="51" fillId="7" borderId="7" xfId="0" applyFont="1" applyFill="1" applyBorder="1" applyAlignment="1">
      <alignment vertical="center" wrapText="1"/>
    </xf>
    <xf numFmtId="1" fontId="18" fillId="0" borderId="7" xfId="0" applyNumberFormat="1" applyFont="1" applyBorder="1" applyAlignment="1">
      <alignment vertical="center" wrapText="1"/>
    </xf>
    <xf numFmtId="1" fontId="30" fillId="5" borderId="10" xfId="0" applyNumberFormat="1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vertical="center" wrapText="1"/>
    </xf>
    <xf numFmtId="1" fontId="42" fillId="7" borderId="1" xfId="0" applyNumberFormat="1" applyFont="1" applyFill="1" applyBorder="1" applyAlignment="1">
      <alignment horizontal="center" vertical="center" wrapText="1"/>
    </xf>
    <xf numFmtId="1" fontId="16" fillId="7" borderId="2" xfId="0" applyNumberFormat="1" applyFont="1" applyFill="1" applyBorder="1" applyAlignment="1">
      <alignment vertical="center" wrapText="1"/>
    </xf>
    <xf numFmtId="1" fontId="30" fillId="6" borderId="1" xfId="0" applyNumberFormat="1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1" fontId="43" fillId="6" borderId="1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vertical="center" wrapText="1"/>
    </xf>
    <xf numFmtId="1" fontId="22" fillId="7" borderId="1" xfId="0" applyNumberFormat="1" applyFont="1" applyFill="1" applyBorder="1" applyAlignment="1">
      <alignment vertical="center" wrapText="1"/>
    </xf>
    <xf numFmtId="0" fontId="16" fillId="7" borderId="0" xfId="0" applyFont="1" applyFill="1"/>
    <xf numFmtId="0" fontId="49" fillId="6" borderId="7" xfId="0" applyFont="1" applyFill="1" applyBorder="1" applyAlignment="1">
      <alignment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center" vertical="center" wrapText="1"/>
    </xf>
    <xf numFmtId="164" fontId="43" fillId="8" borderId="1" xfId="0" applyNumberFormat="1" applyFont="1" applyFill="1" applyBorder="1" applyAlignment="1">
      <alignment horizontal="center" vertical="center" wrapText="1"/>
    </xf>
    <xf numFmtId="0" fontId="43" fillId="8" borderId="4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164" fontId="43" fillId="4" borderId="1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horizontal="center" vertical="center" wrapText="1"/>
    </xf>
    <xf numFmtId="1" fontId="43" fillId="4" borderId="1" xfId="0" applyNumberFormat="1" applyFont="1" applyFill="1" applyBorder="1" applyAlignment="1">
      <alignment horizontal="center" vertical="center" wrapText="1"/>
    </xf>
    <xf numFmtId="3" fontId="42" fillId="4" borderId="4" xfId="0" applyNumberFormat="1" applyFont="1" applyFill="1" applyBorder="1" applyAlignment="1">
      <alignment horizontal="center" vertical="center" wrapText="1"/>
    </xf>
    <xf numFmtId="37" fontId="43" fillId="4" borderId="1" xfId="0" applyNumberFormat="1" applyFont="1" applyFill="1" applyBorder="1" applyAlignment="1">
      <alignment horizontal="center" vertical="center" wrapText="1"/>
    </xf>
    <xf numFmtId="37" fontId="43" fillId="4" borderId="2" xfId="0" applyNumberFormat="1" applyFont="1" applyFill="1" applyBorder="1" applyAlignment="1">
      <alignment horizontal="center" vertical="center" wrapText="1"/>
    </xf>
    <xf numFmtId="1" fontId="6" fillId="9" borderId="3" xfId="0" applyNumberFormat="1" applyFont="1" applyFill="1" applyBorder="1" applyAlignment="1">
      <alignment vertical="center" wrapText="1"/>
    </xf>
    <xf numFmtId="0" fontId="42" fillId="9" borderId="1" xfId="0" applyFont="1" applyFill="1" applyBorder="1" applyAlignment="1">
      <alignment vertical="top" wrapText="1"/>
    </xf>
    <xf numFmtId="1" fontId="30" fillId="9" borderId="1" xfId="0" applyNumberFormat="1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43" fillId="9" borderId="1" xfId="0" applyFont="1" applyFill="1" applyBorder="1" applyAlignment="1">
      <alignment horizontal="center" vertical="center" wrapText="1"/>
    </xf>
    <xf numFmtId="164" fontId="43" fillId="9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/>
    <xf numFmtId="1" fontId="16" fillId="0" borderId="3" xfId="0" applyNumberFormat="1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9" fillId="4" borderId="2" xfId="0" applyFont="1" applyFill="1" applyBorder="1" applyAlignment="1">
      <alignment vertical="center" wrapText="1"/>
    </xf>
    <xf numFmtId="1" fontId="6" fillId="4" borderId="3" xfId="0" applyNumberFormat="1" applyFont="1" applyFill="1" applyBorder="1" applyAlignment="1">
      <alignment vertical="center" wrapText="1"/>
    </xf>
    <xf numFmtId="0" fontId="42" fillId="4" borderId="1" xfId="0" applyFont="1" applyFill="1" applyBorder="1" applyAlignment="1">
      <alignment vertical="top" wrapText="1"/>
    </xf>
    <xf numFmtId="1" fontId="22" fillId="4" borderId="1" xfId="0" applyNumberFormat="1" applyFont="1" applyFill="1" applyBorder="1" applyAlignment="1">
      <alignment vertical="center" wrapText="1"/>
    </xf>
    <xf numFmtId="1" fontId="22" fillId="4" borderId="2" xfId="0" applyNumberFormat="1" applyFont="1" applyFill="1" applyBorder="1" applyAlignment="1">
      <alignment vertical="center" wrapText="1"/>
    </xf>
    <xf numFmtId="0" fontId="49" fillId="4" borderId="13" xfId="0" applyFont="1" applyFill="1" applyBorder="1" applyAlignment="1">
      <alignment vertical="center" wrapText="1"/>
    </xf>
    <xf numFmtId="0" fontId="48" fillId="4" borderId="2" xfId="0" applyFont="1" applyFill="1" applyBorder="1" applyAlignment="1">
      <alignment vertical="center" wrapText="1"/>
    </xf>
    <xf numFmtId="0" fontId="38" fillId="4" borderId="1" xfId="0" applyFont="1" applyFill="1" applyBorder="1" applyAlignment="1">
      <alignment horizontal="center" vertical="center" wrapText="1"/>
    </xf>
    <xf numFmtId="1" fontId="38" fillId="4" borderId="1" xfId="0" applyNumberFormat="1" applyFont="1" applyFill="1" applyBorder="1" applyAlignment="1">
      <alignment horizontal="center" vertical="center" wrapText="1"/>
    </xf>
    <xf numFmtId="0" fontId="51" fillId="4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wrapText="1"/>
    </xf>
    <xf numFmtId="1" fontId="18" fillId="0" borderId="1" xfId="0" applyNumberFormat="1" applyFont="1" applyFill="1" applyBorder="1" applyAlignment="1">
      <alignment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1" fontId="69" fillId="0" borderId="1" xfId="0" applyNumberFormat="1" applyFont="1" applyFill="1" applyBorder="1" applyAlignment="1">
      <alignment vertical="center" wrapText="1"/>
    </xf>
    <xf numFmtId="1" fontId="71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/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6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/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7" fontId="10" fillId="0" borderId="0" xfId="0" applyNumberFormat="1" applyFont="1" applyFill="1"/>
    <xf numFmtId="167" fontId="65" fillId="0" borderId="0" xfId="0" applyNumberFormat="1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" fontId="88" fillId="0" borderId="1" xfId="0" applyNumberFormat="1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6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6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8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166" fontId="89" fillId="10" borderId="1" xfId="0" applyNumberFormat="1" applyFont="1" applyFill="1" applyBorder="1" applyAlignment="1">
      <alignment horizontal="center" vertical="top" wrapText="1"/>
    </xf>
    <xf numFmtId="166" fontId="74" fillId="1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vertical="center" wrapText="1"/>
    </xf>
    <xf numFmtId="1" fontId="5" fillId="10" borderId="7" xfId="0" applyNumberFormat="1" applyFont="1" applyFill="1" applyBorder="1" applyAlignment="1">
      <alignment horizontal="center" vertical="center" wrapText="1"/>
    </xf>
    <xf numFmtId="166" fontId="89" fillId="10" borderId="7" xfId="0" applyNumberFormat="1" applyFont="1" applyFill="1" applyBorder="1" applyAlignment="1">
      <alignment horizontal="center" vertical="top" wrapText="1"/>
    </xf>
    <xf numFmtId="166" fontId="74" fillId="1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37" fontId="6" fillId="0" borderId="7" xfId="0" applyNumberFormat="1" applyFont="1" applyFill="1" applyBorder="1" applyAlignment="1">
      <alignment horizontal="center" vertical="center" wrapText="1"/>
    </xf>
    <xf numFmtId="37" fontId="6" fillId="0" borderId="14" xfId="0" applyNumberFormat="1" applyFont="1" applyFill="1" applyBorder="1" applyAlignment="1">
      <alignment horizontal="center" vertical="center" wrapText="1"/>
    </xf>
    <xf numFmtId="166" fontId="74" fillId="7" borderId="2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7" fontId="6" fillId="0" borderId="15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top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vertical="top" wrapText="1"/>
    </xf>
    <xf numFmtId="1" fontId="6" fillId="6" borderId="14" xfId="0" applyNumberFormat="1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top" wrapText="1"/>
    </xf>
    <xf numFmtId="1" fontId="6" fillId="6" borderId="7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1" fontId="5" fillId="6" borderId="7" xfId="0" applyNumberFormat="1" applyFont="1" applyFill="1" applyBorder="1" applyAlignment="1">
      <alignment horizontal="center" vertical="center" wrapText="1"/>
    </xf>
    <xf numFmtId="166" fontId="74" fillId="11" borderId="2" xfId="0" applyNumberFormat="1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 wrapText="1"/>
    </xf>
    <xf numFmtId="1" fontId="6" fillId="11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vertical="center" wrapText="1"/>
    </xf>
    <xf numFmtId="1" fontId="6" fillId="11" borderId="7" xfId="0" applyNumberFormat="1" applyFont="1" applyFill="1" applyBorder="1" applyAlignment="1">
      <alignment horizontal="center" vertical="center" wrapText="1"/>
    </xf>
    <xf numFmtId="1" fontId="5" fillId="11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vertical="center" wrapText="1"/>
    </xf>
    <xf numFmtId="1" fontId="5" fillId="6" borderId="14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 wrapText="1"/>
    </xf>
    <xf numFmtId="1" fontId="6" fillId="6" borderId="15" xfId="0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1" fontId="5" fillId="6" borderId="15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1" fontId="5" fillId="11" borderId="2" xfId="0" applyNumberFormat="1" applyFont="1" applyFill="1" applyBorder="1" applyAlignment="1">
      <alignment horizontal="center" vertical="center" wrapText="1"/>
    </xf>
    <xf numFmtId="166" fontId="89" fillId="11" borderId="2" xfId="0" applyNumberFormat="1" applyFont="1" applyFill="1" applyBorder="1" applyAlignment="1">
      <alignment horizontal="center" vertical="top" wrapText="1"/>
    </xf>
    <xf numFmtId="1" fontId="5" fillId="12" borderId="2" xfId="0" applyNumberFormat="1" applyFont="1" applyFill="1" applyBorder="1" applyAlignment="1">
      <alignment horizontal="center" vertical="center" wrapText="1"/>
    </xf>
    <xf numFmtId="166" fontId="89" fillId="12" borderId="2" xfId="0" applyNumberFormat="1" applyFont="1" applyFill="1" applyBorder="1" applyAlignment="1">
      <alignment horizontal="center" vertical="top" wrapText="1"/>
    </xf>
    <xf numFmtId="166" fontId="74" fillId="12" borderId="2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0" fontId="75" fillId="4" borderId="1" xfId="0" applyNumberFormat="1" applyFont="1" applyFill="1" applyBorder="1" applyAlignment="1">
      <alignment vertical="top" wrapText="1"/>
    </xf>
    <xf numFmtId="0" fontId="75" fillId="4" borderId="14" xfId="0" applyNumberFormat="1" applyFont="1" applyFill="1" applyBorder="1" applyAlignment="1">
      <alignment vertical="top" wrapText="1"/>
    </xf>
    <xf numFmtId="0" fontId="0" fillId="0" borderId="0" xfId="0" applyFont="1" applyBorder="1"/>
    <xf numFmtId="3" fontId="5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75" fillId="11" borderId="7" xfId="0" applyNumberFormat="1" applyFont="1" applyFill="1" applyBorder="1" applyAlignment="1">
      <alignment vertical="top" wrapText="1"/>
    </xf>
    <xf numFmtId="0" fontId="75" fillId="11" borderId="1" xfId="0" applyNumberFormat="1" applyFont="1" applyFill="1" applyBorder="1" applyAlignment="1">
      <alignment vertical="top" wrapText="1"/>
    </xf>
    <xf numFmtId="0" fontId="75" fillId="11" borderId="14" xfId="0" applyNumberFormat="1" applyFont="1" applyFill="1" applyBorder="1" applyAlignment="1">
      <alignment vertical="top" wrapText="1"/>
    </xf>
    <xf numFmtId="1" fontId="6" fillId="11" borderId="14" xfId="0" applyNumberFormat="1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1" fontId="5" fillId="4" borderId="1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" fontId="8" fillId="0" borderId="14" xfId="0" applyNumberFormat="1" applyFont="1" applyFill="1" applyBorder="1" applyAlignment="1">
      <alignment vertical="center" wrapText="1"/>
    </xf>
    <xf numFmtId="1" fontId="8" fillId="0" borderId="7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37" fontId="6" fillId="11" borderId="1" xfId="0" applyNumberFormat="1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vertical="center" wrapText="1"/>
    </xf>
    <xf numFmtId="1" fontId="5" fillId="11" borderId="14" xfId="0" applyNumberFormat="1" applyFont="1" applyFill="1" applyBorder="1" applyAlignment="1">
      <alignment horizontal="center" vertical="center" wrapText="1"/>
    </xf>
    <xf numFmtId="37" fontId="6" fillId="11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37" fontId="6" fillId="4" borderId="7" xfId="0" applyNumberFormat="1" applyFont="1" applyFill="1" applyBorder="1" applyAlignment="1">
      <alignment horizontal="center" vertical="center" wrapText="1"/>
    </xf>
    <xf numFmtId="0" fontId="78" fillId="3" borderId="18" xfId="0" applyFont="1" applyFill="1" applyBorder="1" applyAlignment="1" applyProtection="1">
      <alignment horizontal="left" vertical="center"/>
    </xf>
    <xf numFmtId="0" fontId="78" fillId="3" borderId="19" xfId="0" applyFont="1" applyFill="1" applyBorder="1" applyAlignment="1" applyProtection="1">
      <alignment horizontal="left" vertical="center"/>
    </xf>
    <xf numFmtId="0" fontId="10" fillId="0" borderId="0" xfId="0" applyFont="1" applyFill="1" applyProtection="1"/>
    <xf numFmtId="0" fontId="65" fillId="3" borderId="0" xfId="0" applyNumberFormat="1" applyFont="1" applyFill="1" applyBorder="1" applyAlignment="1" applyProtection="1">
      <alignment horizontal="right" vertical="center" wrapText="1"/>
    </xf>
    <xf numFmtId="0" fontId="65" fillId="3" borderId="2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Protection="1"/>
    <xf numFmtId="0" fontId="10" fillId="3" borderId="21" xfId="0" applyFont="1" applyFill="1" applyBorder="1" applyAlignment="1" applyProtection="1">
      <alignment horizontal="right"/>
    </xf>
    <xf numFmtId="0" fontId="10" fillId="3" borderId="0" xfId="0" applyFont="1" applyFill="1" applyBorder="1" applyProtection="1"/>
    <xf numFmtId="0" fontId="90" fillId="0" borderId="0" xfId="0" applyFont="1" applyBorder="1" applyAlignment="1" applyProtection="1">
      <alignment horizontal="right"/>
    </xf>
    <xf numFmtId="0" fontId="76" fillId="3" borderId="0" xfId="0" applyFont="1" applyFill="1" applyBorder="1" applyAlignment="1" applyProtection="1">
      <alignment horizontal="left" vertical="center" wrapText="1"/>
    </xf>
    <xf numFmtId="0" fontId="76" fillId="3" borderId="20" xfId="0" applyFont="1" applyFill="1" applyBorder="1" applyAlignment="1" applyProtection="1">
      <alignment horizontal="left" vertical="center" wrapText="1"/>
    </xf>
    <xf numFmtId="0" fontId="65" fillId="3" borderId="0" xfId="0" applyNumberFormat="1" applyFont="1" applyFill="1" applyBorder="1" applyAlignment="1" applyProtection="1">
      <alignment horizontal="center" vertical="center" wrapText="1"/>
    </xf>
    <xf numFmtId="0" fontId="79" fillId="3" borderId="22" xfId="0" applyFont="1" applyFill="1" applyBorder="1" applyAlignment="1" applyProtection="1">
      <alignment horizontal="center" vertical="center"/>
    </xf>
    <xf numFmtId="0" fontId="79" fillId="3" borderId="23" xfId="0" applyFont="1" applyFill="1" applyBorder="1" applyAlignment="1" applyProtection="1">
      <alignment horizontal="center" vertical="center"/>
    </xf>
    <xf numFmtId="166" fontId="92" fillId="10" borderId="0" xfId="0" applyNumberFormat="1" applyFont="1" applyFill="1" applyBorder="1" applyAlignment="1" applyProtection="1">
      <alignment horizontal="center" vertical="center" wrapText="1"/>
    </xf>
    <xf numFmtId="1" fontId="74" fillId="3" borderId="24" xfId="0" applyNumberFormat="1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right"/>
    </xf>
    <xf numFmtId="0" fontId="6" fillId="3" borderId="0" xfId="0" applyFont="1" applyFill="1" applyBorder="1" applyProtection="1"/>
    <xf numFmtId="0" fontId="6" fillId="0" borderId="0" xfId="0" applyFont="1" applyFill="1" applyProtection="1"/>
    <xf numFmtId="166" fontId="89" fillId="10" borderId="24" xfId="0" applyNumberFormat="1" applyFont="1" applyFill="1" applyBorder="1" applyAlignment="1" applyProtection="1">
      <alignment horizontal="right" vertical="top" wrapText="1"/>
    </xf>
    <xf numFmtId="166" fontId="89" fillId="10" borderId="24" xfId="0" applyNumberFormat="1" applyFont="1" applyFill="1" applyBorder="1" applyAlignment="1" applyProtection="1">
      <alignment horizontal="center" vertical="top" wrapText="1"/>
    </xf>
    <xf numFmtId="166" fontId="89" fillId="10" borderId="25" xfId="0" applyNumberFormat="1" applyFont="1" applyFill="1" applyBorder="1" applyAlignment="1" applyProtection="1">
      <alignment horizontal="center" vertical="top" wrapText="1"/>
    </xf>
    <xf numFmtId="166" fontId="74" fillId="10" borderId="27" xfId="0" applyNumberFormat="1" applyFont="1" applyFill="1" applyBorder="1" applyAlignment="1" applyProtection="1">
      <alignment horizontal="center" vertical="center" wrapText="1"/>
    </xf>
    <xf numFmtId="166" fontId="74" fillId="10" borderId="28" xfId="0" applyNumberFormat="1" applyFont="1" applyFill="1" applyBorder="1" applyAlignment="1" applyProtection="1">
      <alignment horizontal="center" vertical="center" wrapText="1"/>
    </xf>
    <xf numFmtId="166" fontId="74" fillId="10" borderId="29" xfId="0" applyNumberFormat="1" applyFont="1" applyFill="1" applyBorder="1" applyAlignment="1" applyProtection="1">
      <alignment horizontal="center" vertical="center" wrapText="1"/>
    </xf>
    <xf numFmtId="1" fontId="81" fillId="0" borderId="30" xfId="0" applyNumberFormat="1" applyFont="1" applyFill="1" applyBorder="1" applyAlignment="1" applyProtection="1">
      <alignment horizontal="right" vertical="center" wrapText="1"/>
    </xf>
    <xf numFmtId="1" fontId="6" fillId="0" borderId="30" xfId="0" applyNumberFormat="1" applyFont="1" applyFill="1" applyBorder="1" applyAlignment="1" applyProtection="1">
      <alignment horizontal="center" vertical="center" wrapText="1"/>
    </xf>
    <xf numFmtId="1" fontId="6" fillId="0" borderId="3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1" fontId="6" fillId="0" borderId="7" xfId="0" applyNumberFormat="1" applyFont="1" applyFill="1" applyBorder="1" applyAlignment="1" applyProtection="1">
      <alignment horizontal="center" vertical="center" wrapText="1"/>
    </xf>
    <xf numFmtId="1" fontId="81" fillId="0" borderId="32" xfId="0" applyNumberFormat="1" applyFont="1" applyFill="1" applyBorder="1" applyAlignment="1" applyProtection="1">
      <alignment horizontal="right" vertical="center" wrapText="1"/>
    </xf>
    <xf numFmtId="1" fontId="6" fillId="0" borderId="32" xfId="0" applyNumberFormat="1" applyFont="1" applyFill="1" applyBorder="1" applyAlignment="1" applyProtection="1">
      <alignment horizontal="center" vertical="center" wrapText="1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81" fillId="0" borderId="33" xfId="0" applyNumberFormat="1" applyFont="1" applyFill="1" applyBorder="1" applyAlignment="1" applyProtection="1">
      <alignment horizontal="right" vertical="center" wrapText="1"/>
    </xf>
    <xf numFmtId="1" fontId="6" fillId="0" borderId="33" xfId="0" applyNumberFormat="1" applyFont="1" applyFill="1" applyBorder="1" applyAlignment="1" applyProtection="1">
      <alignment horizontal="center" vertical="center" wrapText="1"/>
    </xf>
    <xf numFmtId="1" fontId="6" fillId="0" borderId="34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</xf>
    <xf numFmtId="0" fontId="6" fillId="0" borderId="33" xfId="0" applyFont="1" applyFill="1" applyBorder="1" applyAlignment="1" applyProtection="1">
      <alignment vertical="center" wrapText="1"/>
    </xf>
    <xf numFmtId="1" fontId="6" fillId="13" borderId="30" xfId="0" applyNumberFormat="1" applyFont="1" applyFill="1" applyBorder="1" applyAlignment="1" applyProtection="1">
      <alignment horizontal="center" vertical="center" wrapText="1"/>
    </xf>
    <xf numFmtId="1" fontId="6" fillId="13" borderId="32" xfId="0" applyNumberFormat="1" applyFont="1" applyFill="1" applyBorder="1" applyAlignment="1" applyProtection="1">
      <alignment horizontal="center" vertical="center" wrapText="1"/>
    </xf>
    <xf numFmtId="1" fontId="6" fillId="13" borderId="33" xfId="0" applyNumberFormat="1" applyFont="1" applyFill="1" applyBorder="1" applyAlignment="1" applyProtection="1">
      <alignment horizontal="center" vertical="center" wrapText="1"/>
    </xf>
    <xf numFmtId="1" fontId="81" fillId="0" borderId="32" xfId="0" applyNumberFormat="1" applyFont="1" applyFill="1" applyBorder="1" applyAlignment="1" applyProtection="1">
      <alignment horizontal="right" wrapText="1"/>
    </xf>
    <xf numFmtId="1" fontId="81" fillId="0" borderId="30" xfId="0" applyNumberFormat="1" applyFont="1" applyFill="1" applyBorder="1" applyAlignment="1" applyProtection="1">
      <alignment horizontal="right" wrapText="1"/>
    </xf>
    <xf numFmtId="0" fontId="0" fillId="0" borderId="0" xfId="0" applyFill="1" applyAlignment="1" applyProtection="1">
      <alignment vertical="center"/>
    </xf>
    <xf numFmtId="166" fontId="93" fillId="10" borderId="33" xfId="0" applyNumberFormat="1" applyFont="1" applyFill="1" applyBorder="1" applyAlignment="1" applyProtection="1">
      <alignment horizontal="right" vertical="top" wrapText="1"/>
    </xf>
    <xf numFmtId="166" fontId="89" fillId="10" borderId="33" xfId="0" applyNumberFormat="1" applyFont="1" applyFill="1" applyBorder="1" applyAlignment="1" applyProtection="1">
      <alignment horizontal="center" vertical="top" wrapText="1"/>
    </xf>
    <xf numFmtId="166" fontId="74" fillId="10" borderId="36" xfId="0" applyNumberFormat="1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166" fontId="74" fillId="10" borderId="34" xfId="0" applyNumberFormat="1" applyFont="1" applyFill="1" applyBorder="1" applyAlignment="1" applyProtection="1">
      <alignment horizontal="center" vertical="center" wrapText="1"/>
    </xf>
    <xf numFmtId="1" fontId="6" fillId="3" borderId="30" xfId="0" applyNumberFormat="1" applyFont="1" applyFill="1" applyBorder="1" applyAlignment="1" applyProtection="1">
      <alignment horizontal="center" vertical="center" wrapText="1"/>
    </xf>
    <xf numFmtId="1" fontId="5" fillId="3" borderId="7" xfId="0" applyNumberFormat="1" applyFont="1" applyFill="1" applyBorder="1" applyAlignment="1" applyProtection="1">
      <alignment horizontal="center" vertical="center" wrapText="1"/>
    </xf>
    <xf numFmtId="1" fontId="6" fillId="3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0" xfId="0" applyFont="1" applyFill="1" applyProtection="1"/>
    <xf numFmtId="1" fontId="6" fillId="3" borderId="32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</xf>
    <xf numFmtId="1" fontId="6" fillId="3" borderId="33" xfId="0" applyNumberFormat="1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1" fontId="6" fillId="3" borderId="14" xfId="0" applyNumberFormat="1" applyFont="1" applyFill="1" applyBorder="1" applyAlignment="1" applyProtection="1">
      <alignment horizontal="center" vertical="center" wrapText="1"/>
    </xf>
    <xf numFmtId="1" fontId="6" fillId="3" borderId="37" xfId="0" applyNumberFormat="1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1" fontId="6" fillId="3" borderId="15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4" xfId="0" applyNumberFormat="1" applyFont="1" applyFill="1" applyBorder="1" applyAlignment="1" applyProtection="1">
      <alignment horizontal="center" vertical="center" wrapText="1"/>
    </xf>
    <xf numFmtId="1" fontId="5" fillId="3" borderId="15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4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vertical="center"/>
    </xf>
    <xf numFmtId="1" fontId="6" fillId="0" borderId="37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10" fillId="3" borderId="0" xfId="0" applyFont="1" applyFill="1" applyProtection="1"/>
    <xf numFmtId="0" fontId="10" fillId="3" borderId="0" xfId="0" applyFont="1" applyFill="1" applyAlignment="1" applyProtection="1">
      <alignment vertical="center"/>
    </xf>
    <xf numFmtId="1" fontId="6" fillId="3" borderId="25" xfId="0" applyNumberFormat="1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1" fontId="5" fillId="3" borderId="16" xfId="0" applyNumberFormat="1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1" fontId="6" fillId="3" borderId="16" xfId="0" applyNumberFormat="1" applyFont="1" applyFill="1" applyBorder="1" applyAlignment="1" applyProtection="1">
      <alignment horizontal="center" vertical="center" wrapText="1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37" fontId="6" fillId="0" borderId="1" xfId="0" applyNumberFormat="1" applyFont="1" applyFill="1" applyBorder="1" applyAlignment="1" applyProtection="1">
      <alignment horizontal="center" vertical="center" wrapText="1"/>
    </xf>
    <xf numFmtId="37" fontId="6" fillId="0" borderId="15" xfId="0" applyNumberFormat="1" applyFont="1" applyFill="1" applyBorder="1" applyAlignment="1" applyProtection="1">
      <alignment horizontal="center" vertical="center" wrapText="1"/>
    </xf>
    <xf numFmtId="37" fontId="6" fillId="0" borderId="14" xfId="0" applyNumberFormat="1" applyFont="1" applyFill="1" applyBorder="1" applyAlignment="1" applyProtection="1">
      <alignment horizontal="center" vertical="center" wrapText="1"/>
    </xf>
    <xf numFmtId="1" fontId="5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ont="1" applyFill="1" applyBorder="1" applyProtection="1"/>
    <xf numFmtId="166" fontId="93" fillId="10" borderId="25" xfId="0" applyNumberFormat="1" applyFont="1" applyFill="1" applyBorder="1" applyAlignment="1" applyProtection="1">
      <alignment horizontal="right" vertical="top" wrapText="1"/>
    </xf>
    <xf numFmtId="1" fontId="5" fillId="10" borderId="33" xfId="0" applyNumberFormat="1" applyFont="1" applyFill="1" applyBorder="1" applyAlignment="1" applyProtection="1">
      <alignment horizontal="left" wrapText="1"/>
    </xf>
    <xf numFmtId="0" fontId="0" fillId="3" borderId="0" xfId="0" applyFont="1" applyFill="1" applyBorder="1" applyProtection="1"/>
    <xf numFmtId="164" fontId="6" fillId="3" borderId="1" xfId="0" applyNumberFormat="1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14" xfId="0" applyNumberFormat="1" applyFont="1" applyFill="1" applyBorder="1" applyAlignment="1" applyProtection="1">
      <alignment horizontal="center" vertical="center" wrapText="1"/>
    </xf>
    <xf numFmtId="37" fontId="6" fillId="0" borderId="7" xfId="0" applyNumberFormat="1" applyFont="1" applyFill="1" applyBorder="1" applyAlignment="1" applyProtection="1">
      <alignment horizontal="center" vertical="center" wrapText="1"/>
    </xf>
    <xf numFmtId="1" fontId="81" fillId="0" borderId="25" xfId="0" applyNumberFormat="1" applyFont="1" applyFill="1" applyBorder="1" applyAlignment="1" applyProtection="1">
      <alignment horizontal="right" vertical="center" wrapText="1"/>
    </xf>
    <xf numFmtId="37" fontId="6" fillId="3" borderId="7" xfId="0" applyNumberFormat="1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right" vertical="center"/>
    </xf>
    <xf numFmtId="166" fontId="93" fillId="10" borderId="33" xfId="0" applyNumberFormat="1" applyFont="1" applyFill="1" applyBorder="1" applyAlignment="1" applyProtection="1">
      <alignment horizontal="right" vertical="center" wrapText="1"/>
    </xf>
    <xf numFmtId="166" fontId="89" fillId="10" borderId="33" xfId="0" applyNumberFormat="1" applyFont="1" applyFill="1" applyBorder="1" applyAlignment="1" applyProtection="1">
      <alignment horizontal="center" vertical="center" wrapText="1"/>
    </xf>
    <xf numFmtId="166" fontId="89" fillId="10" borderId="33" xfId="0" applyNumberFormat="1" applyFont="1" applyFill="1" applyBorder="1" applyAlignment="1" applyProtection="1">
      <alignment horizontal="center" wrapText="1"/>
    </xf>
    <xf numFmtId="1" fontId="81" fillId="0" borderId="42" xfId="0" applyNumberFormat="1" applyFont="1" applyFill="1" applyBorder="1" applyAlignment="1" applyProtection="1">
      <alignment horizontal="right" vertical="center" wrapText="1"/>
    </xf>
    <xf numFmtId="1" fontId="81" fillId="0" borderId="37" xfId="0" applyNumberFormat="1" applyFont="1" applyFill="1" applyBorder="1" applyAlignment="1" applyProtection="1">
      <alignment horizontal="right" vertical="center" wrapText="1"/>
    </xf>
    <xf numFmtId="1" fontId="81" fillId="0" borderId="43" xfId="0" applyNumberFormat="1" applyFont="1" applyFill="1" applyBorder="1" applyAlignment="1" applyProtection="1">
      <alignment horizontal="right" vertical="center" wrapText="1"/>
    </xf>
    <xf numFmtId="1" fontId="81" fillId="0" borderId="35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 applyProtection="1">
      <alignment horizontal="right"/>
    </xf>
    <xf numFmtId="1" fontId="6" fillId="0" borderId="0" xfId="0" applyNumberFormat="1" applyFont="1" applyAlignment="1" applyProtection="1">
      <alignment horizontal="center" vertical="center"/>
    </xf>
    <xf numFmtId="166" fontId="5" fillId="0" borderId="0" xfId="0" applyNumberFormat="1" applyFont="1" applyFill="1" applyAlignment="1" applyProtection="1">
      <alignment horizontal="center"/>
    </xf>
    <xf numFmtId="166" fontId="6" fillId="0" borderId="0" xfId="0" applyNumberFormat="1" applyFont="1" applyFill="1" applyAlignment="1" applyProtection="1">
      <alignment horizontal="center"/>
    </xf>
    <xf numFmtId="167" fontId="10" fillId="0" borderId="0" xfId="0" applyNumberFormat="1" applyFont="1" applyFill="1" applyProtection="1"/>
    <xf numFmtId="167" fontId="65" fillId="0" borderId="0" xfId="0" applyNumberFormat="1" applyFont="1" applyFill="1" applyProtection="1"/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166" fontId="74" fillId="10" borderId="3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3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45" xfId="0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5" fillId="13" borderId="44" xfId="0" applyFont="1" applyFill="1" applyBorder="1" applyAlignment="1" applyProtection="1">
      <alignment horizontal="center" vertical="center" wrapText="1"/>
      <protection locked="0"/>
    </xf>
    <xf numFmtId="0" fontId="5" fillId="13" borderId="45" xfId="0" applyFont="1" applyFill="1" applyBorder="1" applyAlignment="1" applyProtection="1">
      <alignment horizontal="center" vertical="center" wrapText="1"/>
      <protection locked="0"/>
    </xf>
    <xf numFmtId="0" fontId="5" fillId="13" borderId="46" xfId="0" applyFont="1" applyFill="1" applyBorder="1" applyAlignment="1" applyProtection="1">
      <alignment horizontal="center" vertical="center" wrapText="1"/>
      <protection locked="0"/>
    </xf>
    <xf numFmtId="166" fontId="74" fillId="10" borderId="47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48" xfId="0" applyFont="1" applyFill="1" applyBorder="1" applyAlignment="1" applyProtection="1">
      <alignment horizontal="center" vertical="center" wrapText="1"/>
      <protection locked="0"/>
    </xf>
    <xf numFmtId="1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 applyProtection="1">
      <alignment horizontal="center" vertical="center" wrapText="1"/>
      <protection locked="0"/>
    </xf>
    <xf numFmtId="0" fontId="6" fillId="3" borderId="45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Fill="1" applyBorder="1" applyAlignment="1" applyProtection="1">
      <alignment horizontal="center" vertical="center" wrapText="1"/>
      <protection locked="0"/>
    </xf>
    <xf numFmtId="0" fontId="6" fillId="0" borderId="45" xfId="0" applyFont="1" applyFill="1" applyBorder="1" applyAlignment="1" applyProtection="1">
      <alignment horizontal="center" vertical="center" wrapText="1"/>
      <protection locked="0"/>
    </xf>
    <xf numFmtId="0" fontId="5" fillId="3" borderId="49" xfId="0" applyFont="1" applyFill="1" applyBorder="1" applyAlignment="1" applyProtection="1">
      <alignment horizontal="center" vertical="center" wrapText="1"/>
      <protection locked="0"/>
    </xf>
    <xf numFmtId="1" fontId="5" fillId="0" borderId="44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4" xfId="0" applyFont="1" applyFill="1" applyBorder="1" applyAlignment="1" applyProtection="1">
      <alignment horizontal="center" vertical="center" wrapText="1"/>
      <protection locked="0"/>
    </xf>
    <xf numFmtId="3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84" fillId="0" borderId="30" xfId="0" applyNumberFormat="1" applyFont="1" applyFill="1" applyBorder="1" applyAlignment="1" applyProtection="1">
      <alignment horizontal="center" vertical="center" wrapText="1"/>
    </xf>
    <xf numFmtId="1" fontId="84" fillId="0" borderId="32" xfId="0" applyNumberFormat="1" applyFont="1" applyFill="1" applyBorder="1" applyAlignment="1" applyProtection="1">
      <alignment horizontal="center" vertical="center" wrapText="1"/>
    </xf>
    <xf numFmtId="1" fontId="84" fillId="0" borderId="37" xfId="0" applyNumberFormat="1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1" fontId="6" fillId="0" borderId="25" xfId="0" applyNumberFormat="1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 wrapText="1"/>
    </xf>
    <xf numFmtId="1" fontId="5" fillId="3" borderId="11" xfId="0" applyNumberFormat="1" applyFont="1" applyFill="1" applyBorder="1" applyAlignment="1" applyProtection="1">
      <alignment horizontal="center" vertical="center" wrapText="1"/>
    </xf>
    <xf numFmtId="1" fontId="5" fillId="3" borderId="34" xfId="0" applyNumberFormat="1" applyFont="1" applyFill="1" applyBorder="1" applyAlignment="1" applyProtection="1">
      <alignment horizontal="center" vertical="center" wrapText="1"/>
    </xf>
    <xf numFmtId="1" fontId="5" fillId="3" borderId="38" xfId="0" applyNumberFormat="1" applyFont="1" applyFill="1" applyBorder="1" applyAlignment="1" applyProtection="1">
      <alignment horizontal="center" vertical="center" wrapText="1"/>
    </xf>
    <xf numFmtId="1" fontId="5" fillId="0" borderId="11" xfId="0" applyNumberFormat="1" applyFont="1" applyFill="1" applyBorder="1" applyAlignment="1" applyProtection="1">
      <alignment horizontal="center" vertical="center" wrapText="1"/>
    </xf>
    <xf numFmtId="1" fontId="5" fillId="0" borderId="34" xfId="0" applyNumberFormat="1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1" fontId="5" fillId="0" borderId="31" xfId="0" applyNumberFormat="1" applyFont="1" applyFill="1" applyBorder="1" applyAlignment="1" applyProtection="1">
      <alignment horizontal="center" vertical="center" wrapText="1"/>
    </xf>
    <xf numFmtId="37" fontId="5" fillId="0" borderId="11" xfId="0" applyNumberFormat="1" applyFont="1" applyFill="1" applyBorder="1" applyAlignment="1" applyProtection="1">
      <alignment horizontal="center" vertical="center" wrapText="1"/>
    </xf>
    <xf numFmtId="1" fontId="6" fillId="0" borderId="41" xfId="0" applyNumberFormat="1" applyFont="1" applyFill="1" applyBorder="1" applyAlignment="1" applyProtection="1">
      <alignment horizontal="center" vertical="center" wrapText="1"/>
    </xf>
    <xf numFmtId="3" fontId="5" fillId="0" borderId="38" xfId="0" applyNumberFormat="1" applyFont="1" applyFill="1" applyBorder="1" applyAlignment="1" applyProtection="1">
      <alignment horizontal="center" vertical="center" wrapText="1"/>
    </xf>
    <xf numFmtId="3" fontId="5" fillId="0" borderId="34" xfId="0" applyNumberFormat="1" applyFont="1" applyFill="1" applyBorder="1" applyAlignment="1" applyProtection="1">
      <alignment horizontal="center" vertical="center" wrapText="1"/>
    </xf>
    <xf numFmtId="3" fontId="5" fillId="0" borderId="11" xfId="0" applyNumberFormat="1" applyFont="1" applyFill="1" applyBorder="1" applyAlignment="1" applyProtection="1">
      <alignment horizontal="center" vertical="center" wrapText="1"/>
    </xf>
    <xf numFmtId="1" fontId="5" fillId="0" borderId="38" xfId="0" applyNumberFormat="1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166" fontId="74" fillId="10" borderId="22" xfId="0" applyNumberFormat="1" applyFont="1" applyFill="1" applyBorder="1" applyAlignment="1" applyProtection="1">
      <alignment horizontal="center" vertical="center" wrapText="1"/>
    </xf>
    <xf numFmtId="0" fontId="5" fillId="13" borderId="31" xfId="0" applyFont="1" applyFill="1" applyBorder="1" applyAlignment="1" applyProtection="1">
      <alignment horizontal="center" vertical="center" wrapText="1"/>
    </xf>
    <xf numFmtId="0" fontId="5" fillId="13" borderId="11" xfId="0" applyFont="1" applyFill="1" applyBorder="1" applyAlignment="1" applyProtection="1">
      <alignment horizontal="center" vertical="center" wrapText="1"/>
    </xf>
    <xf numFmtId="0" fontId="5" fillId="13" borderId="34" xfId="0" applyFont="1" applyFill="1" applyBorder="1" applyAlignment="1" applyProtection="1">
      <alignment horizontal="center" vertical="center" wrapText="1"/>
    </xf>
    <xf numFmtId="1" fontId="6" fillId="0" borderId="53" xfId="0" applyNumberFormat="1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13" borderId="31" xfId="0" applyFont="1" applyFill="1" applyBorder="1" applyAlignment="1" applyProtection="1">
      <alignment horizontal="center" vertical="center" wrapText="1"/>
    </xf>
    <xf numFmtId="0" fontId="6" fillId="13" borderId="11" xfId="0" applyFont="1" applyFill="1" applyBorder="1" applyAlignment="1" applyProtection="1">
      <alignment horizontal="center" vertical="center" wrapText="1"/>
    </xf>
    <xf numFmtId="0" fontId="6" fillId="13" borderId="34" xfId="0" applyFont="1" applyFill="1" applyBorder="1" applyAlignment="1" applyProtection="1">
      <alignment horizontal="center" vertical="center" wrapText="1"/>
    </xf>
    <xf numFmtId="166" fontId="74" fillId="10" borderId="22" xfId="0" applyNumberFormat="1" applyFont="1" applyFill="1" applyBorder="1" applyAlignment="1" applyProtection="1">
      <alignment horizontal="center" vertical="center" wrapText="1"/>
      <protection locked="0"/>
    </xf>
    <xf numFmtId="166" fontId="74" fillId="10" borderId="39" xfId="0" applyNumberFormat="1" applyFont="1" applyFill="1" applyBorder="1" applyAlignment="1" applyProtection="1">
      <alignment horizontal="center" vertical="center" wrapText="1"/>
    </xf>
    <xf numFmtId="166" fontId="74" fillId="10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37" fontId="5" fillId="0" borderId="34" xfId="0" applyNumberFormat="1" applyFont="1" applyFill="1" applyBorder="1" applyAlignment="1" applyProtection="1">
      <alignment horizontal="center" vertical="center" wrapText="1"/>
    </xf>
    <xf numFmtId="37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1" fontId="5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5" xfId="0" applyFont="1" applyFill="1" applyBorder="1" applyAlignment="1" applyProtection="1">
      <alignment horizontal="center" vertical="center" wrapText="1"/>
    </xf>
    <xf numFmtId="166" fontId="74" fillId="10" borderId="27" xfId="0" applyNumberFormat="1" applyFont="1" applyFill="1" applyBorder="1" applyAlignment="1" applyProtection="1">
      <alignment horizontal="center" vertical="center" wrapText="1"/>
      <protection locked="0"/>
    </xf>
    <xf numFmtId="166" fontId="74" fillId="10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54" xfId="0" applyFont="1" applyFill="1" applyBorder="1" applyAlignment="1" applyProtection="1">
      <alignment horizontal="center" vertical="center" wrapText="1"/>
      <protection locked="0"/>
    </xf>
    <xf numFmtId="1" fontId="84" fillId="0" borderId="41" xfId="0" applyNumberFormat="1" applyFont="1" applyFill="1" applyBorder="1" applyAlignment="1" applyProtection="1">
      <alignment horizontal="center" vertical="center" wrapText="1"/>
    </xf>
    <xf numFmtId="37" fontId="6" fillId="0" borderId="2" xfId="0" applyNumberFormat="1" applyFont="1" applyFill="1" applyBorder="1" applyAlignment="1" applyProtection="1">
      <alignment horizontal="center" vertical="center" wrapText="1"/>
    </xf>
    <xf numFmtId="1" fontId="5" fillId="0" borderId="56" xfId="0" applyNumberFormat="1" applyFont="1" applyFill="1" applyBorder="1" applyAlignment="1" applyProtection="1">
      <alignment horizontal="center" vertical="center" wrapText="1"/>
    </xf>
    <xf numFmtId="1" fontId="5" fillId="0" borderId="57" xfId="0" applyNumberFormat="1" applyFont="1" applyFill="1" applyBorder="1" applyAlignment="1" applyProtection="1">
      <alignment horizontal="center" vertical="center" wrapText="1"/>
    </xf>
    <xf numFmtId="1" fontId="5" fillId="0" borderId="58" xfId="0" applyNumberFormat="1" applyFont="1" applyFill="1" applyBorder="1" applyAlignment="1" applyProtection="1">
      <alignment horizontal="center" vertical="center" wrapText="1"/>
    </xf>
    <xf numFmtId="166" fontId="89" fillId="10" borderId="24" xfId="0" applyNumberFormat="1" applyFont="1" applyFill="1" applyBorder="1" applyAlignment="1" applyProtection="1">
      <alignment horizontal="center" vertical="center" wrapText="1"/>
    </xf>
    <xf numFmtId="1" fontId="81" fillId="0" borderId="41" xfId="0" applyNumberFormat="1" applyFont="1" applyFill="1" applyBorder="1" applyAlignment="1" applyProtection="1">
      <alignment horizontal="right" vertical="center" wrapText="1"/>
    </xf>
    <xf numFmtId="0" fontId="20" fillId="0" borderId="41" xfId="0" applyFont="1" applyFill="1" applyBorder="1" applyAlignment="1" applyProtection="1">
      <alignment horizontal="right" vertical="center"/>
    </xf>
    <xf numFmtId="166" fontId="93" fillId="10" borderId="24" xfId="0" applyNumberFormat="1" applyFont="1" applyFill="1" applyBorder="1" applyAlignment="1" applyProtection="1">
      <alignment horizontal="right" vertical="center" wrapText="1"/>
    </xf>
    <xf numFmtId="1" fontId="5" fillId="10" borderId="24" xfId="0" applyNumberFormat="1" applyFont="1" applyFill="1" applyBorder="1" applyAlignment="1" applyProtection="1">
      <alignment horizontal="left" wrapText="1"/>
    </xf>
    <xf numFmtId="1" fontId="81" fillId="0" borderId="40" xfId="0" applyNumberFormat="1" applyFont="1" applyFill="1" applyBorder="1" applyAlignment="1" applyProtection="1">
      <alignment horizontal="right" vertical="center" wrapText="1"/>
    </xf>
    <xf numFmtId="166" fontId="93" fillId="10" borderId="24" xfId="0" applyNumberFormat="1" applyFont="1" applyFill="1" applyBorder="1" applyAlignment="1" applyProtection="1">
      <alignment horizontal="right" vertical="top" wrapText="1"/>
    </xf>
    <xf numFmtId="1" fontId="6" fillId="0" borderId="40" xfId="0" applyNumberFormat="1" applyFont="1" applyFill="1" applyBorder="1" applyAlignment="1" applyProtection="1">
      <alignment horizontal="center" vertical="center" wrapText="1"/>
    </xf>
    <xf numFmtId="0" fontId="91" fillId="3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/>
    <xf numFmtId="1" fontId="5" fillId="10" borderId="25" xfId="0" applyNumberFormat="1" applyFont="1" applyFill="1" applyBorder="1" applyAlignment="1" applyProtection="1">
      <alignment horizontal="left" wrapText="1"/>
    </xf>
    <xf numFmtId="0" fontId="6" fillId="0" borderId="30" xfId="0" applyFont="1" applyFill="1" applyBorder="1" applyAlignment="1" applyProtection="1">
      <alignment wrapText="1"/>
    </xf>
    <xf numFmtId="0" fontId="6" fillId="0" borderId="32" xfId="0" applyFont="1" applyFill="1" applyBorder="1" applyAlignment="1" applyProtection="1">
      <alignment wrapText="1"/>
    </xf>
    <xf numFmtId="0" fontId="6" fillId="0" borderId="33" xfId="0" applyFont="1" applyFill="1" applyBorder="1" applyAlignment="1" applyProtection="1">
      <alignment wrapText="1"/>
    </xf>
    <xf numFmtId="0" fontId="6" fillId="3" borderId="30" xfId="0" applyFont="1" applyFill="1" applyBorder="1" applyAlignment="1" applyProtection="1">
      <alignment wrapText="1"/>
    </xf>
    <xf numFmtId="0" fontId="6" fillId="3" borderId="32" xfId="0" applyFont="1" applyFill="1" applyBorder="1" applyAlignment="1" applyProtection="1">
      <alignment wrapText="1"/>
    </xf>
    <xf numFmtId="0" fontId="6" fillId="3" borderId="33" xfId="0" applyFont="1" applyFill="1" applyBorder="1" applyAlignment="1" applyProtection="1">
      <alignment wrapText="1"/>
    </xf>
    <xf numFmtId="0" fontId="6" fillId="3" borderId="37" xfId="0" applyFont="1" applyFill="1" applyBorder="1" applyAlignment="1" applyProtection="1">
      <alignment wrapText="1"/>
    </xf>
    <xf numFmtId="0" fontId="6" fillId="0" borderId="32" xfId="0" applyFont="1" applyFill="1" applyBorder="1" applyAlignment="1" applyProtection="1">
      <alignment horizontal="left" wrapText="1"/>
    </xf>
    <xf numFmtId="0" fontId="6" fillId="0" borderId="33" xfId="0" applyFont="1" applyFill="1" applyBorder="1" applyAlignment="1" applyProtection="1">
      <alignment horizontal="left" wrapText="1"/>
    </xf>
    <xf numFmtId="0" fontId="6" fillId="3" borderId="37" xfId="0" applyFont="1" applyFill="1" applyBorder="1" applyAlignment="1" applyProtection="1">
      <alignment horizontal="left" wrapText="1"/>
    </xf>
    <xf numFmtId="0" fontId="6" fillId="3" borderId="33" xfId="0" applyFont="1" applyFill="1" applyBorder="1" applyAlignment="1" applyProtection="1">
      <alignment horizontal="left" wrapText="1"/>
    </xf>
    <xf numFmtId="0" fontId="6" fillId="0" borderId="30" xfId="0" applyFont="1" applyFill="1" applyBorder="1" applyAlignment="1" applyProtection="1">
      <alignment horizontal="left" wrapText="1"/>
    </xf>
    <xf numFmtId="0" fontId="6" fillId="0" borderId="37" xfId="0" applyFont="1" applyFill="1" applyBorder="1" applyAlignment="1" applyProtection="1">
      <alignment wrapText="1"/>
    </xf>
    <xf numFmtId="0" fontId="6" fillId="3" borderId="25" xfId="0" applyFont="1" applyFill="1" applyBorder="1" applyAlignment="1" applyProtection="1">
      <alignment wrapText="1"/>
    </xf>
    <xf numFmtId="0" fontId="6" fillId="3" borderId="40" xfId="0" applyFont="1" applyFill="1" applyBorder="1" applyAlignment="1" applyProtection="1">
      <alignment wrapText="1"/>
    </xf>
    <xf numFmtId="0" fontId="6" fillId="3" borderId="41" xfId="0" applyFont="1" applyFill="1" applyBorder="1" applyAlignment="1" applyProtection="1">
      <alignment wrapText="1"/>
    </xf>
    <xf numFmtId="0" fontId="6" fillId="0" borderId="40" xfId="0" applyFont="1" applyFill="1" applyBorder="1" applyAlignment="1" applyProtection="1">
      <alignment wrapText="1"/>
    </xf>
    <xf numFmtId="0" fontId="6" fillId="0" borderId="41" xfId="0" applyFont="1" applyFill="1" applyBorder="1" applyAlignment="1" applyProtection="1">
      <alignment wrapText="1"/>
    </xf>
    <xf numFmtId="0" fontId="6" fillId="0" borderId="10" xfId="0" applyFont="1" applyFill="1" applyBorder="1" applyAlignment="1" applyProtection="1">
      <alignment wrapText="1"/>
    </xf>
    <xf numFmtId="0" fontId="6" fillId="0" borderId="9" xfId="0" applyFont="1" applyFill="1" applyBorder="1" applyAlignment="1" applyProtection="1">
      <alignment wrapText="1"/>
    </xf>
    <xf numFmtId="0" fontId="6" fillId="0" borderId="36" xfId="0" applyFont="1" applyFill="1" applyBorder="1" applyAlignment="1" applyProtection="1">
      <alignment wrapText="1"/>
    </xf>
    <xf numFmtId="0" fontId="6" fillId="0" borderId="0" xfId="0" applyFont="1" applyAlignment="1" applyProtection="1"/>
    <xf numFmtId="9" fontId="10" fillId="0" borderId="0" xfId="0" applyNumberFormat="1" applyFont="1" applyFill="1" applyProtection="1"/>
    <xf numFmtId="0" fontId="6" fillId="3" borderId="32" xfId="0" applyFont="1" applyFill="1" applyBorder="1" applyAlignment="1" applyProtection="1">
      <alignment horizontal="left" vertical="center" wrapText="1"/>
    </xf>
    <xf numFmtId="1" fontId="5" fillId="3" borderId="31" xfId="0" applyNumberFormat="1" applyFont="1" applyFill="1" applyBorder="1" applyAlignment="1" applyProtection="1">
      <alignment horizontal="center" vertical="center" wrapText="1"/>
    </xf>
    <xf numFmtId="164" fontId="6" fillId="0" borderId="31" xfId="0" applyNumberFormat="1" applyFont="1" applyFill="1" applyBorder="1" applyAlignment="1" applyProtection="1">
      <alignment horizontal="center" vertical="center" wrapText="1"/>
    </xf>
    <xf numFmtId="164" fontId="6" fillId="0" borderId="11" xfId="0" applyNumberFormat="1" applyFont="1" applyFill="1" applyBorder="1" applyAlignment="1" applyProtection="1">
      <alignment horizontal="center" vertical="center" wrapText="1"/>
    </xf>
    <xf numFmtId="164" fontId="6" fillId="0" borderId="34" xfId="0" applyNumberFormat="1" applyFont="1" applyFill="1" applyBorder="1" applyAlignment="1" applyProtection="1">
      <alignment horizontal="center" vertical="center" wrapText="1"/>
    </xf>
    <xf numFmtId="0" fontId="5" fillId="13" borderId="58" xfId="0" applyFont="1" applyFill="1" applyBorder="1" applyAlignment="1" applyProtection="1">
      <alignment horizontal="center" vertical="center" wrapText="1"/>
    </xf>
    <xf numFmtId="164" fontId="6" fillId="13" borderId="11" xfId="0" applyNumberFormat="1" applyFont="1" applyFill="1" applyBorder="1" applyAlignment="1" applyProtection="1">
      <alignment horizontal="center" vertical="center" wrapText="1"/>
    </xf>
    <xf numFmtId="164" fontId="6" fillId="13" borderId="34" xfId="0" applyNumberFormat="1" applyFont="1" applyFill="1" applyBorder="1" applyAlignment="1" applyProtection="1">
      <alignment horizontal="center" vertical="center" wrapText="1"/>
    </xf>
    <xf numFmtId="37" fontId="5" fillId="0" borderId="38" xfId="0" applyNumberFormat="1" applyFont="1" applyFill="1" applyBorder="1" applyAlignment="1" applyProtection="1">
      <alignment horizontal="center" vertical="center" wrapText="1"/>
    </xf>
    <xf numFmtId="37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15" xfId="0" applyNumberFormat="1" applyFont="1" applyFill="1" applyBorder="1" applyAlignment="1" applyProtection="1">
      <alignment horizontal="center" vertical="center" wrapText="1"/>
    </xf>
    <xf numFmtId="37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14" xfId="0" applyNumberFormat="1" applyFont="1" applyFill="1" applyBorder="1" applyAlignment="1" applyProtection="1">
      <alignment horizontal="center" vertical="center" wrapText="1"/>
    </xf>
    <xf numFmtId="37" fontId="5" fillId="0" borderId="58" xfId="0" applyNumberFormat="1" applyFont="1" applyFill="1" applyBorder="1" applyAlignment="1" applyProtection="1">
      <alignment horizontal="center" vertical="center" wrapText="1"/>
    </xf>
    <xf numFmtId="1" fontId="6" fillId="0" borderId="24" xfId="0" applyNumberFormat="1" applyFont="1" applyFill="1" applyBorder="1" applyAlignment="1" applyProtection="1">
      <alignment horizontal="center" vertical="center" wrapText="1"/>
    </xf>
    <xf numFmtId="1" fontId="5" fillId="0" borderId="28" xfId="0" applyNumberFormat="1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center" vertical="center" wrapText="1"/>
    </xf>
    <xf numFmtId="1" fontId="5" fillId="0" borderId="5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5" xfId="0" applyNumberFormat="1" applyFont="1" applyFill="1" applyBorder="1" applyAlignment="1" applyProtection="1">
      <alignment horizontal="center" vertical="center" wrapText="1"/>
    </xf>
    <xf numFmtId="37" fontId="6" fillId="0" borderId="55" xfId="0" applyNumberFormat="1" applyFont="1" applyFill="1" applyBorder="1" applyAlignment="1" applyProtection="1">
      <alignment horizontal="center" vertical="center" wrapText="1"/>
    </xf>
    <xf numFmtId="1" fontId="5" fillId="0" borderId="59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58" xfId="0" applyNumberFormat="1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 applyProtection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  <protection locked="0"/>
    </xf>
    <xf numFmtId="0" fontId="84" fillId="3" borderId="32" xfId="0" applyFont="1" applyFill="1" applyBorder="1" applyAlignment="1" applyProtection="1">
      <alignment wrapText="1"/>
    </xf>
    <xf numFmtId="0" fontId="4" fillId="3" borderId="32" xfId="0" applyFont="1" applyFill="1" applyBorder="1" applyAlignment="1" applyProtection="1">
      <alignment wrapText="1"/>
    </xf>
    <xf numFmtId="166" fontId="93" fillId="10" borderId="25" xfId="0" applyNumberFormat="1" applyFont="1" applyFill="1" applyBorder="1" applyAlignment="1" applyProtection="1">
      <alignment horizontal="right" vertical="center" wrapText="1"/>
    </xf>
    <xf numFmtId="164" fontId="5" fillId="0" borderId="14" xfId="0" applyNumberFormat="1" applyFont="1" applyFill="1" applyBorder="1" applyAlignment="1" applyProtection="1">
      <alignment horizontal="center" vertical="center" wrapText="1"/>
    </xf>
    <xf numFmtId="164" fontId="5" fillId="0" borderId="34" xfId="0" applyNumberFormat="1" applyFont="1" applyFill="1" applyBorder="1" applyAlignment="1" applyProtection="1">
      <alignment horizontal="center" vertical="center" wrapText="1"/>
    </xf>
    <xf numFmtId="164" fontId="6" fillId="0" borderId="14" xfId="0" applyNumberFormat="1" applyFont="1" applyFill="1" applyBorder="1" applyAlignment="1" applyProtection="1">
      <alignment horizontal="center" vertical="center" wrapText="1"/>
    </xf>
    <xf numFmtId="1" fontId="81" fillId="3" borderId="32" xfId="0" applyNumberFormat="1" applyFont="1" applyFill="1" applyBorder="1" applyAlignment="1" applyProtection="1">
      <alignment horizontal="right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51" fillId="0" borderId="2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1" fontId="30" fillId="3" borderId="2" xfId="0" applyNumberFormat="1" applyFont="1" applyFill="1" applyBorder="1" applyAlignment="1">
      <alignment horizontal="center" vertical="center" wrapText="1"/>
    </xf>
    <xf numFmtId="1" fontId="30" fillId="3" borderId="7" xfId="0" applyNumberFormat="1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2" fillId="4" borderId="7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3" fillId="4" borderId="7" xfId="0" applyFont="1" applyFill="1" applyBorder="1" applyAlignment="1">
      <alignment horizontal="center"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1" fontId="43" fillId="4" borderId="7" xfId="0" applyNumberFormat="1" applyFont="1" applyFill="1" applyBorder="1" applyAlignment="1">
      <alignment horizontal="center" vertical="center" wrapText="1"/>
    </xf>
    <xf numFmtId="1" fontId="86" fillId="0" borderId="1" xfId="0" applyNumberFormat="1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left" vertical="center" wrapText="1"/>
    </xf>
    <xf numFmtId="0" fontId="51" fillId="0" borderId="10" xfId="0" applyFont="1" applyFill="1" applyBorder="1" applyAlignment="1">
      <alignment horizontal="left" vertical="center" wrapText="1"/>
    </xf>
    <xf numFmtId="1" fontId="86" fillId="0" borderId="2" xfId="0" applyNumberFormat="1" applyFont="1" applyFill="1" applyBorder="1" applyAlignment="1">
      <alignment horizontal="center" vertical="center" wrapText="1"/>
    </xf>
    <xf numFmtId="1" fontId="86" fillId="0" borderId="7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1" fillId="4" borderId="2" xfId="0" applyFont="1" applyFill="1" applyBorder="1" applyAlignment="1">
      <alignment horizontal="left" vertical="center" wrapText="1"/>
    </xf>
    <xf numFmtId="0" fontId="51" fillId="4" borderId="8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wrapText="1"/>
    </xf>
    <xf numFmtId="0" fontId="0" fillId="0" borderId="8" xfId="0" applyBorder="1"/>
    <xf numFmtId="0" fontId="49" fillId="0" borderId="2" xfId="0" applyFont="1" applyFill="1" applyBorder="1" applyAlignment="1">
      <alignment horizontal="left" vertical="center" wrapText="1"/>
    </xf>
    <xf numFmtId="0" fontId="49" fillId="0" borderId="7" xfId="0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" fontId="31" fillId="5" borderId="9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" fontId="16" fillId="0" borderId="8" xfId="0" applyNumberFormat="1" applyFont="1" applyFill="1" applyBorder="1" applyAlignment="1">
      <alignment horizontal="center" vertical="center" wrapText="1"/>
    </xf>
    <xf numFmtId="0" fontId="94" fillId="6" borderId="0" xfId="0" applyFont="1" applyFill="1" applyAlignment="1">
      <alignment horizontal="center" vertical="center"/>
    </xf>
    <xf numFmtId="165" fontId="59" fillId="0" borderId="9" xfId="0" applyNumberFormat="1" applyFont="1" applyFill="1" applyBorder="1" applyAlignment="1">
      <alignment horizontal="center" vertical="center" wrapText="1"/>
    </xf>
    <xf numFmtId="165" fontId="59" fillId="0" borderId="11" xfId="0" applyNumberFormat="1" applyFont="1" applyFill="1" applyBorder="1" applyAlignment="1">
      <alignment horizontal="center" vertical="center" wrapText="1"/>
    </xf>
    <xf numFmtId="0" fontId="40" fillId="0" borderId="0" xfId="0" applyNumberFormat="1" applyFont="1" applyFill="1" applyBorder="1" applyAlignment="1">
      <alignment wrapText="1"/>
    </xf>
    <xf numFmtId="0" fontId="23" fillId="0" borderId="10" xfId="0" applyNumberFormat="1" applyFont="1" applyFill="1" applyBorder="1" applyAlignment="1">
      <alignment vertical="center" wrapText="1"/>
    </xf>
    <xf numFmtId="1" fontId="42" fillId="5" borderId="4" xfId="0" applyNumberFormat="1" applyFont="1" applyFill="1" applyBorder="1" applyAlignment="1">
      <alignment vertical="center" wrapText="1"/>
    </xf>
    <xf numFmtId="1" fontId="42" fillId="5" borderId="9" xfId="0" applyNumberFormat="1" applyFont="1" applyFill="1" applyBorder="1" applyAlignment="1">
      <alignment vertical="center" wrapText="1"/>
    </xf>
    <xf numFmtId="1" fontId="42" fillId="5" borderId="1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95" fillId="6" borderId="0" xfId="0" applyFont="1" applyFill="1" applyAlignment="1">
      <alignment horizontal="center" vertical="center"/>
    </xf>
    <xf numFmtId="0" fontId="65" fillId="0" borderId="0" xfId="0" applyNumberFormat="1" applyFont="1" applyFill="1" applyBorder="1" applyAlignment="1">
      <alignment wrapText="1"/>
    </xf>
    <xf numFmtId="0" fontId="65" fillId="0" borderId="50" xfId="0" applyNumberFormat="1" applyFont="1" applyFill="1" applyBorder="1" applyAlignment="1">
      <alignment wrapText="1"/>
    </xf>
    <xf numFmtId="0" fontId="65" fillId="0" borderId="10" xfId="0" applyNumberFormat="1" applyFont="1" applyFill="1" applyBorder="1" applyAlignment="1">
      <alignment vertical="center" wrapText="1"/>
    </xf>
    <xf numFmtId="0" fontId="65" fillId="0" borderId="3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0" fontId="78" fillId="3" borderId="52" xfId="0" applyFont="1" applyFill="1" applyBorder="1" applyAlignment="1" applyProtection="1">
      <alignment horizontal="center" vertical="center"/>
    </xf>
    <xf numFmtId="0" fontId="78" fillId="3" borderId="18" xfId="0" applyFont="1" applyFill="1" applyBorder="1" applyAlignment="1" applyProtection="1">
      <alignment horizontal="center" vertical="center"/>
    </xf>
    <xf numFmtId="0" fontId="66" fillId="3" borderId="21" xfId="0" applyNumberFormat="1" applyFont="1" applyFill="1" applyBorder="1" applyAlignment="1" applyProtection="1">
      <alignment horizontal="right" vertical="center" wrapText="1"/>
    </xf>
    <xf numFmtId="0" fontId="65" fillId="3" borderId="0" xfId="0" applyNumberFormat="1" applyFont="1" applyFill="1" applyBorder="1" applyAlignment="1" applyProtection="1">
      <alignment horizontal="right" vertical="center" wrapText="1"/>
    </xf>
    <xf numFmtId="0" fontId="82" fillId="3" borderId="0" xfId="1" applyNumberFormat="1" applyFont="1" applyFill="1" applyBorder="1" applyAlignment="1" applyProtection="1">
      <alignment horizontal="left" vertical="center" wrapText="1"/>
    </xf>
    <xf numFmtId="0" fontId="83" fillId="3" borderId="0" xfId="1" applyNumberFormat="1" applyFont="1" applyFill="1" applyBorder="1" applyAlignment="1" applyProtection="1">
      <alignment horizontal="left" vertical="center" wrapText="1"/>
    </xf>
    <xf numFmtId="0" fontId="77" fillId="0" borderId="40" xfId="0" applyFont="1" applyBorder="1" applyAlignment="1" applyProtection="1">
      <alignment horizontal="center" vertical="center" wrapText="1"/>
    </xf>
    <xf numFmtId="0" fontId="77" fillId="0" borderId="25" xfId="0" applyFont="1" applyBorder="1" applyAlignment="1" applyProtection="1">
      <alignment horizontal="center" vertical="center" wrapText="1"/>
    </xf>
    <xf numFmtId="166" fontId="92" fillId="10" borderId="0" xfId="0" applyNumberFormat="1" applyFont="1" applyFill="1" applyBorder="1" applyAlignment="1" applyProtection="1">
      <alignment horizontal="center" vertical="center" wrapText="1"/>
    </xf>
    <xf numFmtId="1" fontId="74" fillId="3" borderId="0" xfId="0" applyNumberFormat="1" applyFont="1" applyFill="1" applyBorder="1" applyAlignment="1" applyProtection="1">
      <alignment horizontal="center" vertical="center" wrapText="1"/>
    </xf>
    <xf numFmtId="1" fontId="74" fillId="3" borderId="22" xfId="0" applyNumberFormat="1" applyFont="1" applyFill="1" applyBorder="1" applyAlignment="1" applyProtection="1">
      <alignment horizontal="center" vertical="center" wrapText="1"/>
    </xf>
    <xf numFmtId="0" fontId="67" fillId="0" borderId="53" xfId="0" applyFont="1" applyBorder="1" applyAlignment="1" applyProtection="1">
      <alignment horizontal="center" vertical="center" wrapText="1"/>
    </xf>
    <xf numFmtId="0" fontId="67" fillId="0" borderId="25" xfId="0" applyFont="1" applyBorder="1" applyAlignment="1" applyProtection="1">
      <alignment horizontal="center" vertical="center" wrapText="1"/>
    </xf>
    <xf numFmtId="0" fontId="80" fillId="0" borderId="0" xfId="0" applyFont="1" applyBorder="1" applyAlignment="1" applyProtection="1">
      <alignment horizontal="center" vertical="center" wrapText="1"/>
    </xf>
    <xf numFmtId="0" fontId="0" fillId="0" borderId="22" xfId="0" applyFont="1" applyBorder="1" applyProtection="1"/>
    <xf numFmtId="0" fontId="76" fillId="3" borderId="0" xfId="0" applyFont="1" applyFill="1" applyBorder="1" applyAlignment="1" applyProtection="1">
      <alignment horizontal="left" vertical="center" wrapText="1"/>
    </xf>
    <xf numFmtId="0" fontId="79" fillId="3" borderId="26" xfId="0" applyFont="1" applyFill="1" applyBorder="1" applyAlignment="1" applyProtection="1">
      <alignment horizontal="center" vertical="center"/>
    </xf>
    <xf numFmtId="0" fontId="79" fillId="3" borderId="22" xfId="0" applyFont="1" applyFill="1" applyBorder="1" applyAlignment="1" applyProtection="1">
      <alignment horizontal="center" vertical="center"/>
    </xf>
    <xf numFmtId="1" fontId="74" fillId="3" borderId="40" xfId="0" applyNumberFormat="1" applyFont="1" applyFill="1" applyBorder="1" applyAlignment="1" applyProtection="1">
      <alignment horizontal="center" vertical="center" wrapText="1"/>
    </xf>
    <xf numFmtId="1" fontId="74" fillId="3" borderId="25" xfId="0" applyNumberFormat="1" applyFont="1" applyFill="1" applyBorder="1" applyAlignment="1" applyProtection="1">
      <alignment horizontal="center" vertical="center" wrapText="1"/>
    </xf>
    <xf numFmtId="166" fontId="92" fillId="10" borderId="51" xfId="0" applyNumberFormat="1" applyFont="1" applyFill="1" applyBorder="1" applyAlignment="1" applyProtection="1">
      <alignment horizontal="center" wrapText="1"/>
    </xf>
    <xf numFmtId="166" fontId="92" fillId="10" borderId="27" xfId="0" applyNumberFormat="1" applyFont="1" applyFill="1" applyBorder="1" applyAlignment="1" applyProtection="1">
      <alignment horizontal="center" wrapText="1"/>
    </xf>
    <xf numFmtId="166" fontId="92" fillId="10" borderId="29" xfId="0" applyNumberFormat="1" applyFont="1" applyFill="1" applyBorder="1" applyAlignment="1" applyProtection="1">
      <alignment horizontal="center" wrapText="1"/>
    </xf>
    <xf numFmtId="0" fontId="5" fillId="3" borderId="27" xfId="0" applyFont="1" applyFill="1" applyBorder="1" applyAlignment="1" applyProtection="1">
      <alignment horizontal="right" vertical="center"/>
    </xf>
    <xf numFmtId="0" fontId="5" fillId="3" borderId="29" xfId="0" applyFont="1" applyFill="1" applyBorder="1" applyAlignment="1" applyProtection="1">
      <alignment horizontal="right" vertical="center"/>
    </xf>
    <xf numFmtId="168" fontId="90" fillId="0" borderId="51" xfId="0" applyNumberFormat="1" applyFont="1" applyFill="1" applyBorder="1" applyAlignment="1" applyProtection="1">
      <alignment horizontal="center" vertical="center"/>
    </xf>
    <xf numFmtId="168" fontId="90" fillId="0" borderId="27" xfId="0" applyNumberFormat="1" applyFont="1" applyFill="1" applyBorder="1" applyAlignment="1" applyProtection="1">
      <alignment horizontal="center" vertical="center"/>
    </xf>
    <xf numFmtId="168" fontId="90" fillId="0" borderId="29" xfId="0" applyNumberFormat="1" applyFont="1" applyFill="1" applyBorder="1" applyAlignment="1" applyProtection="1">
      <alignment horizontal="center" vertical="center"/>
    </xf>
    <xf numFmtId="168" fontId="96" fillId="0" borderId="51" xfId="0" applyNumberFormat="1" applyFont="1" applyFill="1" applyBorder="1" applyAlignment="1" applyProtection="1">
      <alignment horizontal="center" vertical="center"/>
    </xf>
    <xf numFmtId="168" fontId="96" fillId="0" borderId="27" xfId="0" applyNumberFormat="1" applyFont="1" applyFill="1" applyBorder="1" applyAlignment="1" applyProtection="1">
      <alignment horizontal="center" vertical="center"/>
    </xf>
    <xf numFmtId="168" fontId="96" fillId="0" borderId="29" xfId="0" applyNumberFormat="1" applyFont="1" applyFill="1" applyBorder="1" applyAlignment="1" applyProtection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3081617</xdr:colOff>
      <xdr:row>1</xdr:row>
      <xdr:rowOff>121797</xdr:rowOff>
    </xdr:from>
    <xdr:ext cx="1776561" cy="877957"/>
    <xdr:sp macro="" textlink="">
      <xdr:nvSpPr>
        <xdr:cNvPr id="7" name="TextBox 6"/>
        <xdr:cNvSpPr txBox="1"/>
      </xdr:nvSpPr>
      <xdr:spPr>
        <a:xfrm>
          <a:off x="5031441" y="446768"/>
          <a:ext cx="1776561" cy="877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ru-RU" sz="1600">
              <a:solidFill>
                <a:srgbClr val="FF0000"/>
              </a:solidFill>
            </a:rPr>
            <a:t>Прайс-лист</a:t>
          </a:r>
          <a:r>
            <a:rPr lang="ru-RU" sz="1600" baseline="0">
              <a:solidFill>
                <a:srgbClr val="FF0000"/>
              </a:solidFill>
            </a:rPr>
            <a:t> </a:t>
          </a:r>
          <a:r>
            <a:rPr lang="ru-RU" sz="1600">
              <a:solidFill>
                <a:srgbClr val="FF0000"/>
              </a:solidFill>
            </a:rPr>
            <a:t>действует с 01.06.2013</a:t>
          </a:r>
        </a:p>
      </xdr:txBody>
    </xdr:sp>
    <xdr:clientData/>
  </xdr:oneCellAnchor>
  <xdr:oneCellAnchor>
    <xdr:from>
      <xdr:col>3</xdr:col>
      <xdr:colOff>470643</xdr:colOff>
      <xdr:row>5</xdr:row>
      <xdr:rowOff>18996</xdr:rowOff>
    </xdr:from>
    <xdr:ext cx="1283809" cy="347869"/>
    <xdr:sp macro="" textlink="">
      <xdr:nvSpPr>
        <xdr:cNvPr id="8" name="TextBox 7"/>
        <xdr:cNvSpPr txBox="1"/>
      </xdr:nvSpPr>
      <xdr:spPr>
        <a:xfrm>
          <a:off x="7283819" y="1218025"/>
          <a:ext cx="1283809" cy="34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vk.com/epil</a:t>
          </a:r>
          <a:r>
            <a:rPr lang="en-US" sz="1200" b="0">
              <a:solidFill>
                <a:sysClr val="windowText" lastClr="000000"/>
              </a:solidFill>
            </a:rPr>
            <a:t>shop</a:t>
          </a:r>
          <a:endParaRPr lang="ru-RU" sz="12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56023</xdr:colOff>
      <xdr:row>5</xdr:row>
      <xdr:rowOff>30207</xdr:rowOff>
    </xdr:from>
    <xdr:ext cx="1747631" cy="347869"/>
    <xdr:sp macro="" textlink="">
      <xdr:nvSpPr>
        <xdr:cNvPr id="10" name="TextBox 9"/>
        <xdr:cNvSpPr txBox="1"/>
      </xdr:nvSpPr>
      <xdr:spPr>
        <a:xfrm>
          <a:off x="9278464" y="1229236"/>
          <a:ext cx="1747631" cy="34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facebook.com/epilshop</a:t>
          </a:r>
          <a:endParaRPr lang="ru-RU" sz="12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14</xdr:col>
      <xdr:colOff>29713</xdr:colOff>
      <xdr:row>5</xdr:row>
      <xdr:rowOff>30206</xdr:rowOff>
    </xdr:from>
    <xdr:ext cx="919369" cy="347869"/>
    <xdr:sp macro="" textlink="">
      <xdr:nvSpPr>
        <xdr:cNvPr id="11" name="TextBox 10"/>
        <xdr:cNvSpPr txBox="1"/>
      </xdr:nvSpPr>
      <xdr:spPr>
        <a:xfrm>
          <a:off x="11650213" y="1229235"/>
          <a:ext cx="919369" cy="34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epil</a:t>
          </a:r>
          <a:r>
            <a:rPr lang="en-US" sz="1200" b="0">
              <a:solidFill>
                <a:sysClr val="windowText" lastClr="000000"/>
              </a:solidFill>
            </a:rPr>
            <a:t>shop</a:t>
          </a:r>
          <a:r>
            <a:rPr lang="ru-RU" sz="1200" b="0">
              <a:solidFill>
                <a:sysClr val="windowText" lastClr="000000"/>
              </a:solidFill>
            </a:rPr>
            <a:t>.</a:t>
          </a:r>
          <a:r>
            <a:rPr lang="en-US" sz="1200" b="0">
              <a:solidFill>
                <a:sysClr val="windowText" lastClr="000000"/>
              </a:solidFill>
            </a:rPr>
            <a:t>ru</a:t>
          </a:r>
          <a:endParaRPr lang="ru-RU" sz="1200" b="0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2</xdr:col>
      <xdr:colOff>1409139</xdr:colOff>
      <xdr:row>5</xdr:row>
      <xdr:rowOff>304800</xdr:rowOff>
    </xdr:to>
    <xdr:pic>
      <xdr:nvPicPr>
        <xdr:cNvPr id="263678" name="Рисунок 12" descr="Без-имени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33375"/>
          <a:ext cx="33147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1762125</xdr:colOff>
      <xdr:row>1</xdr:row>
      <xdr:rowOff>0</xdr:rowOff>
    </xdr:from>
    <xdr:to>
      <xdr:col>2</xdr:col>
      <xdr:colOff>2952750</xdr:colOff>
      <xdr:row>5</xdr:row>
      <xdr:rowOff>314325</xdr:rowOff>
    </xdr:to>
    <xdr:pic>
      <xdr:nvPicPr>
        <xdr:cNvPr id="263679" name="Рисунок 11" descr="qr-code.g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08" t="9908" r="9091" b="10838"/>
        <a:stretch>
          <a:fillRect/>
        </a:stretch>
      </xdr:blipFill>
      <xdr:spPr bwMode="auto">
        <a:xfrm>
          <a:off x="3648075" y="323850"/>
          <a:ext cx="11906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5</xdr:row>
      <xdr:rowOff>47625</xdr:rowOff>
    </xdr:from>
    <xdr:to>
      <xdr:col>8</xdr:col>
      <xdr:colOff>47626</xdr:colOff>
      <xdr:row>5</xdr:row>
      <xdr:rowOff>371475</xdr:rowOff>
    </xdr:to>
    <xdr:pic>
      <xdr:nvPicPr>
        <xdr:cNvPr id="263680" name="Рисунок 8" descr="Facebook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24925" y="1228725"/>
          <a:ext cx="3524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156882</xdr:colOff>
      <xdr:row>5</xdr:row>
      <xdr:rowOff>47625</xdr:rowOff>
    </xdr:from>
    <xdr:to>
      <xdr:col>14</xdr:col>
      <xdr:colOff>4483</xdr:colOff>
      <xdr:row>5</xdr:row>
      <xdr:rowOff>371475</xdr:rowOff>
    </xdr:to>
    <xdr:pic>
      <xdr:nvPicPr>
        <xdr:cNvPr id="263681" name="Рисунок 11" descr="Skype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340353" y="1246654"/>
          <a:ext cx="35186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110938</xdr:colOff>
      <xdr:row>5</xdr:row>
      <xdr:rowOff>38100</xdr:rowOff>
    </xdr:from>
    <xdr:to>
      <xdr:col>3</xdr:col>
      <xdr:colOff>444313</xdr:colOff>
      <xdr:row>5</xdr:row>
      <xdr:rowOff>361950</xdr:rowOff>
    </xdr:to>
    <xdr:pic>
      <xdr:nvPicPr>
        <xdr:cNvPr id="263682" name="Рисунок 12" descr="VKontakte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91350" y="1237129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120@cepil.ru" TargetMode="External"/><Relationship Id="rId2" Type="http://schemas.openxmlformats.org/officeDocument/2006/relationships/hyperlink" Target="mailto:112@cepil.ru" TargetMode="External"/><Relationship Id="rId1" Type="http://schemas.openxmlformats.org/officeDocument/2006/relationships/hyperlink" Target="mailto:121@cepil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9"/>
  <sheetViews>
    <sheetView showGridLines="0" view="pageBreakPreview" topLeftCell="A2" zoomScale="30" zoomScaleNormal="100" zoomScaleSheetLayoutView="30" workbookViewId="0">
      <selection activeCell="A2" sqref="A1:IV65536"/>
    </sheetView>
  </sheetViews>
  <sheetFormatPr defaultRowHeight="45.75"/>
  <cols>
    <col min="1" max="1" width="46.42578125" style="1" customWidth="1"/>
    <col min="2" max="2" width="255.7109375" style="3" customWidth="1"/>
    <col min="3" max="3" width="31.28515625" style="165" customWidth="1"/>
    <col min="4" max="4" width="34.42578125" style="12" customWidth="1"/>
    <col min="5" max="5" width="34.42578125" style="10" customWidth="1"/>
    <col min="6" max="6" width="34.42578125" style="167" customWidth="1"/>
    <col min="7" max="7" width="34.42578125" style="11" customWidth="1"/>
    <col min="8" max="8" width="34.42578125" style="98" customWidth="1"/>
    <col min="9" max="16384" width="9.140625" style="1"/>
  </cols>
  <sheetData>
    <row r="1" spans="1:8" ht="149.25" hidden="1" customHeight="1">
      <c r="A1" s="750" t="s">
        <v>69</v>
      </c>
      <c r="B1" s="750"/>
      <c r="C1" s="750"/>
      <c r="D1" s="750"/>
      <c r="E1" s="750"/>
      <c r="F1" s="750"/>
      <c r="G1" s="750"/>
      <c r="H1" s="750"/>
    </row>
    <row r="2" spans="1:8" ht="222" customHeight="1">
      <c r="A2" s="753" t="s">
        <v>273</v>
      </c>
      <c r="B2" s="753"/>
      <c r="C2" s="753"/>
      <c r="D2" s="753"/>
      <c r="E2" s="753"/>
      <c r="F2" s="753"/>
      <c r="G2" s="753"/>
      <c r="H2" s="753"/>
    </row>
    <row r="3" spans="1:8" ht="46.5" customHeight="1">
      <c r="A3" s="754" t="s">
        <v>286</v>
      </c>
      <c r="B3" s="754"/>
      <c r="C3" s="754"/>
      <c r="D3" s="754"/>
      <c r="E3" s="754"/>
      <c r="F3" s="754"/>
      <c r="G3" s="754"/>
      <c r="H3" s="754"/>
    </row>
    <row r="4" spans="1:8" ht="60.75" customHeight="1">
      <c r="A4" s="755" t="s">
        <v>272</v>
      </c>
      <c r="B4" s="756"/>
      <c r="C4" s="756"/>
      <c r="D4" s="756"/>
      <c r="E4" s="756"/>
      <c r="F4" s="756"/>
      <c r="G4" s="756"/>
      <c r="H4" s="757"/>
    </row>
    <row r="5" spans="1:8" s="13" customFormat="1" ht="22.5" customHeight="1">
      <c r="A5" s="114" t="s">
        <v>9</v>
      </c>
      <c r="B5" s="114" t="s">
        <v>4</v>
      </c>
      <c r="C5" s="114" t="s">
        <v>5</v>
      </c>
      <c r="D5" s="751" t="s">
        <v>18</v>
      </c>
      <c r="E5" s="751"/>
      <c r="F5" s="751"/>
      <c r="G5" s="751"/>
      <c r="H5" s="752"/>
    </row>
    <row r="6" spans="1:8" ht="215.25" customHeight="1">
      <c r="A6" s="115"/>
      <c r="B6" s="116" t="s">
        <v>46</v>
      </c>
      <c r="C6" s="157"/>
      <c r="D6" s="117" t="s">
        <v>278</v>
      </c>
      <c r="E6" s="172" t="s">
        <v>277</v>
      </c>
      <c r="F6" s="173" t="s">
        <v>283</v>
      </c>
      <c r="G6" s="172" t="s">
        <v>276</v>
      </c>
      <c r="H6" s="118" t="s">
        <v>270</v>
      </c>
    </row>
    <row r="7" spans="1:8" ht="240" customHeight="1">
      <c r="A7" s="223"/>
      <c r="B7" s="224" t="s">
        <v>291</v>
      </c>
      <c r="C7" s="160" t="s">
        <v>1</v>
      </c>
      <c r="D7" s="204">
        <v>49.9</v>
      </c>
      <c r="E7" s="205">
        <v>59.9</v>
      </c>
      <c r="F7" s="206">
        <v>69.900000000000006</v>
      </c>
      <c r="G7" s="205">
        <v>79.900000000000006</v>
      </c>
      <c r="H7" s="207">
        <v>89.9</v>
      </c>
    </row>
    <row r="8" spans="1:8" ht="240" customHeight="1">
      <c r="A8" s="223"/>
      <c r="B8" s="224" t="s">
        <v>385</v>
      </c>
      <c r="C8" s="160" t="s">
        <v>1</v>
      </c>
      <c r="D8" s="204">
        <v>49.9</v>
      </c>
      <c r="E8" s="205">
        <v>59.9</v>
      </c>
      <c r="F8" s="206">
        <v>69.900000000000006</v>
      </c>
      <c r="G8" s="205">
        <v>79.900000000000006</v>
      </c>
      <c r="H8" s="207">
        <v>89.9</v>
      </c>
    </row>
    <row r="9" spans="1:8" ht="240" customHeight="1">
      <c r="A9" s="223"/>
      <c r="B9" s="224" t="s">
        <v>292</v>
      </c>
      <c r="C9" s="160" t="s">
        <v>1</v>
      </c>
      <c r="D9" s="204">
        <v>49.9</v>
      </c>
      <c r="E9" s="205">
        <v>59.9</v>
      </c>
      <c r="F9" s="206">
        <v>69.900000000000006</v>
      </c>
      <c r="G9" s="205">
        <v>79.900000000000006</v>
      </c>
      <c r="H9" s="207">
        <v>89.9</v>
      </c>
    </row>
    <row r="10" spans="1:8" ht="240" customHeight="1">
      <c r="A10" s="213"/>
      <c r="B10" s="213" t="s">
        <v>377</v>
      </c>
      <c r="C10" s="214" t="s">
        <v>1</v>
      </c>
      <c r="D10" s="215">
        <v>49.9</v>
      </c>
      <c r="E10" s="216">
        <v>59.9</v>
      </c>
      <c r="F10" s="216">
        <v>69.900000000000006</v>
      </c>
      <c r="G10" s="216">
        <v>79.900000000000006</v>
      </c>
      <c r="H10" s="216">
        <v>89.9</v>
      </c>
    </row>
    <row r="11" spans="1:8" ht="240" customHeight="1">
      <c r="A11" s="213"/>
      <c r="B11" s="213" t="s">
        <v>378</v>
      </c>
      <c r="C11" s="214" t="s">
        <v>1</v>
      </c>
      <c r="D11" s="215">
        <v>49.9</v>
      </c>
      <c r="E11" s="216">
        <v>59.9</v>
      </c>
      <c r="F11" s="216">
        <v>69.900000000000006</v>
      </c>
      <c r="G11" s="216">
        <v>79.900000000000006</v>
      </c>
      <c r="H11" s="216">
        <v>89.9</v>
      </c>
    </row>
    <row r="12" spans="1:8" ht="240" customHeight="1">
      <c r="A12" s="213"/>
      <c r="B12" s="213" t="s">
        <v>379</v>
      </c>
      <c r="C12" s="214" t="s">
        <v>1</v>
      </c>
      <c r="D12" s="215">
        <v>49.9</v>
      </c>
      <c r="E12" s="216">
        <v>59.9</v>
      </c>
      <c r="F12" s="216">
        <v>69.900000000000006</v>
      </c>
      <c r="G12" s="216">
        <v>79.900000000000006</v>
      </c>
      <c r="H12" s="216">
        <v>89.9</v>
      </c>
    </row>
    <row r="13" spans="1:8" ht="240" customHeight="1">
      <c r="A13" s="213"/>
      <c r="B13" s="213" t="s">
        <v>398</v>
      </c>
      <c r="C13" s="214" t="s">
        <v>1</v>
      </c>
      <c r="D13" s="215">
        <v>49.9</v>
      </c>
      <c r="E13" s="216">
        <v>59.9</v>
      </c>
      <c r="F13" s="216">
        <v>69.900000000000006</v>
      </c>
      <c r="G13" s="216">
        <v>89.9</v>
      </c>
      <c r="H13" s="216">
        <v>99.9</v>
      </c>
    </row>
    <row r="14" spans="1:8" ht="240" customHeight="1">
      <c r="A14" s="213"/>
      <c r="B14" s="213" t="s">
        <v>383</v>
      </c>
      <c r="C14" s="214" t="s">
        <v>1</v>
      </c>
      <c r="D14" s="215">
        <v>49.9</v>
      </c>
      <c r="E14" s="216">
        <v>59.9</v>
      </c>
      <c r="F14" s="216">
        <v>69.900000000000006</v>
      </c>
      <c r="G14" s="216">
        <v>89.9</v>
      </c>
      <c r="H14" s="216">
        <v>99.9</v>
      </c>
    </row>
    <row r="15" spans="1:8" ht="240" customHeight="1">
      <c r="A15" s="212"/>
      <c r="B15" s="213" t="s">
        <v>380</v>
      </c>
      <c r="C15" s="214" t="s">
        <v>1</v>
      </c>
      <c r="D15" s="215">
        <v>49.9</v>
      </c>
      <c r="E15" s="216">
        <v>59.9</v>
      </c>
      <c r="F15" s="217">
        <v>69.900000000000006</v>
      </c>
      <c r="G15" s="216">
        <v>89.9</v>
      </c>
      <c r="H15" s="216">
        <v>99.9</v>
      </c>
    </row>
    <row r="16" spans="1:8" ht="240" customHeight="1">
      <c r="A16" s="212"/>
      <c r="B16" s="213" t="s">
        <v>381</v>
      </c>
      <c r="C16" s="214" t="s">
        <v>1</v>
      </c>
      <c r="D16" s="215">
        <v>49.9</v>
      </c>
      <c r="E16" s="216">
        <v>59.9</v>
      </c>
      <c r="F16" s="217">
        <v>69.900000000000006</v>
      </c>
      <c r="G16" s="216">
        <v>89.9</v>
      </c>
      <c r="H16" s="216">
        <v>99.9</v>
      </c>
    </row>
    <row r="17" spans="1:8" ht="240" customHeight="1">
      <c r="A17" s="212"/>
      <c r="B17" s="213" t="s">
        <v>384</v>
      </c>
      <c r="C17" s="214" t="s">
        <v>1</v>
      </c>
      <c r="D17" s="215">
        <v>49.9</v>
      </c>
      <c r="E17" s="216">
        <v>59.9</v>
      </c>
      <c r="F17" s="217">
        <v>69.900000000000006</v>
      </c>
      <c r="G17" s="216">
        <v>89.9</v>
      </c>
      <c r="H17" s="216">
        <v>99.9</v>
      </c>
    </row>
    <row r="18" spans="1:8" ht="240" customHeight="1">
      <c r="A18" s="21"/>
      <c r="B18" s="52" t="s">
        <v>153</v>
      </c>
      <c r="C18" s="158" t="s">
        <v>1</v>
      </c>
      <c r="D18" s="199">
        <v>44.9</v>
      </c>
      <c r="E18" s="200">
        <v>49.9</v>
      </c>
      <c r="F18" s="201">
        <v>55.9</v>
      </c>
      <c r="G18" s="200">
        <v>69.900000000000006</v>
      </c>
      <c r="H18" s="202">
        <v>88.9</v>
      </c>
    </row>
    <row r="19" spans="1:8" s="2" customFormat="1" ht="240" customHeight="1">
      <c r="A19" s="42"/>
      <c r="B19" s="52" t="s">
        <v>154</v>
      </c>
      <c r="C19" s="159" t="s">
        <v>1</v>
      </c>
      <c r="D19" s="199">
        <v>44.9</v>
      </c>
      <c r="E19" s="200">
        <v>49.9</v>
      </c>
      <c r="F19" s="201">
        <v>55.9</v>
      </c>
      <c r="G19" s="200">
        <v>69.900000000000006</v>
      </c>
      <c r="H19" s="202">
        <v>88.9</v>
      </c>
    </row>
    <row r="20" spans="1:8" s="2" customFormat="1" ht="240" customHeight="1">
      <c r="A20" s="51"/>
      <c r="B20" s="52" t="s">
        <v>155</v>
      </c>
      <c r="C20" s="159" t="s">
        <v>1</v>
      </c>
      <c r="D20" s="199">
        <v>44.9</v>
      </c>
      <c r="E20" s="200">
        <v>49.9</v>
      </c>
      <c r="F20" s="201">
        <v>55.9</v>
      </c>
      <c r="G20" s="200">
        <v>69.900000000000006</v>
      </c>
      <c r="H20" s="202">
        <v>88.9</v>
      </c>
    </row>
    <row r="21" spans="1:8" s="2" customFormat="1" ht="240" customHeight="1">
      <c r="A21" s="51"/>
      <c r="B21" s="52" t="s">
        <v>156</v>
      </c>
      <c r="C21" s="159" t="s">
        <v>1</v>
      </c>
      <c r="D21" s="199">
        <v>44.9</v>
      </c>
      <c r="E21" s="200">
        <v>49.9</v>
      </c>
      <c r="F21" s="201">
        <v>55.9</v>
      </c>
      <c r="G21" s="200">
        <v>69.900000000000006</v>
      </c>
      <c r="H21" s="202">
        <v>88.9</v>
      </c>
    </row>
    <row r="22" spans="1:8" s="2" customFormat="1" ht="240" customHeight="1">
      <c r="A22" s="51"/>
      <c r="B22" s="52" t="s">
        <v>158</v>
      </c>
      <c r="C22" s="159" t="s">
        <v>1</v>
      </c>
      <c r="D22" s="199">
        <v>44.9</v>
      </c>
      <c r="E22" s="200">
        <v>49.9</v>
      </c>
      <c r="F22" s="201">
        <v>55.9</v>
      </c>
      <c r="G22" s="200">
        <v>69.900000000000006</v>
      </c>
      <c r="H22" s="202">
        <v>88.9</v>
      </c>
    </row>
    <row r="23" spans="1:8" ht="240" customHeight="1">
      <c r="A23" s="21"/>
      <c r="B23" s="52" t="s">
        <v>159</v>
      </c>
      <c r="C23" s="158" t="s">
        <v>1</v>
      </c>
      <c r="D23" s="204">
        <v>58.9</v>
      </c>
      <c r="E23" s="205">
        <v>69.900000000000006</v>
      </c>
      <c r="F23" s="205">
        <v>79.900000000000006</v>
      </c>
      <c r="G23" s="205">
        <v>88.9</v>
      </c>
      <c r="H23" s="207">
        <v>99.9</v>
      </c>
    </row>
    <row r="24" spans="1:8" ht="240" customHeight="1">
      <c r="A24" s="21"/>
      <c r="B24" s="52" t="s">
        <v>157</v>
      </c>
      <c r="C24" s="158" t="s">
        <v>1</v>
      </c>
      <c r="D24" s="204">
        <v>58.9</v>
      </c>
      <c r="E24" s="205">
        <v>69.900000000000006</v>
      </c>
      <c r="F24" s="205">
        <v>79.900000000000006</v>
      </c>
      <c r="G24" s="205">
        <v>88.9</v>
      </c>
      <c r="H24" s="207">
        <v>99.9</v>
      </c>
    </row>
    <row r="25" spans="1:8" ht="240" customHeight="1">
      <c r="A25" s="21"/>
      <c r="B25" s="52" t="s">
        <v>160</v>
      </c>
      <c r="C25" s="158" t="s">
        <v>1</v>
      </c>
      <c r="D25" s="204">
        <v>58.9</v>
      </c>
      <c r="E25" s="205">
        <v>69.900000000000006</v>
      </c>
      <c r="F25" s="205">
        <v>79.900000000000006</v>
      </c>
      <c r="G25" s="205">
        <v>88.9</v>
      </c>
      <c r="H25" s="207">
        <v>99.9</v>
      </c>
    </row>
    <row r="26" spans="1:8" ht="240" customHeight="1">
      <c r="A26" s="21"/>
      <c r="B26" s="35" t="s">
        <v>382</v>
      </c>
      <c r="C26" s="158" t="s">
        <v>1</v>
      </c>
      <c r="D26" s="204">
        <v>59.9</v>
      </c>
      <c r="E26" s="205">
        <v>69.900000000000006</v>
      </c>
      <c r="F26" s="205">
        <v>79.900000000000006</v>
      </c>
      <c r="G26" s="205">
        <v>88.9</v>
      </c>
      <c r="H26" s="207">
        <v>119</v>
      </c>
    </row>
    <row r="27" spans="1:8" s="4" customFormat="1" ht="254.25" hidden="1" customHeight="1">
      <c r="A27" s="60"/>
      <c r="B27" s="61" t="s">
        <v>112</v>
      </c>
      <c r="C27" s="160" t="s">
        <v>51</v>
      </c>
      <c r="D27" s="76">
        <v>175</v>
      </c>
      <c r="E27" s="62">
        <v>178</v>
      </c>
      <c r="F27" s="83">
        <f>H27-(H27/100*30)</f>
        <v>157.5</v>
      </c>
      <c r="G27" s="62">
        <v>199</v>
      </c>
      <c r="H27" s="63">
        <v>225</v>
      </c>
    </row>
    <row r="28" spans="1:8" s="5" customFormat="1" ht="67.5" customHeight="1">
      <c r="A28" s="119"/>
      <c r="B28" s="116" t="s">
        <v>31</v>
      </c>
      <c r="C28" s="161"/>
      <c r="D28" s="120"/>
      <c r="E28" s="122"/>
      <c r="F28" s="121"/>
      <c r="G28" s="121"/>
      <c r="H28" s="121"/>
    </row>
    <row r="29" spans="1:8" s="5" customFormat="1" ht="218.25" customHeight="1">
      <c r="A29" s="225"/>
      <c r="B29" s="222" t="s">
        <v>134</v>
      </c>
      <c r="C29" s="160" t="s">
        <v>10</v>
      </c>
      <c r="D29" s="204">
        <v>169</v>
      </c>
      <c r="E29" s="205">
        <v>179</v>
      </c>
      <c r="F29" s="208">
        <v>189</v>
      </c>
      <c r="G29" s="205">
        <v>199</v>
      </c>
      <c r="H29" s="207">
        <v>299</v>
      </c>
    </row>
    <row r="30" spans="1:8" s="5" customFormat="1" ht="218.25" customHeight="1">
      <c r="A30" s="225"/>
      <c r="B30" s="222" t="s">
        <v>135</v>
      </c>
      <c r="C30" s="160" t="s">
        <v>10</v>
      </c>
      <c r="D30" s="204">
        <v>169</v>
      </c>
      <c r="E30" s="205">
        <v>179</v>
      </c>
      <c r="F30" s="208">
        <v>189</v>
      </c>
      <c r="G30" s="205">
        <v>199</v>
      </c>
      <c r="H30" s="207">
        <v>299</v>
      </c>
    </row>
    <row r="31" spans="1:8" s="5" customFormat="1" ht="189.75" customHeight="1">
      <c r="A31" s="225"/>
      <c r="B31" s="222" t="s">
        <v>136</v>
      </c>
      <c r="C31" s="160" t="s">
        <v>10</v>
      </c>
      <c r="D31" s="204">
        <v>169</v>
      </c>
      <c r="E31" s="205">
        <v>179</v>
      </c>
      <c r="F31" s="208">
        <v>189</v>
      </c>
      <c r="G31" s="205">
        <v>199</v>
      </c>
      <c r="H31" s="207">
        <v>299</v>
      </c>
    </row>
    <row r="32" spans="1:8" s="5" customFormat="1" ht="189.75" customHeight="1">
      <c r="A32" s="225"/>
      <c r="B32" s="222" t="s">
        <v>137</v>
      </c>
      <c r="C32" s="160" t="s">
        <v>10</v>
      </c>
      <c r="D32" s="204">
        <v>169</v>
      </c>
      <c r="E32" s="205">
        <v>179</v>
      </c>
      <c r="F32" s="208">
        <v>189</v>
      </c>
      <c r="G32" s="205">
        <v>199</v>
      </c>
      <c r="H32" s="207">
        <v>299</v>
      </c>
    </row>
    <row r="33" spans="1:8" s="5" customFormat="1" ht="189.75" customHeight="1">
      <c r="A33" s="225"/>
      <c r="B33" s="228" t="s">
        <v>138</v>
      </c>
      <c r="C33" s="160" t="s">
        <v>10</v>
      </c>
      <c r="D33" s="204">
        <v>199</v>
      </c>
      <c r="E33" s="205">
        <v>229</v>
      </c>
      <c r="F33" s="208">
        <v>239</v>
      </c>
      <c r="G33" s="205">
        <v>269</v>
      </c>
      <c r="H33" s="207">
        <v>319</v>
      </c>
    </row>
    <row r="34" spans="1:8" s="5" customFormat="1" ht="189.75" customHeight="1">
      <c r="A34" s="225"/>
      <c r="B34" s="227" t="s">
        <v>139</v>
      </c>
      <c r="C34" s="160" t="s">
        <v>10</v>
      </c>
      <c r="D34" s="204">
        <v>199</v>
      </c>
      <c r="E34" s="205">
        <v>229</v>
      </c>
      <c r="F34" s="208">
        <v>239</v>
      </c>
      <c r="G34" s="205">
        <v>269</v>
      </c>
      <c r="H34" s="207">
        <v>319</v>
      </c>
    </row>
    <row r="35" spans="1:8" s="7" customFormat="1" ht="189.75" customHeight="1">
      <c r="A35" s="226"/>
      <c r="B35" s="227" t="s">
        <v>161</v>
      </c>
      <c r="C35" s="160" t="s">
        <v>10</v>
      </c>
      <c r="D35" s="204">
        <v>239</v>
      </c>
      <c r="E35" s="205">
        <v>265</v>
      </c>
      <c r="F35" s="205">
        <v>289</v>
      </c>
      <c r="G35" s="205">
        <v>299</v>
      </c>
      <c r="H35" s="207">
        <v>399</v>
      </c>
    </row>
    <row r="36" spans="1:8" s="5" customFormat="1" ht="67.5" customHeight="1">
      <c r="A36" s="123"/>
      <c r="B36" s="124" t="s">
        <v>54</v>
      </c>
      <c r="C36" s="162"/>
      <c r="D36" s="125"/>
      <c r="E36" s="125"/>
      <c r="F36" s="125"/>
      <c r="G36" s="125"/>
      <c r="H36" s="125"/>
    </row>
    <row r="37" spans="1:8" s="2" customFormat="1" ht="210.75" customHeight="1">
      <c r="A37" s="53"/>
      <c r="B37" s="99" t="s">
        <v>140</v>
      </c>
      <c r="C37" s="158" t="s">
        <v>70</v>
      </c>
      <c r="D37" s="204">
        <v>399</v>
      </c>
      <c r="E37" s="205">
        <v>445</v>
      </c>
      <c r="F37" s="208">
        <v>475</v>
      </c>
      <c r="G37" s="205">
        <v>499</v>
      </c>
      <c r="H37" s="207">
        <v>599</v>
      </c>
    </row>
    <row r="38" spans="1:8" s="2" customFormat="1" ht="210.75" customHeight="1">
      <c r="A38" s="53"/>
      <c r="B38" s="99" t="s">
        <v>141</v>
      </c>
      <c r="C38" s="158" t="s">
        <v>70</v>
      </c>
      <c r="D38" s="204">
        <v>399</v>
      </c>
      <c r="E38" s="205">
        <v>445</v>
      </c>
      <c r="F38" s="208">
        <v>475</v>
      </c>
      <c r="G38" s="205">
        <v>499</v>
      </c>
      <c r="H38" s="207">
        <v>599</v>
      </c>
    </row>
    <row r="39" spans="1:8" s="7" customFormat="1" ht="210.75" customHeight="1">
      <c r="A39" s="41"/>
      <c r="B39" s="99" t="s">
        <v>142</v>
      </c>
      <c r="C39" s="158" t="s">
        <v>70</v>
      </c>
      <c r="D39" s="204">
        <v>399</v>
      </c>
      <c r="E39" s="205">
        <v>445</v>
      </c>
      <c r="F39" s="208">
        <v>475</v>
      </c>
      <c r="G39" s="205">
        <v>499</v>
      </c>
      <c r="H39" s="207">
        <v>599</v>
      </c>
    </row>
    <row r="40" spans="1:8" s="2" customFormat="1" ht="176.25" customHeight="1">
      <c r="A40" s="195"/>
      <c r="B40" s="194" t="s">
        <v>162</v>
      </c>
      <c r="C40" s="158" t="s">
        <v>70</v>
      </c>
      <c r="D40" s="204">
        <v>415</v>
      </c>
      <c r="E40" s="205">
        <v>455</v>
      </c>
      <c r="F40" s="208">
        <v>495</v>
      </c>
      <c r="G40" s="205">
        <v>595</v>
      </c>
      <c r="H40" s="207">
        <v>695</v>
      </c>
    </row>
    <row r="41" spans="1:8" s="5" customFormat="1" ht="65.25" customHeight="1">
      <c r="A41" s="123"/>
      <c r="B41" s="124" t="s">
        <v>105</v>
      </c>
      <c r="C41" s="162"/>
      <c r="D41" s="125"/>
      <c r="E41" s="125"/>
      <c r="F41" s="125"/>
      <c r="G41" s="125"/>
      <c r="H41" s="125"/>
    </row>
    <row r="42" spans="1:8" s="2" customFormat="1" ht="112.5" customHeight="1">
      <c r="A42" s="743"/>
      <c r="B42" s="732" t="s">
        <v>143</v>
      </c>
      <c r="C42" s="158" t="s">
        <v>8</v>
      </c>
      <c r="D42" s="204">
        <f>D43/2</f>
        <v>220</v>
      </c>
      <c r="E42" s="205">
        <f>E43/2</f>
        <v>235</v>
      </c>
      <c r="F42" s="208">
        <f>F43/2</f>
        <v>245</v>
      </c>
      <c r="G42" s="205">
        <f>G43/2</f>
        <v>295</v>
      </c>
      <c r="H42" s="207">
        <f>H43/2</f>
        <v>345</v>
      </c>
    </row>
    <row r="43" spans="1:8" s="2" customFormat="1" ht="112.5" customHeight="1">
      <c r="A43" s="744"/>
      <c r="B43" s="733"/>
      <c r="C43" s="158" t="s">
        <v>70</v>
      </c>
      <c r="D43" s="204">
        <v>440</v>
      </c>
      <c r="E43" s="205">
        <v>470</v>
      </c>
      <c r="F43" s="208">
        <v>490</v>
      </c>
      <c r="G43" s="205">
        <v>590</v>
      </c>
      <c r="H43" s="207">
        <v>690</v>
      </c>
    </row>
    <row r="44" spans="1:8" s="2" customFormat="1" ht="112.5" customHeight="1">
      <c r="A44" s="743"/>
      <c r="B44" s="732" t="s">
        <v>144</v>
      </c>
      <c r="C44" s="158" t="s">
        <v>8</v>
      </c>
      <c r="D44" s="204">
        <f>D45/2</f>
        <v>220</v>
      </c>
      <c r="E44" s="205">
        <f>E45/2</f>
        <v>235</v>
      </c>
      <c r="F44" s="208">
        <f>F45/2</f>
        <v>245</v>
      </c>
      <c r="G44" s="205">
        <f>G45/2</f>
        <v>295</v>
      </c>
      <c r="H44" s="207">
        <f>H45/2</f>
        <v>345</v>
      </c>
    </row>
    <row r="45" spans="1:8" s="2" customFormat="1" ht="112.5" customHeight="1">
      <c r="A45" s="744"/>
      <c r="B45" s="733"/>
      <c r="C45" s="158" t="s">
        <v>70</v>
      </c>
      <c r="D45" s="204">
        <v>440</v>
      </c>
      <c r="E45" s="205">
        <v>470</v>
      </c>
      <c r="F45" s="208">
        <v>490</v>
      </c>
      <c r="G45" s="205">
        <v>590</v>
      </c>
      <c r="H45" s="207">
        <v>690</v>
      </c>
    </row>
    <row r="46" spans="1:8" s="2" customFormat="1" ht="114" customHeight="1">
      <c r="A46" s="743"/>
      <c r="B46" s="732" t="s">
        <v>145</v>
      </c>
      <c r="C46" s="158" t="s">
        <v>8</v>
      </c>
      <c r="D46" s="204">
        <f>D47/2</f>
        <v>220</v>
      </c>
      <c r="E46" s="205">
        <f>E47/2</f>
        <v>235</v>
      </c>
      <c r="F46" s="208">
        <f>F47/2</f>
        <v>245</v>
      </c>
      <c r="G46" s="205">
        <f>G47/2</f>
        <v>295</v>
      </c>
      <c r="H46" s="207">
        <f>H47/2</f>
        <v>345</v>
      </c>
    </row>
    <row r="47" spans="1:8" s="2" customFormat="1" ht="114" customHeight="1">
      <c r="A47" s="744"/>
      <c r="B47" s="733"/>
      <c r="C47" s="158" t="s">
        <v>70</v>
      </c>
      <c r="D47" s="204">
        <v>440</v>
      </c>
      <c r="E47" s="205">
        <v>470</v>
      </c>
      <c r="F47" s="208">
        <v>490</v>
      </c>
      <c r="G47" s="205">
        <v>590</v>
      </c>
      <c r="H47" s="207">
        <v>690</v>
      </c>
    </row>
    <row r="48" spans="1:8" s="2" customFormat="1" ht="123.75" customHeight="1">
      <c r="A48" s="743"/>
      <c r="B48" s="732" t="s">
        <v>146</v>
      </c>
      <c r="C48" s="158" t="s">
        <v>8</v>
      </c>
      <c r="D48" s="204">
        <f>D49/2</f>
        <v>220</v>
      </c>
      <c r="E48" s="205">
        <f>E49/2</f>
        <v>235</v>
      </c>
      <c r="F48" s="208">
        <f>F49/2</f>
        <v>245</v>
      </c>
      <c r="G48" s="205">
        <f>G49/2</f>
        <v>295</v>
      </c>
      <c r="H48" s="207">
        <f>H49/2</f>
        <v>345</v>
      </c>
    </row>
    <row r="49" spans="1:8" s="2" customFormat="1" ht="123.75" customHeight="1">
      <c r="A49" s="744"/>
      <c r="B49" s="733"/>
      <c r="C49" s="158" t="s">
        <v>70</v>
      </c>
      <c r="D49" s="204">
        <v>440</v>
      </c>
      <c r="E49" s="205">
        <v>470</v>
      </c>
      <c r="F49" s="208">
        <v>490</v>
      </c>
      <c r="G49" s="205">
        <v>590</v>
      </c>
      <c r="H49" s="207">
        <v>690</v>
      </c>
    </row>
    <row r="50" spans="1:8" s="2" customFormat="1" ht="247.5" customHeight="1">
      <c r="A50" s="22"/>
      <c r="B50" s="36" t="s">
        <v>147</v>
      </c>
      <c r="C50" s="158" t="s">
        <v>271</v>
      </c>
      <c r="D50" s="204">
        <v>169</v>
      </c>
      <c r="E50" s="205">
        <v>175</v>
      </c>
      <c r="F50" s="205">
        <v>179</v>
      </c>
      <c r="G50" s="205">
        <v>189</v>
      </c>
      <c r="H50" s="208">
        <v>199</v>
      </c>
    </row>
    <row r="51" spans="1:8" s="2" customFormat="1" ht="247.5" customHeight="1">
      <c r="A51" s="22"/>
      <c r="B51" s="36" t="s">
        <v>163</v>
      </c>
      <c r="C51" s="158" t="s">
        <v>48</v>
      </c>
      <c r="D51" s="204">
        <v>169</v>
      </c>
      <c r="E51" s="205">
        <v>175</v>
      </c>
      <c r="F51" s="205">
        <v>179</v>
      </c>
      <c r="G51" s="205">
        <v>189</v>
      </c>
      <c r="H51" s="205">
        <v>199</v>
      </c>
    </row>
    <row r="52" spans="1:8" s="7" customFormat="1" ht="247.5" customHeight="1">
      <c r="A52" s="40"/>
      <c r="B52" s="36" t="s">
        <v>164</v>
      </c>
      <c r="C52" s="158" t="s">
        <v>279</v>
      </c>
      <c r="D52" s="73">
        <v>149</v>
      </c>
      <c r="E52" s="74">
        <v>179</v>
      </c>
      <c r="F52" s="74">
        <v>189</v>
      </c>
      <c r="G52" s="83">
        <v>199</v>
      </c>
      <c r="H52" s="75">
        <v>249</v>
      </c>
    </row>
    <row r="53" spans="1:8" s="7" customFormat="1" ht="184.5" hidden="1" customHeight="1">
      <c r="A53" s="64"/>
      <c r="B53" s="65" t="s">
        <v>111</v>
      </c>
      <c r="C53" s="158" t="s">
        <v>49</v>
      </c>
      <c r="D53" s="77">
        <v>299</v>
      </c>
      <c r="E53" s="78">
        <v>325</v>
      </c>
      <c r="F53" s="83">
        <f>H53-(H53/100*30)</f>
        <v>346.5</v>
      </c>
      <c r="G53" s="78">
        <v>340</v>
      </c>
      <c r="H53" s="79">
        <v>495</v>
      </c>
    </row>
    <row r="54" spans="1:8" s="7" customFormat="1" ht="184.5" hidden="1" customHeight="1">
      <c r="A54" s="64"/>
      <c r="B54" s="61" t="s">
        <v>88</v>
      </c>
      <c r="C54" s="158" t="s">
        <v>50</v>
      </c>
      <c r="D54" s="77">
        <v>299</v>
      </c>
      <c r="E54" s="78">
        <v>325</v>
      </c>
      <c r="F54" s="83">
        <f>H54-(H54/100*30)</f>
        <v>346.5</v>
      </c>
      <c r="G54" s="78">
        <v>340</v>
      </c>
      <c r="H54" s="79">
        <v>495</v>
      </c>
    </row>
    <row r="55" spans="1:8" s="5" customFormat="1" ht="67.5" customHeight="1">
      <c r="A55" s="119"/>
      <c r="B55" s="116" t="s">
        <v>32</v>
      </c>
      <c r="C55" s="133"/>
      <c r="D55" s="120"/>
      <c r="E55" s="126"/>
      <c r="F55" s="126"/>
      <c r="G55" s="126"/>
      <c r="H55" s="126"/>
    </row>
    <row r="56" spans="1:8" ht="206.25" customHeight="1">
      <c r="A56" s="24"/>
      <c r="B56" s="100" t="s">
        <v>148</v>
      </c>
      <c r="C56" s="158" t="s">
        <v>47</v>
      </c>
      <c r="D56" s="73">
        <v>68</v>
      </c>
      <c r="E56" s="74">
        <v>99</v>
      </c>
      <c r="F56" s="83">
        <v>125</v>
      </c>
      <c r="G56" s="74">
        <v>155</v>
      </c>
      <c r="H56" s="75">
        <v>175</v>
      </c>
    </row>
    <row r="57" spans="1:8" ht="206.25" customHeight="1">
      <c r="A57" s="24"/>
      <c r="B57" s="100" t="s">
        <v>281</v>
      </c>
      <c r="C57" s="158" t="s">
        <v>47</v>
      </c>
      <c r="D57" s="73">
        <v>68</v>
      </c>
      <c r="E57" s="74">
        <v>99</v>
      </c>
      <c r="F57" s="83">
        <v>125</v>
      </c>
      <c r="G57" s="74">
        <v>155</v>
      </c>
      <c r="H57" s="75">
        <v>175</v>
      </c>
    </row>
    <row r="58" spans="1:8" ht="206.25" customHeight="1">
      <c r="A58" s="24"/>
      <c r="B58" s="100" t="s">
        <v>149</v>
      </c>
      <c r="C58" s="158" t="s">
        <v>47</v>
      </c>
      <c r="D58" s="73">
        <v>99</v>
      </c>
      <c r="E58" s="74">
        <v>139</v>
      </c>
      <c r="F58" s="83">
        <v>179</v>
      </c>
      <c r="G58" s="74">
        <v>199</v>
      </c>
      <c r="H58" s="75">
        <v>299</v>
      </c>
    </row>
    <row r="59" spans="1:8" ht="206.25" customHeight="1">
      <c r="A59" s="24"/>
      <c r="B59" s="100" t="s">
        <v>282</v>
      </c>
      <c r="C59" s="158" t="s">
        <v>47</v>
      </c>
      <c r="D59" s="73">
        <v>99</v>
      </c>
      <c r="E59" s="74">
        <v>139</v>
      </c>
      <c r="F59" s="83">
        <v>179</v>
      </c>
      <c r="G59" s="74">
        <v>199</v>
      </c>
      <c r="H59" s="75">
        <v>299</v>
      </c>
    </row>
    <row r="60" spans="1:8" s="5" customFormat="1" ht="72" customHeight="1">
      <c r="A60" s="127"/>
      <c r="B60" s="116" t="s">
        <v>53</v>
      </c>
      <c r="C60" s="144"/>
      <c r="D60" s="128"/>
      <c r="E60" s="126"/>
      <c r="F60" s="126"/>
      <c r="G60" s="126"/>
      <c r="H60" s="126"/>
    </row>
    <row r="61" spans="1:8" ht="186" customHeight="1">
      <c r="A61" s="24"/>
      <c r="B61" s="99" t="s">
        <v>150</v>
      </c>
      <c r="C61" s="158" t="s">
        <v>52</v>
      </c>
      <c r="D61" s="73">
        <v>69</v>
      </c>
      <c r="E61" s="74">
        <v>79</v>
      </c>
      <c r="F61" s="83">
        <v>89</v>
      </c>
      <c r="G61" s="74">
        <v>99</v>
      </c>
      <c r="H61" s="74">
        <v>125</v>
      </c>
    </row>
    <row r="62" spans="1:8" ht="186" customHeight="1">
      <c r="A62" s="24"/>
      <c r="B62" s="99" t="s">
        <v>151</v>
      </c>
      <c r="C62" s="158" t="s">
        <v>1</v>
      </c>
      <c r="D62" s="73">
        <v>119</v>
      </c>
      <c r="E62" s="74">
        <v>169</v>
      </c>
      <c r="F62" s="83">
        <v>175</v>
      </c>
      <c r="G62" s="74">
        <v>195</v>
      </c>
      <c r="H62" s="74">
        <v>255</v>
      </c>
    </row>
    <row r="63" spans="1:8" ht="186" customHeight="1">
      <c r="A63" s="24"/>
      <c r="B63" s="99" t="s">
        <v>152</v>
      </c>
      <c r="C63" s="158" t="s">
        <v>42</v>
      </c>
      <c r="D63" s="73">
        <v>164</v>
      </c>
      <c r="E63" s="74">
        <v>199</v>
      </c>
      <c r="F63" s="83">
        <v>290</v>
      </c>
      <c r="G63" s="74">
        <v>330</v>
      </c>
      <c r="H63" s="74">
        <v>390</v>
      </c>
    </row>
    <row r="64" spans="1:8" s="6" customFormat="1" ht="71.25" customHeight="1">
      <c r="A64" s="119" t="s">
        <v>33</v>
      </c>
      <c r="B64" s="116" t="s">
        <v>87</v>
      </c>
      <c r="C64" s="129"/>
      <c r="D64" s="129"/>
      <c r="E64" s="129"/>
      <c r="F64" s="129"/>
      <c r="G64" s="129"/>
      <c r="H64" s="129"/>
    </row>
    <row r="65" spans="1:8" s="4" customFormat="1" ht="45.75" hidden="1" customHeight="1">
      <c r="A65" s="730"/>
      <c r="B65" s="728" t="s">
        <v>400</v>
      </c>
      <c r="C65" s="160" t="s">
        <v>55</v>
      </c>
      <c r="D65" s="80">
        <v>119</v>
      </c>
      <c r="E65" s="229">
        <v>155</v>
      </c>
      <c r="F65" s="230"/>
      <c r="G65" s="229">
        <v>199</v>
      </c>
      <c r="H65" s="229">
        <v>250</v>
      </c>
    </row>
    <row r="66" spans="1:8" s="4" customFormat="1" ht="152.25" customHeight="1">
      <c r="A66" s="730"/>
      <c r="B66" s="731"/>
      <c r="C66" s="160" t="s">
        <v>49</v>
      </c>
      <c r="D66" s="204">
        <v>369</v>
      </c>
      <c r="E66" s="205">
        <v>379</v>
      </c>
      <c r="F66" s="208">
        <v>399</v>
      </c>
      <c r="G66" s="205">
        <v>499</v>
      </c>
      <c r="H66" s="205">
        <v>599</v>
      </c>
    </row>
    <row r="67" spans="1:8" s="4" customFormat="1" ht="152.25" customHeight="1">
      <c r="A67" s="232"/>
      <c r="B67" s="231" t="s">
        <v>166</v>
      </c>
      <c r="C67" s="160" t="s">
        <v>49</v>
      </c>
      <c r="D67" s="204">
        <v>369</v>
      </c>
      <c r="E67" s="205">
        <v>379</v>
      </c>
      <c r="F67" s="208">
        <v>399</v>
      </c>
      <c r="G67" s="205">
        <v>499</v>
      </c>
      <c r="H67" s="205">
        <v>599</v>
      </c>
    </row>
    <row r="68" spans="1:8" s="4" customFormat="1" ht="152.25" customHeight="1">
      <c r="A68" s="232"/>
      <c r="B68" s="231" t="s">
        <v>167</v>
      </c>
      <c r="C68" s="160" t="s">
        <v>49</v>
      </c>
      <c r="D68" s="204">
        <v>369</v>
      </c>
      <c r="E68" s="205">
        <v>379</v>
      </c>
      <c r="F68" s="208">
        <v>399</v>
      </c>
      <c r="G68" s="205">
        <v>499</v>
      </c>
      <c r="H68" s="205">
        <v>599</v>
      </c>
    </row>
    <row r="69" spans="1:8" s="5" customFormat="1" ht="67.5" customHeight="1">
      <c r="A69" s="130"/>
      <c r="B69" s="116" t="s">
        <v>114</v>
      </c>
      <c r="C69" s="131"/>
      <c r="D69" s="131"/>
      <c r="E69" s="131"/>
      <c r="F69" s="131"/>
      <c r="G69" s="131"/>
      <c r="H69" s="131"/>
    </row>
    <row r="70" spans="1:8" s="5" customFormat="1" ht="76.5" customHeight="1">
      <c r="A70" s="725"/>
      <c r="B70" s="712" t="s">
        <v>170</v>
      </c>
      <c r="C70" s="714" t="s">
        <v>49</v>
      </c>
      <c r="D70" s="716">
        <v>369</v>
      </c>
      <c r="E70" s="718">
        <v>379</v>
      </c>
      <c r="F70" s="720">
        <v>399</v>
      </c>
      <c r="G70" s="718">
        <v>499</v>
      </c>
      <c r="H70" s="718">
        <v>599</v>
      </c>
    </row>
    <row r="71" spans="1:8" s="5" customFormat="1" ht="76.5" customHeight="1">
      <c r="A71" s="726"/>
      <c r="B71" s="713"/>
      <c r="C71" s="715"/>
      <c r="D71" s="717"/>
      <c r="E71" s="719"/>
      <c r="F71" s="721">
        <f>H71-(H71/100*30)</f>
        <v>0</v>
      </c>
      <c r="G71" s="719"/>
      <c r="H71" s="719"/>
    </row>
    <row r="72" spans="1:8" s="5" customFormat="1" ht="76.5" customHeight="1">
      <c r="A72" s="725"/>
      <c r="B72" s="712" t="s">
        <v>169</v>
      </c>
      <c r="C72" s="714" t="s">
        <v>49</v>
      </c>
      <c r="D72" s="716">
        <v>369</v>
      </c>
      <c r="E72" s="718">
        <v>379</v>
      </c>
      <c r="F72" s="720">
        <v>399</v>
      </c>
      <c r="G72" s="718">
        <v>499</v>
      </c>
      <c r="H72" s="718">
        <v>599</v>
      </c>
    </row>
    <row r="73" spans="1:8" s="5" customFormat="1" ht="76.5" customHeight="1">
      <c r="A73" s="726"/>
      <c r="B73" s="713"/>
      <c r="C73" s="715"/>
      <c r="D73" s="717"/>
      <c r="E73" s="719"/>
      <c r="F73" s="721">
        <f>H73-(H73/100*30)</f>
        <v>0</v>
      </c>
      <c r="G73" s="719"/>
      <c r="H73" s="719"/>
    </row>
    <row r="74" spans="1:8" s="5" customFormat="1" ht="76.5" customHeight="1">
      <c r="A74" s="725"/>
      <c r="B74" s="727" t="s">
        <v>168</v>
      </c>
      <c r="C74" s="714" t="s">
        <v>49</v>
      </c>
      <c r="D74" s="716">
        <v>369</v>
      </c>
      <c r="E74" s="718">
        <v>379</v>
      </c>
      <c r="F74" s="720">
        <v>399</v>
      </c>
      <c r="G74" s="718">
        <v>499</v>
      </c>
      <c r="H74" s="718">
        <v>599</v>
      </c>
    </row>
    <row r="75" spans="1:8" s="5" customFormat="1" ht="76.5" customHeight="1">
      <c r="A75" s="726"/>
      <c r="B75" s="727"/>
      <c r="C75" s="715"/>
      <c r="D75" s="717"/>
      <c r="E75" s="719"/>
      <c r="F75" s="721">
        <f>H75-(H75/100*30)</f>
        <v>0</v>
      </c>
      <c r="G75" s="719"/>
      <c r="H75" s="719"/>
    </row>
    <row r="76" spans="1:8" s="5" customFormat="1" ht="67.5" customHeight="1">
      <c r="A76" s="130"/>
      <c r="B76" s="116" t="s">
        <v>115</v>
      </c>
      <c r="C76" s="131"/>
      <c r="D76" s="131"/>
      <c r="E76" s="131"/>
      <c r="F76" s="131"/>
      <c r="G76" s="131"/>
      <c r="H76" s="131"/>
    </row>
    <row r="77" spans="1:8" s="5" customFormat="1" ht="76.5" customHeight="1">
      <c r="A77" s="725"/>
      <c r="B77" s="712" t="s">
        <v>171</v>
      </c>
      <c r="C77" s="714" t="s">
        <v>49</v>
      </c>
      <c r="D77" s="716">
        <v>369</v>
      </c>
      <c r="E77" s="718">
        <v>379</v>
      </c>
      <c r="F77" s="720">
        <v>399</v>
      </c>
      <c r="G77" s="718">
        <v>499</v>
      </c>
      <c r="H77" s="718">
        <v>599</v>
      </c>
    </row>
    <row r="78" spans="1:8" s="5" customFormat="1" ht="76.5" customHeight="1">
      <c r="A78" s="726"/>
      <c r="B78" s="713"/>
      <c r="C78" s="715"/>
      <c r="D78" s="717"/>
      <c r="E78" s="719"/>
      <c r="F78" s="721">
        <f>H78-(H78/100*30)</f>
        <v>0</v>
      </c>
      <c r="G78" s="719"/>
      <c r="H78" s="719"/>
    </row>
    <row r="79" spans="1:8" s="5" customFormat="1" ht="76.5" customHeight="1">
      <c r="A79" s="725"/>
      <c r="B79" s="712" t="s">
        <v>172</v>
      </c>
      <c r="C79" s="714" t="s">
        <v>49</v>
      </c>
      <c r="D79" s="716">
        <v>369</v>
      </c>
      <c r="E79" s="718">
        <v>379</v>
      </c>
      <c r="F79" s="720">
        <v>399</v>
      </c>
      <c r="G79" s="718">
        <v>499</v>
      </c>
      <c r="H79" s="718">
        <v>599</v>
      </c>
    </row>
    <row r="80" spans="1:8" s="5" customFormat="1" ht="76.5" customHeight="1">
      <c r="A80" s="726"/>
      <c r="B80" s="713"/>
      <c r="C80" s="715"/>
      <c r="D80" s="717"/>
      <c r="E80" s="719"/>
      <c r="F80" s="721">
        <f>H80-(H80/100*30)</f>
        <v>0</v>
      </c>
      <c r="G80" s="719"/>
      <c r="H80" s="719"/>
    </row>
    <row r="81" spans="1:8" s="5" customFormat="1" ht="76.5" customHeight="1">
      <c r="A81" s="722"/>
      <c r="B81" s="723" t="s">
        <v>173</v>
      </c>
      <c r="C81" s="714" t="s">
        <v>49</v>
      </c>
      <c r="D81" s="716">
        <v>369</v>
      </c>
      <c r="E81" s="718">
        <v>379</v>
      </c>
      <c r="F81" s="720">
        <v>399</v>
      </c>
      <c r="G81" s="718">
        <v>499</v>
      </c>
      <c r="H81" s="718">
        <v>599</v>
      </c>
    </row>
    <row r="82" spans="1:8" s="5" customFormat="1" ht="76.5" customHeight="1">
      <c r="A82" s="722"/>
      <c r="B82" s="724"/>
      <c r="C82" s="715"/>
      <c r="D82" s="717"/>
      <c r="E82" s="719"/>
      <c r="F82" s="721">
        <f>H82-(H82/100*30)</f>
        <v>0</v>
      </c>
      <c r="G82" s="719"/>
      <c r="H82" s="719"/>
    </row>
    <row r="83" spans="1:8" s="6" customFormat="1" ht="71.25" customHeight="1">
      <c r="A83" s="119" t="s">
        <v>33</v>
      </c>
      <c r="B83" s="116" t="s">
        <v>87</v>
      </c>
      <c r="C83" s="129"/>
      <c r="D83" s="129"/>
      <c r="E83" s="129"/>
      <c r="F83" s="129"/>
      <c r="G83" s="129"/>
      <c r="H83" s="129"/>
    </row>
    <row r="84" spans="1:8" s="4" customFormat="1" hidden="1">
      <c r="A84" s="730"/>
      <c r="B84" s="745" t="s">
        <v>165</v>
      </c>
      <c r="C84" s="160" t="s">
        <v>55</v>
      </c>
      <c r="D84" s="80">
        <v>119</v>
      </c>
      <c r="E84" s="229">
        <v>155</v>
      </c>
      <c r="F84" s="230"/>
      <c r="G84" s="229">
        <v>199</v>
      </c>
      <c r="H84" s="229">
        <v>250</v>
      </c>
    </row>
    <row r="85" spans="1:8" s="4" customFormat="1" ht="66.75" customHeight="1">
      <c r="A85" s="730"/>
      <c r="B85" s="745"/>
      <c r="C85" s="160" t="s">
        <v>49</v>
      </c>
      <c r="D85" s="204">
        <v>369</v>
      </c>
      <c r="E85" s="205">
        <v>379</v>
      </c>
      <c r="F85" s="208">
        <v>399</v>
      </c>
      <c r="G85" s="205">
        <v>499</v>
      </c>
      <c r="H85" s="205">
        <v>599</v>
      </c>
    </row>
    <row r="86" spans="1:8" s="4" customFormat="1" ht="66.75" customHeight="1">
      <c r="A86" s="730"/>
      <c r="B86" s="745"/>
      <c r="C86" s="160" t="s">
        <v>297</v>
      </c>
      <c r="D86" s="204">
        <v>698</v>
      </c>
      <c r="E86" s="204">
        <v>758</v>
      </c>
      <c r="F86" s="204">
        <v>798</v>
      </c>
      <c r="G86" s="204">
        <f>G85*2</f>
        <v>998</v>
      </c>
      <c r="H86" s="204">
        <f>H85*2</f>
        <v>1198</v>
      </c>
    </row>
    <row r="87" spans="1:8" s="4" customFormat="1" ht="66.75" customHeight="1">
      <c r="A87" s="730"/>
      <c r="B87" s="728" t="s">
        <v>166</v>
      </c>
      <c r="C87" s="160" t="s">
        <v>49</v>
      </c>
      <c r="D87" s="204">
        <v>369</v>
      </c>
      <c r="E87" s="205">
        <v>379</v>
      </c>
      <c r="F87" s="208">
        <v>399</v>
      </c>
      <c r="G87" s="205">
        <v>499</v>
      </c>
      <c r="H87" s="205">
        <v>599</v>
      </c>
    </row>
    <row r="88" spans="1:8" s="4" customFormat="1" ht="66.75" customHeight="1">
      <c r="A88" s="730"/>
      <c r="B88" s="729"/>
      <c r="C88" s="160" t="s">
        <v>297</v>
      </c>
      <c r="D88" s="204">
        <v>698</v>
      </c>
      <c r="E88" s="204">
        <v>758</v>
      </c>
      <c r="F88" s="204">
        <v>798</v>
      </c>
      <c r="G88" s="204">
        <f>G87*2</f>
        <v>998</v>
      </c>
      <c r="H88" s="204">
        <f>H87*2</f>
        <v>1198</v>
      </c>
    </row>
    <row r="89" spans="1:8" s="4" customFormat="1" ht="66.75" customHeight="1">
      <c r="A89" s="730"/>
      <c r="B89" s="728" t="s">
        <v>167</v>
      </c>
      <c r="C89" s="160" t="s">
        <v>49</v>
      </c>
      <c r="D89" s="204">
        <v>369</v>
      </c>
      <c r="E89" s="205">
        <v>379</v>
      </c>
      <c r="F89" s="208">
        <v>399</v>
      </c>
      <c r="G89" s="205">
        <v>499</v>
      </c>
      <c r="H89" s="205">
        <v>599</v>
      </c>
    </row>
    <row r="90" spans="1:8" s="4" customFormat="1" ht="66.75" customHeight="1">
      <c r="A90" s="730"/>
      <c r="B90" s="729"/>
      <c r="C90" s="160" t="s">
        <v>297</v>
      </c>
      <c r="D90" s="204">
        <v>698</v>
      </c>
      <c r="E90" s="204">
        <v>758</v>
      </c>
      <c r="F90" s="204">
        <v>798</v>
      </c>
      <c r="G90" s="204">
        <f>G89*2</f>
        <v>998</v>
      </c>
      <c r="H90" s="204">
        <f>H89*2</f>
        <v>1198</v>
      </c>
    </row>
    <row r="91" spans="1:8" s="5" customFormat="1" ht="67.5" customHeight="1">
      <c r="A91" s="130"/>
      <c r="B91" s="116" t="s">
        <v>114</v>
      </c>
      <c r="C91" s="131"/>
      <c r="D91" s="131"/>
      <c r="E91" s="131"/>
      <c r="F91" s="131"/>
      <c r="G91" s="131"/>
      <c r="H91" s="131"/>
    </row>
    <row r="92" spans="1:8" s="5" customFormat="1" ht="76.5" customHeight="1">
      <c r="A92" s="725"/>
      <c r="B92" s="712" t="s">
        <v>170</v>
      </c>
      <c r="C92" s="714" t="s">
        <v>49</v>
      </c>
      <c r="D92" s="716">
        <v>369</v>
      </c>
      <c r="E92" s="718">
        <v>379</v>
      </c>
      <c r="F92" s="720">
        <v>399</v>
      </c>
      <c r="G92" s="718">
        <v>499</v>
      </c>
      <c r="H92" s="718">
        <v>599</v>
      </c>
    </row>
    <row r="93" spans="1:8" s="5" customFormat="1" ht="76.5" customHeight="1">
      <c r="A93" s="726"/>
      <c r="B93" s="713"/>
      <c r="C93" s="715"/>
      <c r="D93" s="717"/>
      <c r="E93" s="719"/>
      <c r="F93" s="721">
        <f>H93-(H93/100*30)</f>
        <v>0</v>
      </c>
      <c r="G93" s="719"/>
      <c r="H93" s="719"/>
    </row>
    <row r="94" spans="1:8" s="5" customFormat="1" ht="76.5" customHeight="1">
      <c r="A94" s="725"/>
      <c r="B94" s="712" t="s">
        <v>169</v>
      </c>
      <c r="C94" s="714" t="s">
        <v>49</v>
      </c>
      <c r="D94" s="716">
        <v>369</v>
      </c>
      <c r="E94" s="718">
        <v>379</v>
      </c>
      <c r="F94" s="720">
        <v>399</v>
      </c>
      <c r="G94" s="718">
        <v>499</v>
      </c>
      <c r="H94" s="718">
        <v>599</v>
      </c>
    </row>
    <row r="95" spans="1:8" s="5" customFormat="1" ht="76.5" customHeight="1">
      <c r="A95" s="726"/>
      <c r="B95" s="713"/>
      <c r="C95" s="715"/>
      <c r="D95" s="717"/>
      <c r="E95" s="719"/>
      <c r="F95" s="721">
        <f>H95-(H95/100*30)</f>
        <v>0</v>
      </c>
      <c r="G95" s="719"/>
      <c r="H95" s="719"/>
    </row>
    <row r="96" spans="1:8" s="5" customFormat="1" ht="76.5" customHeight="1">
      <c r="A96" s="725"/>
      <c r="B96" s="727" t="s">
        <v>168</v>
      </c>
      <c r="C96" s="714" t="s">
        <v>49</v>
      </c>
      <c r="D96" s="716">
        <v>369</v>
      </c>
      <c r="E96" s="718">
        <v>379</v>
      </c>
      <c r="F96" s="720">
        <v>399</v>
      </c>
      <c r="G96" s="718">
        <v>499</v>
      </c>
      <c r="H96" s="718">
        <v>599</v>
      </c>
    </row>
    <row r="97" spans="1:8" s="5" customFormat="1" ht="76.5" customHeight="1">
      <c r="A97" s="726"/>
      <c r="B97" s="727"/>
      <c r="C97" s="715"/>
      <c r="D97" s="717"/>
      <c r="E97" s="719"/>
      <c r="F97" s="721">
        <f>H97-(H97/100*30)</f>
        <v>0</v>
      </c>
      <c r="G97" s="719"/>
      <c r="H97" s="719"/>
    </row>
    <row r="98" spans="1:8" s="5" customFormat="1" ht="67.5" customHeight="1">
      <c r="A98" s="130"/>
      <c r="B98" s="116" t="s">
        <v>115</v>
      </c>
      <c r="C98" s="131"/>
      <c r="D98" s="131"/>
      <c r="E98" s="131"/>
      <c r="F98" s="131"/>
      <c r="G98" s="131"/>
      <c r="H98" s="131"/>
    </row>
    <row r="99" spans="1:8" s="5" customFormat="1" ht="76.5" customHeight="1">
      <c r="A99" s="725"/>
      <c r="B99" s="712" t="s">
        <v>171</v>
      </c>
      <c r="C99" s="714" t="s">
        <v>49</v>
      </c>
      <c r="D99" s="716">
        <v>369</v>
      </c>
      <c r="E99" s="718">
        <v>379</v>
      </c>
      <c r="F99" s="720">
        <v>399</v>
      </c>
      <c r="G99" s="718">
        <v>499</v>
      </c>
      <c r="H99" s="718">
        <v>599</v>
      </c>
    </row>
    <row r="100" spans="1:8" s="5" customFormat="1" ht="76.5" customHeight="1">
      <c r="A100" s="726"/>
      <c r="B100" s="713"/>
      <c r="C100" s="715"/>
      <c r="D100" s="717"/>
      <c r="E100" s="719"/>
      <c r="F100" s="721">
        <f>H100-(H100/100*30)</f>
        <v>0</v>
      </c>
      <c r="G100" s="719"/>
      <c r="H100" s="719"/>
    </row>
    <row r="101" spans="1:8" s="5" customFormat="1" ht="76.5" customHeight="1">
      <c r="A101" s="725"/>
      <c r="B101" s="712" t="s">
        <v>172</v>
      </c>
      <c r="C101" s="714" t="s">
        <v>49</v>
      </c>
      <c r="D101" s="716">
        <v>369</v>
      </c>
      <c r="E101" s="718">
        <v>379</v>
      </c>
      <c r="F101" s="720">
        <v>399</v>
      </c>
      <c r="G101" s="718">
        <v>499</v>
      </c>
      <c r="H101" s="718">
        <v>599</v>
      </c>
    </row>
    <row r="102" spans="1:8" s="5" customFormat="1" ht="76.5" customHeight="1">
      <c r="A102" s="726"/>
      <c r="B102" s="713"/>
      <c r="C102" s="715"/>
      <c r="D102" s="717"/>
      <c r="E102" s="719"/>
      <c r="F102" s="721">
        <f>H102-(H102/100*30)</f>
        <v>0</v>
      </c>
      <c r="G102" s="719"/>
      <c r="H102" s="719"/>
    </row>
    <row r="103" spans="1:8" s="5" customFormat="1" ht="76.5" customHeight="1">
      <c r="A103" s="722"/>
      <c r="B103" s="723" t="s">
        <v>173</v>
      </c>
      <c r="C103" s="714" t="s">
        <v>49</v>
      </c>
      <c r="D103" s="716">
        <v>369</v>
      </c>
      <c r="E103" s="718">
        <v>379</v>
      </c>
      <c r="F103" s="720">
        <v>399</v>
      </c>
      <c r="G103" s="718">
        <v>499</v>
      </c>
      <c r="H103" s="718">
        <v>599</v>
      </c>
    </row>
    <row r="104" spans="1:8" s="5" customFormat="1" ht="76.5" customHeight="1">
      <c r="A104" s="722"/>
      <c r="B104" s="724"/>
      <c r="C104" s="715"/>
      <c r="D104" s="717"/>
      <c r="E104" s="719"/>
      <c r="F104" s="721">
        <f>H104-(H104/100*30)</f>
        <v>0</v>
      </c>
      <c r="G104" s="719"/>
      <c r="H104" s="719"/>
    </row>
    <row r="105" spans="1:8" s="7" customFormat="1" ht="67.5" customHeight="1">
      <c r="A105" s="132"/>
      <c r="B105" s="116" t="s">
        <v>94</v>
      </c>
      <c r="C105" s="133"/>
      <c r="D105" s="133"/>
      <c r="E105" s="133"/>
      <c r="F105" s="133"/>
      <c r="G105" s="133"/>
      <c r="H105" s="133"/>
    </row>
    <row r="106" spans="1:8" s="46" customFormat="1" ht="279.75" customHeight="1">
      <c r="A106" s="45"/>
      <c r="B106" s="18" t="s">
        <v>174</v>
      </c>
      <c r="C106" s="158" t="s">
        <v>50</v>
      </c>
      <c r="D106" s="220">
        <v>369</v>
      </c>
      <c r="E106" s="221">
        <v>379</v>
      </c>
      <c r="F106" s="234">
        <v>399</v>
      </c>
      <c r="G106" s="221">
        <v>499</v>
      </c>
      <c r="H106" s="221">
        <v>599</v>
      </c>
    </row>
    <row r="107" spans="1:8" s="5" customFormat="1" ht="75.75" customHeight="1">
      <c r="A107" s="130"/>
      <c r="B107" s="134" t="s">
        <v>57</v>
      </c>
      <c r="C107" s="131"/>
      <c r="D107" s="131"/>
      <c r="E107" s="131"/>
      <c r="F107" s="131"/>
      <c r="G107" s="131"/>
      <c r="H107" s="131"/>
    </row>
    <row r="108" spans="1:8" s="8" customFormat="1" ht="184.5" hidden="1" customHeight="1">
      <c r="A108" s="66"/>
      <c r="B108" s="67" t="s">
        <v>25</v>
      </c>
      <c r="C108" s="158" t="s">
        <v>1</v>
      </c>
      <c r="D108" s="80">
        <v>125</v>
      </c>
      <c r="E108" s="81">
        <v>155</v>
      </c>
      <c r="F108" s="166"/>
      <c r="G108" s="81">
        <v>165</v>
      </c>
      <c r="H108" s="82">
        <v>175</v>
      </c>
    </row>
    <row r="109" spans="1:8" s="8" customFormat="1" ht="184.5" hidden="1" customHeight="1">
      <c r="A109" s="66"/>
      <c r="B109" s="68" t="s">
        <v>103</v>
      </c>
      <c r="C109" s="158" t="s">
        <v>104</v>
      </c>
      <c r="D109" s="80">
        <v>999</v>
      </c>
      <c r="E109" s="81">
        <v>1100</v>
      </c>
      <c r="F109" s="166"/>
      <c r="G109" s="81">
        <v>1150</v>
      </c>
      <c r="H109" s="81">
        <v>1199</v>
      </c>
    </row>
    <row r="110" spans="1:8" s="8" customFormat="1" ht="256.5" customHeight="1">
      <c r="A110" s="48"/>
      <c r="B110" s="101" t="s">
        <v>24</v>
      </c>
      <c r="C110" s="158" t="s">
        <v>15</v>
      </c>
      <c r="D110" s="204">
        <v>325</v>
      </c>
      <c r="E110" s="205">
        <v>350</v>
      </c>
      <c r="F110" s="205">
        <v>385</v>
      </c>
      <c r="G110" s="205">
        <v>425</v>
      </c>
      <c r="H110" s="205">
        <v>499</v>
      </c>
    </row>
    <row r="111" spans="1:8" s="5" customFormat="1" ht="67.5" customHeight="1">
      <c r="A111" s="135"/>
      <c r="B111" s="124" t="s">
        <v>107</v>
      </c>
      <c r="C111" s="162"/>
      <c r="D111" s="136"/>
      <c r="E111" s="137"/>
      <c r="F111" s="131"/>
      <c r="G111" s="137"/>
      <c r="H111" s="137"/>
    </row>
    <row r="112" spans="1:8" s="8" customFormat="1" ht="252" customHeight="1">
      <c r="A112" s="54"/>
      <c r="B112" s="104" t="s">
        <v>184</v>
      </c>
      <c r="C112" s="158" t="s">
        <v>21</v>
      </c>
      <c r="D112" s="73">
        <v>55</v>
      </c>
      <c r="E112" s="74">
        <v>65</v>
      </c>
      <c r="F112" s="83">
        <v>69</v>
      </c>
      <c r="G112" s="74">
        <v>85</v>
      </c>
      <c r="H112" s="74">
        <v>98</v>
      </c>
    </row>
    <row r="113" spans="1:8" s="8" customFormat="1" ht="252" customHeight="1">
      <c r="A113" s="54"/>
      <c r="B113" s="102" t="s">
        <v>175</v>
      </c>
      <c r="C113" s="166" t="s">
        <v>21</v>
      </c>
      <c r="D113" s="73">
        <v>55</v>
      </c>
      <c r="E113" s="74">
        <v>65</v>
      </c>
      <c r="F113" s="83">
        <v>69</v>
      </c>
      <c r="G113" s="74">
        <v>85</v>
      </c>
      <c r="H113" s="74">
        <v>98</v>
      </c>
    </row>
    <row r="114" spans="1:8" s="8" customFormat="1" ht="252" customHeight="1">
      <c r="A114" s="54"/>
      <c r="B114" s="102" t="s">
        <v>176</v>
      </c>
      <c r="C114" s="158" t="s">
        <v>21</v>
      </c>
      <c r="D114" s="73">
        <v>57</v>
      </c>
      <c r="E114" s="74">
        <v>68</v>
      </c>
      <c r="F114" s="83">
        <v>75</v>
      </c>
      <c r="G114" s="74">
        <v>87</v>
      </c>
      <c r="H114" s="74">
        <v>99.9</v>
      </c>
    </row>
    <row r="115" spans="1:8" s="8" customFormat="1" ht="252" customHeight="1">
      <c r="A115" s="56"/>
      <c r="B115" s="102" t="s">
        <v>185</v>
      </c>
      <c r="C115" s="158" t="s">
        <v>22</v>
      </c>
      <c r="D115" s="73">
        <v>89</v>
      </c>
      <c r="E115" s="74">
        <v>105</v>
      </c>
      <c r="F115" s="83">
        <v>145</v>
      </c>
      <c r="G115" s="74">
        <v>165</v>
      </c>
      <c r="H115" s="74">
        <v>185</v>
      </c>
    </row>
    <row r="116" spans="1:8" s="8" customFormat="1" ht="252" customHeight="1">
      <c r="A116" s="56"/>
      <c r="B116" s="179" t="s">
        <v>293</v>
      </c>
      <c r="C116" s="178" t="s">
        <v>22</v>
      </c>
      <c r="D116" s="174">
        <v>99</v>
      </c>
      <c r="E116" s="175">
        <v>115</v>
      </c>
      <c r="F116" s="176">
        <v>155</v>
      </c>
      <c r="G116" s="175">
        <v>175</v>
      </c>
      <c r="H116" s="175">
        <v>195</v>
      </c>
    </row>
    <row r="117" spans="1:8" s="8" customFormat="1" ht="252" customHeight="1">
      <c r="A117" s="56"/>
      <c r="B117" s="179" t="s">
        <v>294</v>
      </c>
      <c r="C117" s="178" t="s">
        <v>22</v>
      </c>
      <c r="D117" s="174">
        <v>99</v>
      </c>
      <c r="E117" s="175">
        <v>115</v>
      </c>
      <c r="F117" s="176">
        <v>155</v>
      </c>
      <c r="G117" s="175">
        <v>175</v>
      </c>
      <c r="H117" s="175">
        <v>195</v>
      </c>
    </row>
    <row r="118" spans="1:8" s="8" customFormat="1" ht="252" customHeight="1">
      <c r="A118" s="56"/>
      <c r="B118" s="179" t="s">
        <v>295</v>
      </c>
      <c r="C118" s="178" t="s">
        <v>22</v>
      </c>
      <c r="D118" s="174">
        <v>99</v>
      </c>
      <c r="E118" s="175">
        <v>115</v>
      </c>
      <c r="F118" s="176">
        <v>155</v>
      </c>
      <c r="G118" s="175">
        <v>175</v>
      </c>
      <c r="H118" s="175">
        <v>195</v>
      </c>
    </row>
    <row r="119" spans="1:8" s="8" customFormat="1" ht="252" customHeight="1">
      <c r="A119" s="56"/>
      <c r="B119" s="102" t="s">
        <v>177</v>
      </c>
      <c r="C119" s="158" t="s">
        <v>22</v>
      </c>
      <c r="D119" s="73">
        <v>89</v>
      </c>
      <c r="E119" s="74">
        <v>105</v>
      </c>
      <c r="F119" s="83">
        <v>145</v>
      </c>
      <c r="G119" s="74">
        <v>165</v>
      </c>
      <c r="H119" s="74">
        <v>185</v>
      </c>
    </row>
    <row r="120" spans="1:8" s="8" customFormat="1" ht="252" customHeight="1">
      <c r="A120" s="56"/>
      <c r="B120" s="102" t="s">
        <v>178</v>
      </c>
      <c r="C120" s="158" t="s">
        <v>22</v>
      </c>
      <c r="D120" s="73">
        <v>99</v>
      </c>
      <c r="E120" s="74">
        <v>115</v>
      </c>
      <c r="F120" s="83">
        <v>155</v>
      </c>
      <c r="G120" s="74">
        <v>175</v>
      </c>
      <c r="H120" s="74">
        <v>195</v>
      </c>
    </row>
    <row r="121" spans="1:8" s="8" customFormat="1" ht="252" customHeight="1">
      <c r="A121" s="57"/>
      <c r="B121" s="102" t="s">
        <v>179</v>
      </c>
      <c r="C121" s="158" t="s">
        <v>93</v>
      </c>
      <c r="D121" s="73">
        <v>269</v>
      </c>
      <c r="E121" s="74">
        <v>350</v>
      </c>
      <c r="F121" s="83">
        <v>385</v>
      </c>
      <c r="G121" s="74">
        <v>465</v>
      </c>
      <c r="H121" s="74">
        <v>535</v>
      </c>
    </row>
    <row r="122" spans="1:8" s="8" customFormat="1" ht="252" customHeight="1">
      <c r="A122" s="57"/>
      <c r="B122" s="102" t="s">
        <v>180</v>
      </c>
      <c r="C122" s="158" t="s">
        <v>93</v>
      </c>
      <c r="D122" s="73">
        <v>269</v>
      </c>
      <c r="E122" s="74">
        <v>350</v>
      </c>
      <c r="F122" s="83">
        <v>385</v>
      </c>
      <c r="G122" s="74">
        <v>465</v>
      </c>
      <c r="H122" s="74">
        <v>535</v>
      </c>
    </row>
    <row r="123" spans="1:8" s="197" customFormat="1" ht="252" customHeight="1">
      <c r="A123" s="196"/>
      <c r="B123" s="179" t="s">
        <v>296</v>
      </c>
      <c r="C123" s="178" t="s">
        <v>93</v>
      </c>
      <c r="D123" s="174">
        <v>269</v>
      </c>
      <c r="E123" s="175">
        <v>350</v>
      </c>
      <c r="F123" s="176">
        <v>385</v>
      </c>
      <c r="G123" s="175">
        <v>465</v>
      </c>
      <c r="H123" s="175">
        <v>535</v>
      </c>
    </row>
    <row r="124" spans="1:8" s="8" customFormat="1" ht="252" customHeight="1">
      <c r="A124" s="57"/>
      <c r="B124" s="102" t="s">
        <v>181</v>
      </c>
      <c r="C124" s="158" t="s">
        <v>93</v>
      </c>
      <c r="D124" s="73">
        <v>279</v>
      </c>
      <c r="E124" s="74">
        <v>355</v>
      </c>
      <c r="F124" s="83">
        <v>395</v>
      </c>
      <c r="G124" s="74">
        <v>475</v>
      </c>
      <c r="H124" s="74">
        <v>545</v>
      </c>
    </row>
    <row r="125" spans="1:8" s="8" customFormat="1" ht="252" customHeight="1">
      <c r="A125" s="57"/>
      <c r="B125" s="102" t="s">
        <v>182</v>
      </c>
      <c r="C125" s="158" t="s">
        <v>93</v>
      </c>
      <c r="D125" s="73">
        <v>279</v>
      </c>
      <c r="E125" s="74">
        <v>355</v>
      </c>
      <c r="F125" s="83">
        <v>395</v>
      </c>
      <c r="G125" s="74">
        <v>475</v>
      </c>
      <c r="H125" s="74">
        <v>545</v>
      </c>
    </row>
    <row r="126" spans="1:8" s="8" customFormat="1" ht="252" customHeight="1">
      <c r="A126" s="57"/>
      <c r="B126" s="103" t="s">
        <v>183</v>
      </c>
      <c r="C126" s="158" t="s">
        <v>93</v>
      </c>
      <c r="D126" s="73">
        <v>279</v>
      </c>
      <c r="E126" s="74">
        <v>355</v>
      </c>
      <c r="F126" s="83">
        <v>395</v>
      </c>
      <c r="G126" s="74">
        <v>475</v>
      </c>
      <c r="H126" s="74">
        <v>545</v>
      </c>
    </row>
    <row r="127" spans="1:8" s="5" customFormat="1" ht="67.5" customHeight="1">
      <c r="A127" s="156"/>
      <c r="B127" s="124" t="s">
        <v>106</v>
      </c>
      <c r="C127" s="162"/>
      <c r="D127" s="136"/>
      <c r="E127" s="137"/>
      <c r="F127" s="137"/>
      <c r="G127" s="137"/>
      <c r="H127" s="137"/>
    </row>
    <row r="128" spans="1:8" s="8" customFormat="1" ht="234.75" customHeight="1">
      <c r="A128" s="57"/>
      <c r="B128" s="104" t="s">
        <v>186</v>
      </c>
      <c r="C128" s="158" t="s">
        <v>102</v>
      </c>
      <c r="D128" s="73">
        <v>350</v>
      </c>
      <c r="E128" s="74">
        <v>450</v>
      </c>
      <c r="F128" s="83">
        <v>455</v>
      </c>
      <c r="G128" s="74">
        <v>465</v>
      </c>
      <c r="H128" s="74">
        <v>580</v>
      </c>
    </row>
    <row r="129" spans="1:8" s="8" customFormat="1" ht="234.75" customHeight="1">
      <c r="A129" s="57"/>
      <c r="B129" s="104" t="s">
        <v>187</v>
      </c>
      <c r="C129" s="158" t="s">
        <v>102</v>
      </c>
      <c r="D129" s="73">
        <v>350</v>
      </c>
      <c r="E129" s="74">
        <v>450</v>
      </c>
      <c r="F129" s="83">
        <v>455</v>
      </c>
      <c r="G129" s="74">
        <v>465</v>
      </c>
      <c r="H129" s="74">
        <v>580</v>
      </c>
    </row>
    <row r="130" spans="1:8" s="8" customFormat="1" ht="234.75" customHeight="1">
      <c r="A130" s="57"/>
      <c r="B130" s="104" t="s">
        <v>188</v>
      </c>
      <c r="C130" s="158" t="s">
        <v>102</v>
      </c>
      <c r="D130" s="73">
        <v>350</v>
      </c>
      <c r="E130" s="74">
        <v>450</v>
      </c>
      <c r="F130" s="83">
        <v>455</v>
      </c>
      <c r="G130" s="74">
        <v>465</v>
      </c>
      <c r="H130" s="74">
        <v>580</v>
      </c>
    </row>
    <row r="131" spans="1:8" s="8" customFormat="1" ht="234.75" customHeight="1">
      <c r="A131" s="57"/>
      <c r="B131" s="104" t="s">
        <v>189</v>
      </c>
      <c r="C131" s="158" t="s">
        <v>102</v>
      </c>
      <c r="D131" s="73">
        <v>355</v>
      </c>
      <c r="E131" s="74">
        <v>455</v>
      </c>
      <c r="F131" s="83">
        <v>465</v>
      </c>
      <c r="G131" s="74">
        <v>475</v>
      </c>
      <c r="H131" s="74">
        <v>590</v>
      </c>
    </row>
    <row r="132" spans="1:8" s="5" customFormat="1" ht="67.5" customHeight="1">
      <c r="A132" s="138"/>
      <c r="B132" s="139" t="s">
        <v>113</v>
      </c>
      <c r="C132" s="129"/>
      <c r="D132" s="129"/>
      <c r="E132" s="129"/>
      <c r="F132" s="129"/>
      <c r="G132" s="129"/>
      <c r="H132" s="140"/>
    </row>
    <row r="133" spans="1:8" s="8" customFormat="1" ht="120.75" customHeight="1">
      <c r="A133" s="734"/>
      <c r="B133" s="105" t="s">
        <v>284</v>
      </c>
      <c r="C133" s="158" t="s">
        <v>99</v>
      </c>
      <c r="D133" s="73">
        <v>119</v>
      </c>
      <c r="E133" s="74">
        <v>149</v>
      </c>
      <c r="F133" s="83">
        <v>159</v>
      </c>
      <c r="G133" s="74">
        <v>169</v>
      </c>
      <c r="H133" s="74">
        <v>189</v>
      </c>
    </row>
    <row r="134" spans="1:8" s="8" customFormat="1" ht="101.25" customHeight="1">
      <c r="A134" s="749"/>
      <c r="B134" s="198" t="s">
        <v>285</v>
      </c>
      <c r="C134" s="190" t="s">
        <v>99</v>
      </c>
      <c r="D134" s="191">
        <v>129</v>
      </c>
      <c r="E134" s="192">
        <v>159</v>
      </c>
      <c r="F134" s="193">
        <v>169</v>
      </c>
      <c r="G134" s="192">
        <v>179</v>
      </c>
      <c r="H134" s="192">
        <v>199</v>
      </c>
    </row>
    <row r="135" spans="1:8" s="5" customFormat="1" ht="67.5" customHeight="1">
      <c r="A135" s="138"/>
      <c r="B135" s="139" t="s">
        <v>110</v>
      </c>
      <c r="C135" s="129"/>
      <c r="D135" s="129"/>
      <c r="E135" s="129"/>
      <c r="F135" s="129"/>
      <c r="G135" s="129"/>
      <c r="H135" s="140"/>
    </row>
    <row r="136" spans="1:8" customFormat="1" ht="225" customHeight="1">
      <c r="A136" s="37"/>
      <c r="B136" s="177" t="s">
        <v>190</v>
      </c>
      <c r="C136" s="178" t="s">
        <v>42</v>
      </c>
      <c r="D136" s="174">
        <v>195</v>
      </c>
      <c r="E136" s="175">
        <v>245</v>
      </c>
      <c r="F136" s="176">
        <v>259</v>
      </c>
      <c r="G136" s="175">
        <v>299</v>
      </c>
      <c r="H136" s="175">
        <v>349</v>
      </c>
    </row>
    <row r="137" spans="1:8" customFormat="1" ht="225" customHeight="1">
      <c r="A137" s="37"/>
      <c r="B137" s="177" t="s">
        <v>191</v>
      </c>
      <c r="C137" s="178" t="s">
        <v>42</v>
      </c>
      <c r="D137" s="174">
        <v>195</v>
      </c>
      <c r="E137" s="175">
        <v>245</v>
      </c>
      <c r="F137" s="176">
        <v>259</v>
      </c>
      <c r="G137" s="175">
        <v>299</v>
      </c>
      <c r="H137" s="175">
        <v>349</v>
      </c>
    </row>
    <row r="138" spans="1:8" customFormat="1" ht="225" customHeight="1">
      <c r="A138" s="37"/>
      <c r="B138" s="105" t="s">
        <v>192</v>
      </c>
      <c r="C138" s="158" t="s">
        <v>42</v>
      </c>
      <c r="D138" s="73">
        <v>195</v>
      </c>
      <c r="E138" s="74">
        <v>245</v>
      </c>
      <c r="F138" s="83">
        <v>259</v>
      </c>
      <c r="G138" s="175">
        <v>279</v>
      </c>
      <c r="H138" s="175">
        <v>329</v>
      </c>
    </row>
    <row r="139" spans="1:8" customFormat="1" ht="225" customHeight="1">
      <c r="A139" s="37"/>
      <c r="B139" s="105" t="s">
        <v>193</v>
      </c>
      <c r="C139" s="158" t="s">
        <v>42</v>
      </c>
      <c r="D139" s="73">
        <v>195</v>
      </c>
      <c r="E139" s="74">
        <v>245</v>
      </c>
      <c r="F139" s="83">
        <v>259</v>
      </c>
      <c r="G139" s="175">
        <v>279</v>
      </c>
      <c r="H139" s="175">
        <v>329</v>
      </c>
    </row>
    <row r="140" spans="1:8" customFormat="1" ht="225" customHeight="1">
      <c r="A140" s="37"/>
      <c r="B140" s="105" t="s">
        <v>194</v>
      </c>
      <c r="C140" s="158" t="s">
        <v>42</v>
      </c>
      <c r="D140" s="73">
        <v>195</v>
      </c>
      <c r="E140" s="74">
        <v>245</v>
      </c>
      <c r="F140" s="83">
        <v>259</v>
      </c>
      <c r="G140" s="175">
        <v>279</v>
      </c>
      <c r="H140" s="175">
        <v>329</v>
      </c>
    </row>
    <row r="141" spans="1:8" customFormat="1" ht="225" customHeight="1">
      <c r="A141" s="37"/>
      <c r="B141" s="105" t="s">
        <v>195</v>
      </c>
      <c r="C141" s="158" t="s">
        <v>42</v>
      </c>
      <c r="D141" s="73">
        <v>195</v>
      </c>
      <c r="E141" s="74">
        <v>245</v>
      </c>
      <c r="F141" s="83">
        <v>259</v>
      </c>
      <c r="G141" s="175">
        <v>279</v>
      </c>
      <c r="H141" s="175">
        <v>329</v>
      </c>
    </row>
    <row r="142" spans="1:8" customFormat="1" ht="225" customHeight="1">
      <c r="A142" s="37"/>
      <c r="B142" s="105" t="s">
        <v>196</v>
      </c>
      <c r="C142" s="158" t="s">
        <v>42</v>
      </c>
      <c r="D142" s="73">
        <v>195</v>
      </c>
      <c r="E142" s="74">
        <v>245</v>
      </c>
      <c r="F142" s="83">
        <v>259</v>
      </c>
      <c r="G142" s="175">
        <v>279</v>
      </c>
      <c r="H142" s="175">
        <v>329</v>
      </c>
    </row>
    <row r="143" spans="1:8" customFormat="1" ht="225" customHeight="1">
      <c r="A143" s="37"/>
      <c r="B143" s="105" t="s">
        <v>197</v>
      </c>
      <c r="C143" s="158" t="s">
        <v>42</v>
      </c>
      <c r="D143" s="73">
        <v>195</v>
      </c>
      <c r="E143" s="74">
        <v>245</v>
      </c>
      <c r="F143" s="83">
        <v>259</v>
      </c>
      <c r="G143" s="175">
        <v>279</v>
      </c>
      <c r="H143" s="175">
        <v>329</v>
      </c>
    </row>
    <row r="144" spans="1:8" customFormat="1" ht="225" customHeight="1">
      <c r="A144" s="37"/>
      <c r="B144" s="105" t="s">
        <v>198</v>
      </c>
      <c r="C144" s="158" t="s">
        <v>42</v>
      </c>
      <c r="D144" s="73">
        <v>195</v>
      </c>
      <c r="E144" s="74">
        <v>245</v>
      </c>
      <c r="F144" s="83">
        <v>259</v>
      </c>
      <c r="G144" s="175">
        <v>279</v>
      </c>
      <c r="H144" s="175">
        <v>329</v>
      </c>
    </row>
    <row r="145" spans="1:8" customFormat="1" ht="225" customHeight="1">
      <c r="A145" s="37"/>
      <c r="B145" s="105" t="s">
        <v>199</v>
      </c>
      <c r="C145" s="158" t="s">
        <v>42</v>
      </c>
      <c r="D145" s="174">
        <v>229</v>
      </c>
      <c r="E145" s="175">
        <v>279</v>
      </c>
      <c r="F145" s="176">
        <v>299</v>
      </c>
      <c r="G145" s="175">
        <v>355</v>
      </c>
      <c r="H145" s="175">
        <v>399</v>
      </c>
    </row>
    <row r="146" spans="1:8" customFormat="1" ht="225" customHeight="1">
      <c r="A146" s="37"/>
      <c r="B146" s="105" t="s">
        <v>200</v>
      </c>
      <c r="C146" s="158" t="s">
        <v>42</v>
      </c>
      <c r="D146" s="174">
        <v>333</v>
      </c>
      <c r="E146" s="175">
        <v>399</v>
      </c>
      <c r="F146" s="176">
        <v>444</v>
      </c>
      <c r="G146" s="175">
        <v>499</v>
      </c>
      <c r="H146" s="175">
        <v>555</v>
      </c>
    </row>
    <row r="147" spans="1:8" s="5" customFormat="1" ht="67.5" customHeight="1">
      <c r="A147" s="138"/>
      <c r="B147" s="139" t="s">
        <v>109</v>
      </c>
      <c r="C147" s="129"/>
      <c r="D147" s="129"/>
      <c r="E147" s="129"/>
      <c r="F147" s="129"/>
      <c r="G147" s="129"/>
      <c r="H147" s="140"/>
    </row>
    <row r="148" spans="1:8" customFormat="1" ht="235.5" customHeight="1">
      <c r="A148" s="37"/>
      <c r="B148" s="105" t="s">
        <v>201</v>
      </c>
      <c r="C148" s="166" t="s">
        <v>3</v>
      </c>
      <c r="D148" s="73">
        <v>315</v>
      </c>
      <c r="E148" s="74">
        <v>355</v>
      </c>
      <c r="F148" s="83">
        <v>395</v>
      </c>
      <c r="G148" s="74">
        <v>495</v>
      </c>
      <c r="H148" s="74">
        <v>595</v>
      </c>
    </row>
    <row r="149" spans="1:8" customFormat="1" ht="235.5" customHeight="1">
      <c r="A149" s="37"/>
      <c r="B149" s="105" t="s">
        <v>202</v>
      </c>
      <c r="C149" s="166" t="s">
        <v>3</v>
      </c>
      <c r="D149" s="73">
        <v>299</v>
      </c>
      <c r="E149" s="175">
        <v>349</v>
      </c>
      <c r="F149" s="176">
        <v>359</v>
      </c>
      <c r="G149" s="175">
        <v>449</v>
      </c>
      <c r="H149" s="175">
        <v>479</v>
      </c>
    </row>
    <row r="150" spans="1:8" customFormat="1" ht="210" customHeight="1">
      <c r="A150" s="37"/>
      <c r="B150" s="105" t="s">
        <v>269</v>
      </c>
      <c r="C150" s="166" t="s">
        <v>3</v>
      </c>
      <c r="D150" s="73">
        <v>319</v>
      </c>
      <c r="E150" s="175">
        <v>359</v>
      </c>
      <c r="F150" s="176">
        <v>379</v>
      </c>
      <c r="G150" s="175">
        <v>459</v>
      </c>
      <c r="H150" s="175">
        <v>499</v>
      </c>
    </row>
    <row r="151" spans="1:8" customFormat="1" ht="210" customHeight="1">
      <c r="A151" s="37"/>
      <c r="B151" s="105" t="s">
        <v>204</v>
      </c>
      <c r="C151" s="166" t="s">
        <v>3</v>
      </c>
      <c r="D151" s="73">
        <v>319</v>
      </c>
      <c r="E151" s="175">
        <v>359</v>
      </c>
      <c r="F151" s="176">
        <v>379</v>
      </c>
      <c r="G151" s="175">
        <v>459</v>
      </c>
      <c r="H151" s="175">
        <v>499</v>
      </c>
    </row>
    <row r="152" spans="1:8" customFormat="1" ht="210" customHeight="1">
      <c r="A152" s="37"/>
      <c r="B152" s="105" t="s">
        <v>205</v>
      </c>
      <c r="C152" s="166" t="s">
        <v>3</v>
      </c>
      <c r="D152" s="73">
        <v>319</v>
      </c>
      <c r="E152" s="175">
        <v>359</v>
      </c>
      <c r="F152" s="176">
        <v>379</v>
      </c>
      <c r="G152" s="175">
        <v>459</v>
      </c>
      <c r="H152" s="175">
        <v>499</v>
      </c>
    </row>
    <row r="153" spans="1:8" s="5" customFormat="1" ht="210" customHeight="1">
      <c r="A153" s="58"/>
      <c r="B153" s="105" t="s">
        <v>203</v>
      </c>
      <c r="C153" s="166" t="s">
        <v>3</v>
      </c>
      <c r="D153" s="73">
        <v>319</v>
      </c>
      <c r="E153" s="175">
        <v>359</v>
      </c>
      <c r="F153" s="176">
        <v>379</v>
      </c>
      <c r="G153" s="175">
        <v>459</v>
      </c>
      <c r="H153" s="175">
        <v>499</v>
      </c>
    </row>
    <row r="154" spans="1:8" s="5" customFormat="1" ht="67.5" customHeight="1">
      <c r="A154" s="138"/>
      <c r="B154" s="139" t="s">
        <v>66</v>
      </c>
      <c r="C154" s="129"/>
      <c r="D154" s="129"/>
      <c r="E154" s="129"/>
      <c r="F154" s="129"/>
      <c r="G154" s="129"/>
      <c r="H154" s="140"/>
    </row>
    <row r="155" spans="1:8" s="8" customFormat="1" ht="198.75" customHeight="1">
      <c r="A155" s="55"/>
      <c r="B155" s="100" t="s">
        <v>206</v>
      </c>
      <c r="C155" s="158" t="s">
        <v>3</v>
      </c>
      <c r="D155" s="73">
        <v>324</v>
      </c>
      <c r="E155" s="74">
        <v>399</v>
      </c>
      <c r="F155" s="83">
        <v>409</v>
      </c>
      <c r="G155" s="74">
        <v>466</v>
      </c>
      <c r="H155" s="83">
        <v>583.20000000000005</v>
      </c>
    </row>
    <row r="156" spans="1:8" s="8" customFormat="1" ht="198.75" customHeight="1">
      <c r="A156" s="55"/>
      <c r="B156" s="105" t="s">
        <v>207</v>
      </c>
      <c r="C156" s="158" t="s">
        <v>3</v>
      </c>
      <c r="D156" s="73">
        <v>298</v>
      </c>
      <c r="E156" s="74">
        <v>364</v>
      </c>
      <c r="F156" s="83">
        <v>385</v>
      </c>
      <c r="G156" s="74">
        <v>428</v>
      </c>
      <c r="H156" s="83">
        <v>536.4</v>
      </c>
    </row>
    <row r="157" spans="1:8" s="8" customFormat="1" ht="198.75" customHeight="1">
      <c r="A157" s="55"/>
      <c r="B157" s="105" t="s">
        <v>208</v>
      </c>
      <c r="C157" s="158" t="s">
        <v>3</v>
      </c>
      <c r="D157" s="73">
        <v>339</v>
      </c>
      <c r="E157" s="74">
        <v>442</v>
      </c>
      <c r="F157" s="83">
        <v>475</v>
      </c>
      <c r="G157" s="74">
        <v>488</v>
      </c>
      <c r="H157" s="83">
        <v>610.20000000000005</v>
      </c>
    </row>
    <row r="158" spans="1:8" s="8" customFormat="1" ht="198.75" customHeight="1">
      <c r="A158" s="55"/>
      <c r="B158" s="105" t="s">
        <v>209</v>
      </c>
      <c r="C158" s="158" t="s">
        <v>3</v>
      </c>
      <c r="D158" s="73">
        <v>325</v>
      </c>
      <c r="E158" s="74">
        <v>402</v>
      </c>
      <c r="F158" s="83">
        <v>429</v>
      </c>
      <c r="G158" s="74">
        <v>468</v>
      </c>
      <c r="H158" s="74">
        <v>585</v>
      </c>
    </row>
    <row r="159" spans="1:8" s="8" customFormat="1" ht="198.75" customHeight="1">
      <c r="A159" s="55"/>
      <c r="B159" s="105" t="s">
        <v>210</v>
      </c>
      <c r="C159" s="158" t="s">
        <v>1</v>
      </c>
      <c r="D159" s="73">
        <v>485</v>
      </c>
      <c r="E159" s="74">
        <v>611</v>
      </c>
      <c r="F159" s="83">
        <v>644</v>
      </c>
      <c r="G159" s="74">
        <v>709</v>
      </c>
      <c r="H159" s="74">
        <v>873</v>
      </c>
    </row>
    <row r="160" spans="1:8" s="8" customFormat="1" ht="198.75" customHeight="1">
      <c r="A160" s="233"/>
      <c r="B160" s="105" t="s">
        <v>211</v>
      </c>
      <c r="C160" s="158" t="s">
        <v>11</v>
      </c>
      <c r="D160" s="73">
        <v>249</v>
      </c>
      <c r="E160" s="74">
        <v>314</v>
      </c>
      <c r="F160" s="83">
        <v>329</v>
      </c>
      <c r="G160" s="74">
        <v>358</v>
      </c>
      <c r="H160" s="83">
        <v>448.2</v>
      </c>
    </row>
    <row r="161" spans="1:8" s="8" customFormat="1" ht="198.75" customHeight="1">
      <c r="A161" s="55"/>
      <c r="B161" s="100" t="s">
        <v>212</v>
      </c>
      <c r="C161" s="158" t="s">
        <v>12</v>
      </c>
      <c r="D161" s="73">
        <v>215</v>
      </c>
      <c r="E161" s="74">
        <v>274</v>
      </c>
      <c r="F161" s="83">
        <v>289</v>
      </c>
      <c r="G161" s="74">
        <v>309</v>
      </c>
      <c r="H161" s="74">
        <v>387</v>
      </c>
    </row>
    <row r="162" spans="1:8" s="5" customFormat="1" ht="67.5" customHeight="1">
      <c r="A162" s="138"/>
      <c r="B162" s="139" t="s">
        <v>79</v>
      </c>
      <c r="C162" s="129"/>
      <c r="D162" s="129"/>
      <c r="E162" s="129"/>
      <c r="F162" s="129"/>
      <c r="G162" s="129"/>
      <c r="H162" s="140"/>
    </row>
    <row r="163" spans="1:8" s="8" customFormat="1" ht="96" customHeight="1">
      <c r="A163" s="734"/>
      <c r="B163" s="732" t="s">
        <v>213</v>
      </c>
      <c r="C163" s="158" t="s">
        <v>14</v>
      </c>
      <c r="D163" s="84">
        <v>119</v>
      </c>
      <c r="E163" s="83">
        <v>139</v>
      </c>
      <c r="F163" s="83">
        <v>175</v>
      </c>
      <c r="G163" s="83">
        <v>195</v>
      </c>
      <c r="H163" s="85">
        <v>255</v>
      </c>
    </row>
    <row r="164" spans="1:8" s="8" customFormat="1" ht="96" customHeight="1">
      <c r="A164" s="735"/>
      <c r="B164" s="733"/>
      <c r="C164" s="158" t="s">
        <v>3</v>
      </c>
      <c r="D164" s="84">
        <v>225</v>
      </c>
      <c r="E164" s="83">
        <v>265</v>
      </c>
      <c r="F164" s="83">
        <v>285</v>
      </c>
      <c r="G164" s="83">
        <v>385</v>
      </c>
      <c r="H164" s="85">
        <v>485</v>
      </c>
    </row>
    <row r="165" spans="1:8" s="8" customFormat="1" ht="96" customHeight="1">
      <c r="A165" s="734"/>
      <c r="B165" s="732" t="s">
        <v>274</v>
      </c>
      <c r="C165" s="158" t="s">
        <v>14</v>
      </c>
      <c r="D165" s="84">
        <v>105</v>
      </c>
      <c r="E165" s="83">
        <v>125</v>
      </c>
      <c r="F165" s="83">
        <v>135</v>
      </c>
      <c r="G165" s="83">
        <v>145</v>
      </c>
      <c r="H165" s="83">
        <v>195</v>
      </c>
    </row>
    <row r="166" spans="1:8" s="8" customFormat="1" ht="96" customHeight="1">
      <c r="A166" s="735"/>
      <c r="B166" s="733"/>
      <c r="C166" s="158" t="s">
        <v>3</v>
      </c>
      <c r="D166" s="84">
        <v>175</v>
      </c>
      <c r="E166" s="83">
        <v>195</v>
      </c>
      <c r="F166" s="83">
        <v>235</v>
      </c>
      <c r="G166" s="83">
        <v>285</v>
      </c>
      <c r="H166" s="83">
        <v>385</v>
      </c>
    </row>
    <row r="167" spans="1:8" s="8" customFormat="1" ht="96" customHeight="1">
      <c r="A167" s="734"/>
      <c r="B167" s="732" t="s">
        <v>275</v>
      </c>
      <c r="C167" s="158" t="s">
        <v>14</v>
      </c>
      <c r="D167" s="84">
        <v>169</v>
      </c>
      <c r="E167" s="83">
        <v>189</v>
      </c>
      <c r="F167" s="83">
        <v>199</v>
      </c>
      <c r="G167" s="83">
        <v>219</v>
      </c>
      <c r="H167" s="85">
        <v>279</v>
      </c>
    </row>
    <row r="168" spans="1:8" s="8" customFormat="1" ht="96" customHeight="1">
      <c r="A168" s="735"/>
      <c r="B168" s="733"/>
      <c r="C168" s="158" t="s">
        <v>3</v>
      </c>
      <c r="D168" s="84">
        <v>229</v>
      </c>
      <c r="E168" s="83">
        <v>279</v>
      </c>
      <c r="F168" s="83">
        <v>299</v>
      </c>
      <c r="G168" s="83">
        <v>399</v>
      </c>
      <c r="H168" s="85">
        <v>499</v>
      </c>
    </row>
    <row r="169" spans="1:8" s="8" customFormat="1" ht="96" customHeight="1">
      <c r="A169" s="734"/>
      <c r="B169" s="732" t="s">
        <v>214</v>
      </c>
      <c r="C169" s="158" t="s">
        <v>14</v>
      </c>
      <c r="D169" s="84">
        <v>119</v>
      </c>
      <c r="E169" s="83">
        <v>139</v>
      </c>
      <c r="F169" s="83">
        <v>145</v>
      </c>
      <c r="G169" s="83">
        <v>195</v>
      </c>
      <c r="H169" s="85">
        <v>255</v>
      </c>
    </row>
    <row r="170" spans="1:8" s="8" customFormat="1" ht="96" customHeight="1">
      <c r="A170" s="735"/>
      <c r="B170" s="733"/>
      <c r="C170" s="158" t="s">
        <v>3</v>
      </c>
      <c r="D170" s="84">
        <v>225</v>
      </c>
      <c r="E170" s="83">
        <v>265</v>
      </c>
      <c r="F170" s="83">
        <v>285</v>
      </c>
      <c r="G170" s="83">
        <v>385</v>
      </c>
      <c r="H170" s="85">
        <v>485</v>
      </c>
    </row>
    <row r="171" spans="1:8" s="8" customFormat="1" ht="96" customHeight="1">
      <c r="A171" s="734"/>
      <c r="B171" s="732" t="s">
        <v>215</v>
      </c>
      <c r="C171" s="158" t="s">
        <v>14</v>
      </c>
      <c r="D171" s="84">
        <v>105</v>
      </c>
      <c r="E171" s="83">
        <v>125</v>
      </c>
      <c r="F171" s="83">
        <v>135</v>
      </c>
      <c r="G171" s="83">
        <v>145</v>
      </c>
      <c r="H171" s="83">
        <v>195</v>
      </c>
    </row>
    <row r="172" spans="1:8" s="8" customFormat="1" ht="96" customHeight="1">
      <c r="A172" s="735"/>
      <c r="B172" s="733"/>
      <c r="C172" s="158" t="s">
        <v>3</v>
      </c>
      <c r="D172" s="84">
        <v>175</v>
      </c>
      <c r="E172" s="83">
        <v>195</v>
      </c>
      <c r="F172" s="83">
        <v>235</v>
      </c>
      <c r="G172" s="83">
        <v>285</v>
      </c>
      <c r="H172" s="83">
        <v>385</v>
      </c>
    </row>
    <row r="173" spans="1:8" s="8" customFormat="1" ht="195.75" customHeight="1">
      <c r="A173" s="54"/>
      <c r="B173" s="105" t="s">
        <v>216</v>
      </c>
      <c r="C173" s="158" t="s">
        <v>14</v>
      </c>
      <c r="D173" s="84">
        <v>195</v>
      </c>
      <c r="E173" s="83">
        <v>215</v>
      </c>
      <c r="F173" s="83">
        <v>255</v>
      </c>
      <c r="G173" s="83">
        <v>265</v>
      </c>
      <c r="H173" s="85">
        <v>285</v>
      </c>
    </row>
    <row r="174" spans="1:8" s="8" customFormat="1" ht="195.75" customHeight="1">
      <c r="A174" s="54"/>
      <c r="B174" s="105" t="s">
        <v>217</v>
      </c>
      <c r="C174" s="158" t="s">
        <v>14</v>
      </c>
      <c r="D174" s="84">
        <v>215</v>
      </c>
      <c r="E174" s="83">
        <v>255</v>
      </c>
      <c r="F174" s="83">
        <v>285</v>
      </c>
      <c r="G174" s="83">
        <v>375</v>
      </c>
      <c r="H174" s="83">
        <v>475</v>
      </c>
    </row>
    <row r="175" spans="1:8" s="8" customFormat="1" ht="195.75" customHeight="1">
      <c r="A175" s="54"/>
      <c r="B175" s="105" t="s">
        <v>268</v>
      </c>
      <c r="C175" s="158" t="s">
        <v>14</v>
      </c>
      <c r="D175" s="84">
        <v>225</v>
      </c>
      <c r="E175" s="83">
        <v>265</v>
      </c>
      <c r="F175" s="83">
        <v>285</v>
      </c>
      <c r="G175" s="83">
        <v>385</v>
      </c>
      <c r="H175" s="85">
        <v>485</v>
      </c>
    </row>
    <row r="176" spans="1:8" s="5" customFormat="1" ht="67.5" customHeight="1">
      <c r="A176" s="138"/>
      <c r="B176" s="139" t="s">
        <v>108</v>
      </c>
      <c r="C176" s="129"/>
      <c r="D176" s="129"/>
      <c r="E176" s="129"/>
      <c r="F176" s="129"/>
      <c r="G176" s="129"/>
      <c r="H176" s="140"/>
    </row>
    <row r="177" spans="1:8" s="8" customFormat="1" ht="172.5" customHeight="1">
      <c r="A177" s="55"/>
      <c r="B177" s="105" t="s">
        <v>220</v>
      </c>
      <c r="C177" s="158" t="s">
        <v>1</v>
      </c>
      <c r="D177" s="73">
        <v>485</v>
      </c>
      <c r="E177" s="74">
        <v>611</v>
      </c>
      <c r="F177" s="83">
        <v>644</v>
      </c>
      <c r="G177" s="74">
        <v>709</v>
      </c>
      <c r="H177" s="74">
        <v>873</v>
      </c>
    </row>
    <row r="178" spans="1:8" s="8" customFormat="1" ht="172.5" customHeight="1">
      <c r="A178" s="55"/>
      <c r="B178" s="105" t="s">
        <v>218</v>
      </c>
      <c r="C178" s="158" t="s">
        <v>11</v>
      </c>
      <c r="D178" s="73">
        <v>249</v>
      </c>
      <c r="E178" s="74">
        <v>314</v>
      </c>
      <c r="F178" s="83">
        <v>329</v>
      </c>
      <c r="G178" s="74">
        <v>358</v>
      </c>
      <c r="H178" s="83">
        <v>448.2</v>
      </c>
    </row>
    <row r="179" spans="1:8" customFormat="1" ht="172.5" customHeight="1">
      <c r="A179" s="37"/>
      <c r="B179" s="105" t="s">
        <v>287</v>
      </c>
      <c r="C179" s="158" t="s">
        <v>90</v>
      </c>
      <c r="D179" s="174">
        <v>479</v>
      </c>
      <c r="E179" s="175">
        <v>489</v>
      </c>
      <c r="F179" s="176">
        <v>499</v>
      </c>
      <c r="G179" s="175">
        <v>559</v>
      </c>
      <c r="H179" s="175">
        <v>599</v>
      </c>
    </row>
    <row r="180" spans="1:8" s="8" customFormat="1" ht="172.5" customHeight="1">
      <c r="A180" s="54"/>
      <c r="B180" s="105" t="s">
        <v>219</v>
      </c>
      <c r="C180" s="158" t="s">
        <v>14</v>
      </c>
      <c r="D180" s="84">
        <v>215</v>
      </c>
      <c r="E180" s="83">
        <v>255</v>
      </c>
      <c r="F180" s="83">
        <v>285</v>
      </c>
      <c r="G180" s="83">
        <v>375</v>
      </c>
      <c r="H180" s="83">
        <v>475</v>
      </c>
    </row>
    <row r="181" spans="1:8" s="8" customFormat="1" ht="172.5" customHeight="1">
      <c r="A181" s="54"/>
      <c r="B181" s="105" t="s">
        <v>267</v>
      </c>
      <c r="C181" s="158" t="s">
        <v>14</v>
      </c>
      <c r="D181" s="84">
        <v>225</v>
      </c>
      <c r="E181" s="83">
        <v>265</v>
      </c>
      <c r="F181" s="83">
        <v>285</v>
      </c>
      <c r="G181" s="83">
        <v>385</v>
      </c>
      <c r="H181" s="85">
        <v>485</v>
      </c>
    </row>
    <row r="182" spans="1:8" s="5" customFormat="1" ht="67.5" customHeight="1">
      <c r="A182" s="141"/>
      <c r="B182" s="139" t="s">
        <v>73</v>
      </c>
      <c r="C182" s="142"/>
      <c r="D182" s="142"/>
      <c r="E182" s="142"/>
      <c r="F182" s="142"/>
      <c r="G182" s="142"/>
      <c r="H182" s="142"/>
    </row>
    <row r="183" spans="1:8" s="6" customFormat="1" ht="210.75" customHeight="1">
      <c r="A183" s="740"/>
      <c r="B183" s="179" t="s">
        <v>221</v>
      </c>
      <c r="C183" s="178" t="s">
        <v>39</v>
      </c>
      <c r="D183" s="180">
        <v>239</v>
      </c>
      <c r="E183" s="181">
        <v>268</v>
      </c>
      <c r="F183" s="176">
        <v>279</v>
      </c>
      <c r="G183" s="182">
        <v>299</v>
      </c>
      <c r="H183" s="183">
        <v>358</v>
      </c>
    </row>
    <row r="184" spans="1:8" s="6" customFormat="1" ht="210.75" customHeight="1">
      <c r="A184" s="741"/>
      <c r="B184" s="184" t="s">
        <v>222</v>
      </c>
      <c r="C184" s="178" t="s">
        <v>40</v>
      </c>
      <c r="D184" s="180">
        <v>239</v>
      </c>
      <c r="E184" s="181">
        <v>268</v>
      </c>
      <c r="F184" s="176">
        <v>279</v>
      </c>
      <c r="G184" s="182">
        <v>299</v>
      </c>
      <c r="H184" s="183">
        <v>358</v>
      </c>
    </row>
    <row r="185" spans="1:8" s="6" customFormat="1" ht="210.75" customHeight="1">
      <c r="A185" s="741"/>
      <c r="B185" s="184" t="s">
        <v>223</v>
      </c>
      <c r="C185" s="178" t="s">
        <v>14</v>
      </c>
      <c r="D185" s="180">
        <v>249</v>
      </c>
      <c r="E185" s="181">
        <v>279</v>
      </c>
      <c r="F185" s="176">
        <v>291</v>
      </c>
      <c r="G185" s="182">
        <v>317</v>
      </c>
      <c r="H185" s="183">
        <v>373</v>
      </c>
    </row>
    <row r="186" spans="1:8" s="6" customFormat="1" ht="210.75" customHeight="1">
      <c r="A186" s="741"/>
      <c r="B186" s="184" t="s">
        <v>224</v>
      </c>
      <c r="C186" s="178" t="s">
        <v>40</v>
      </c>
      <c r="D186" s="180">
        <v>239</v>
      </c>
      <c r="E186" s="181">
        <v>268</v>
      </c>
      <c r="F186" s="176">
        <v>278</v>
      </c>
      <c r="G186" s="182">
        <v>299</v>
      </c>
      <c r="H186" s="183">
        <v>358</v>
      </c>
    </row>
    <row r="187" spans="1:8" s="6" customFormat="1" ht="210.75" customHeight="1">
      <c r="A187" s="741"/>
      <c r="B187" s="184" t="s">
        <v>225</v>
      </c>
      <c r="C187" s="178" t="s">
        <v>68</v>
      </c>
      <c r="D187" s="180">
        <v>295</v>
      </c>
      <c r="E187" s="181">
        <v>333</v>
      </c>
      <c r="F187" s="176">
        <v>344</v>
      </c>
      <c r="G187" s="182">
        <v>378</v>
      </c>
      <c r="H187" s="183">
        <v>445</v>
      </c>
    </row>
    <row r="188" spans="1:8" s="6" customFormat="1" ht="210.75" customHeight="1">
      <c r="A188" s="742"/>
      <c r="B188" s="184" t="s">
        <v>226</v>
      </c>
      <c r="C188" s="178" t="s">
        <v>67</v>
      </c>
      <c r="D188" s="180">
        <v>195</v>
      </c>
      <c r="E188" s="181">
        <v>224</v>
      </c>
      <c r="F188" s="176">
        <v>234</v>
      </c>
      <c r="G188" s="182">
        <v>254</v>
      </c>
      <c r="H188" s="183">
        <v>299</v>
      </c>
    </row>
    <row r="189" spans="1:8" s="15" customFormat="1" ht="67.5" customHeight="1">
      <c r="A189" s="143"/>
      <c r="B189" s="139" t="s">
        <v>29</v>
      </c>
      <c r="C189" s="144"/>
      <c r="D189" s="144"/>
      <c r="E189" s="126"/>
      <c r="F189" s="126"/>
      <c r="G189" s="126"/>
      <c r="H189" s="126"/>
    </row>
    <row r="190" spans="1:8" s="5" customFormat="1" ht="189" customHeight="1">
      <c r="A190" s="30"/>
      <c r="B190" s="106" t="s">
        <v>227</v>
      </c>
      <c r="C190" s="158" t="s">
        <v>27</v>
      </c>
      <c r="D190" s="86">
        <v>1700</v>
      </c>
      <c r="E190" s="83">
        <f>H190-(H190/100*30)</f>
        <v>1750</v>
      </c>
      <c r="F190" s="83">
        <v>1800</v>
      </c>
      <c r="G190" s="87">
        <v>1900</v>
      </c>
      <c r="H190" s="88">
        <v>2500</v>
      </c>
    </row>
    <row r="191" spans="1:8" s="8" customFormat="1" ht="189" customHeight="1">
      <c r="A191" s="23"/>
      <c r="B191" s="107" t="s">
        <v>56</v>
      </c>
      <c r="C191" s="158" t="s">
        <v>2</v>
      </c>
      <c r="D191" s="73">
        <v>23</v>
      </c>
      <c r="E191" s="74">
        <v>26</v>
      </c>
      <c r="F191" s="83">
        <v>27</v>
      </c>
      <c r="G191" s="74">
        <v>28</v>
      </c>
      <c r="H191" s="75">
        <v>29</v>
      </c>
    </row>
    <row r="192" spans="1:8" s="8" customFormat="1" ht="189" customHeight="1">
      <c r="A192" s="23"/>
      <c r="B192" s="102" t="s">
        <v>231</v>
      </c>
      <c r="C192" s="158" t="s">
        <v>2</v>
      </c>
      <c r="D192" s="84">
        <v>259</v>
      </c>
      <c r="E192" s="87">
        <v>269</v>
      </c>
      <c r="F192" s="83">
        <v>279</v>
      </c>
      <c r="G192" s="87">
        <v>289</v>
      </c>
      <c r="H192" s="88">
        <v>299</v>
      </c>
    </row>
    <row r="193" spans="1:8" s="8" customFormat="1" ht="189" customHeight="1">
      <c r="A193" s="23"/>
      <c r="B193" s="102" t="s">
        <v>228</v>
      </c>
      <c r="C193" s="158" t="s">
        <v>2</v>
      </c>
      <c r="D193" s="84">
        <v>197</v>
      </c>
      <c r="E193" s="87">
        <v>199</v>
      </c>
      <c r="F193" s="83">
        <v>219</v>
      </c>
      <c r="G193" s="87">
        <v>235</v>
      </c>
      <c r="H193" s="88">
        <v>289</v>
      </c>
    </row>
    <row r="194" spans="1:8" s="8" customFormat="1" ht="189" customHeight="1">
      <c r="A194" s="23"/>
      <c r="B194" s="102" t="s">
        <v>229</v>
      </c>
      <c r="C194" s="158" t="s">
        <v>2</v>
      </c>
      <c r="D194" s="84">
        <v>197</v>
      </c>
      <c r="E194" s="87">
        <v>199</v>
      </c>
      <c r="F194" s="83">
        <v>219</v>
      </c>
      <c r="G194" s="87">
        <v>235</v>
      </c>
      <c r="H194" s="88">
        <v>289</v>
      </c>
    </row>
    <row r="195" spans="1:8" s="8" customFormat="1" ht="189" customHeight="1">
      <c r="A195" s="23"/>
      <c r="B195" s="102" t="s">
        <v>230</v>
      </c>
      <c r="C195" s="158" t="s">
        <v>2</v>
      </c>
      <c r="D195" s="84">
        <v>97</v>
      </c>
      <c r="E195" s="87">
        <v>99</v>
      </c>
      <c r="F195" s="83">
        <f>H195-(H195/100*30)</f>
        <v>118.30000000000001</v>
      </c>
      <c r="G195" s="87">
        <v>129</v>
      </c>
      <c r="H195" s="88">
        <v>169</v>
      </c>
    </row>
    <row r="196" spans="1:8" s="8" customFormat="1" ht="189" customHeight="1">
      <c r="A196" s="23"/>
      <c r="B196" s="102" t="s">
        <v>45</v>
      </c>
      <c r="C196" s="158" t="s">
        <v>22</v>
      </c>
      <c r="D196" s="84">
        <v>59</v>
      </c>
      <c r="E196" s="87">
        <v>79</v>
      </c>
      <c r="F196" s="83">
        <v>99</v>
      </c>
      <c r="G196" s="87">
        <v>109</v>
      </c>
      <c r="H196" s="88">
        <v>150</v>
      </c>
    </row>
    <row r="197" spans="1:8" s="8" customFormat="1" ht="189" customHeight="1">
      <c r="A197" s="31"/>
      <c r="B197" s="102" t="s">
        <v>97</v>
      </c>
      <c r="C197" s="158" t="s">
        <v>6</v>
      </c>
      <c r="D197" s="84">
        <v>29</v>
      </c>
      <c r="E197" s="87">
        <v>31</v>
      </c>
      <c r="F197" s="83">
        <f>H197-(H197/100*30)</f>
        <v>34.299999999999997</v>
      </c>
      <c r="G197" s="87">
        <v>36</v>
      </c>
      <c r="H197" s="88">
        <v>49</v>
      </c>
    </row>
    <row r="198" spans="1:8" s="8" customFormat="1" ht="189" customHeight="1">
      <c r="A198" s="56"/>
      <c r="B198" s="102" t="s">
        <v>96</v>
      </c>
      <c r="C198" s="158" t="s">
        <v>6</v>
      </c>
      <c r="D198" s="84">
        <v>42</v>
      </c>
      <c r="E198" s="87">
        <v>48</v>
      </c>
      <c r="F198" s="83">
        <v>58</v>
      </c>
      <c r="G198" s="87">
        <v>68</v>
      </c>
      <c r="H198" s="88">
        <v>78</v>
      </c>
    </row>
    <row r="199" spans="1:8" s="8" customFormat="1" ht="189" customHeight="1">
      <c r="A199" s="56"/>
      <c r="B199" s="102" t="s">
        <v>16</v>
      </c>
      <c r="C199" s="158" t="s">
        <v>6</v>
      </c>
      <c r="D199" s="84">
        <v>43</v>
      </c>
      <c r="E199" s="87">
        <v>49</v>
      </c>
      <c r="F199" s="83">
        <v>59</v>
      </c>
      <c r="G199" s="87">
        <v>69</v>
      </c>
      <c r="H199" s="88">
        <v>79</v>
      </c>
    </row>
    <row r="200" spans="1:8" s="8" customFormat="1" ht="189" customHeight="1">
      <c r="A200" s="56"/>
      <c r="B200" s="102" t="s">
        <v>17</v>
      </c>
      <c r="C200" s="158" t="s">
        <v>6</v>
      </c>
      <c r="D200" s="84">
        <v>49</v>
      </c>
      <c r="E200" s="87">
        <v>59</v>
      </c>
      <c r="F200" s="83">
        <v>69</v>
      </c>
      <c r="G200" s="87">
        <v>79</v>
      </c>
      <c r="H200" s="88">
        <v>89</v>
      </c>
    </row>
    <row r="201" spans="1:8" s="8" customFormat="1" ht="189" customHeight="1">
      <c r="A201" s="31"/>
      <c r="B201" s="102" t="s">
        <v>30</v>
      </c>
      <c r="C201" s="158" t="s">
        <v>2</v>
      </c>
      <c r="D201" s="84">
        <v>97</v>
      </c>
      <c r="E201" s="87">
        <v>99</v>
      </c>
      <c r="F201" s="83">
        <v>107</v>
      </c>
      <c r="G201" s="87">
        <v>115</v>
      </c>
      <c r="H201" s="88">
        <v>130</v>
      </c>
    </row>
    <row r="202" spans="1:8" s="8" customFormat="1" ht="90.75" customHeight="1">
      <c r="A202" s="734"/>
      <c r="B202" s="102" t="s">
        <v>19</v>
      </c>
      <c r="C202" s="158" t="s">
        <v>2</v>
      </c>
      <c r="D202" s="84">
        <v>47</v>
      </c>
      <c r="E202" s="87">
        <v>55</v>
      </c>
      <c r="F202" s="83">
        <v>65</v>
      </c>
      <c r="G202" s="87">
        <v>75</v>
      </c>
      <c r="H202" s="88">
        <v>85</v>
      </c>
    </row>
    <row r="203" spans="1:8" s="8" customFormat="1" ht="90.75" customHeight="1">
      <c r="A203" s="735"/>
      <c r="B203" s="102" t="s">
        <v>20</v>
      </c>
      <c r="C203" s="158" t="s">
        <v>2</v>
      </c>
      <c r="D203" s="84">
        <v>47</v>
      </c>
      <c r="E203" s="87">
        <v>55</v>
      </c>
      <c r="F203" s="83">
        <v>65</v>
      </c>
      <c r="G203" s="87">
        <v>75</v>
      </c>
      <c r="H203" s="88">
        <v>85</v>
      </c>
    </row>
    <row r="204" spans="1:8" s="8" customFormat="1" ht="159" customHeight="1">
      <c r="A204" s="39"/>
      <c r="B204" s="102" t="s">
        <v>23</v>
      </c>
      <c r="C204" s="158" t="s">
        <v>13</v>
      </c>
      <c r="D204" s="84">
        <v>79</v>
      </c>
      <c r="E204" s="87">
        <v>89</v>
      </c>
      <c r="F204" s="83">
        <v>99</v>
      </c>
      <c r="G204" s="87">
        <v>109</v>
      </c>
      <c r="H204" s="88">
        <v>119</v>
      </c>
    </row>
    <row r="205" spans="1:8" s="8" customFormat="1" ht="110.25" customHeight="1">
      <c r="A205" s="189"/>
      <c r="B205" s="712" t="s">
        <v>64</v>
      </c>
      <c r="C205" s="158" t="s">
        <v>289</v>
      </c>
      <c r="D205" s="84">
        <v>289</v>
      </c>
      <c r="E205" s="83">
        <v>299</v>
      </c>
      <c r="F205" s="87">
        <v>325</v>
      </c>
      <c r="G205" s="87">
        <v>360</v>
      </c>
      <c r="H205" s="88">
        <v>395</v>
      </c>
    </row>
    <row r="206" spans="1:8" s="8" customFormat="1" ht="110.25" customHeight="1">
      <c r="A206" s="185"/>
      <c r="B206" s="713"/>
      <c r="C206" s="158" t="s">
        <v>3</v>
      </c>
      <c r="D206" s="84">
        <f>D205*2</f>
        <v>578</v>
      </c>
      <c r="E206" s="84">
        <f>E205*2</f>
        <v>598</v>
      </c>
      <c r="F206" s="84">
        <f>F205*2</f>
        <v>650</v>
      </c>
      <c r="G206" s="84">
        <f>G205*2</f>
        <v>720</v>
      </c>
      <c r="H206" s="84">
        <f>H205*2</f>
        <v>790</v>
      </c>
    </row>
    <row r="207" spans="1:8" s="14" customFormat="1" ht="67.5" customHeight="1">
      <c r="A207" s="145"/>
      <c r="B207" s="146" t="s">
        <v>71</v>
      </c>
      <c r="C207" s="147"/>
      <c r="D207" s="147"/>
      <c r="E207" s="148"/>
      <c r="F207" s="186"/>
      <c r="G207" s="186"/>
      <c r="H207" s="186"/>
    </row>
    <row r="208" spans="1:8" s="16" customFormat="1" ht="201" customHeight="1">
      <c r="A208" s="29"/>
      <c r="B208" s="65" t="s">
        <v>232</v>
      </c>
      <c r="C208" s="160" t="s">
        <v>2</v>
      </c>
      <c r="D208" s="220">
        <v>399</v>
      </c>
      <c r="E208" s="221">
        <v>499</v>
      </c>
      <c r="F208" s="208">
        <v>599</v>
      </c>
      <c r="G208" s="205">
        <v>645</v>
      </c>
      <c r="H208" s="205">
        <v>699</v>
      </c>
    </row>
    <row r="209" spans="1:8" s="16" customFormat="1" ht="201" customHeight="1">
      <c r="A209" s="29"/>
      <c r="B209" s="65" t="s">
        <v>233</v>
      </c>
      <c r="C209" s="160" t="s">
        <v>2</v>
      </c>
      <c r="D209" s="220">
        <v>399</v>
      </c>
      <c r="E209" s="221">
        <v>499</v>
      </c>
      <c r="F209" s="208">
        <v>599</v>
      </c>
      <c r="G209" s="205">
        <v>645</v>
      </c>
      <c r="H209" s="205">
        <v>699</v>
      </c>
    </row>
    <row r="210" spans="1:8" s="16" customFormat="1" ht="201" customHeight="1">
      <c r="A210" s="29"/>
      <c r="B210" s="65" t="s">
        <v>234</v>
      </c>
      <c r="C210" s="160" t="s">
        <v>2</v>
      </c>
      <c r="D210" s="220">
        <v>399</v>
      </c>
      <c r="E210" s="221">
        <v>499</v>
      </c>
      <c r="F210" s="208">
        <v>599</v>
      </c>
      <c r="G210" s="205">
        <v>699</v>
      </c>
      <c r="H210" s="205">
        <v>699</v>
      </c>
    </row>
    <row r="211" spans="1:8" s="16" customFormat="1" ht="201" customHeight="1">
      <c r="A211" s="29"/>
      <c r="B211" s="19" t="s">
        <v>234</v>
      </c>
      <c r="C211" s="158" t="s">
        <v>2</v>
      </c>
      <c r="D211" s="168">
        <v>399</v>
      </c>
      <c r="E211" s="89">
        <v>499</v>
      </c>
      <c r="F211" s="83">
        <v>599</v>
      </c>
      <c r="G211" s="74">
        <v>699</v>
      </c>
      <c r="H211" s="89">
        <v>799</v>
      </c>
    </row>
    <row r="212" spans="1:8" s="16" customFormat="1" ht="201" customHeight="1">
      <c r="A212" s="29"/>
      <c r="B212" s="65" t="s">
        <v>235</v>
      </c>
      <c r="C212" s="160" t="s">
        <v>2</v>
      </c>
      <c r="D212" s="220">
        <v>399</v>
      </c>
      <c r="E212" s="221">
        <v>499</v>
      </c>
      <c r="F212" s="208">
        <v>599</v>
      </c>
      <c r="G212" s="205">
        <v>699</v>
      </c>
      <c r="H212" s="221">
        <v>799</v>
      </c>
    </row>
    <row r="213" spans="1:8" s="16" customFormat="1" ht="201" customHeight="1">
      <c r="A213" s="29"/>
      <c r="B213" s="65" t="s">
        <v>235</v>
      </c>
      <c r="C213" s="160" t="s">
        <v>2</v>
      </c>
      <c r="D213" s="220">
        <v>399</v>
      </c>
      <c r="E213" s="221">
        <v>499</v>
      </c>
      <c r="F213" s="208">
        <v>599</v>
      </c>
      <c r="G213" s="205">
        <v>699</v>
      </c>
      <c r="H213" s="221">
        <v>799</v>
      </c>
    </row>
    <row r="214" spans="1:8" s="16" customFormat="1" ht="201" customHeight="1">
      <c r="A214" s="29"/>
      <c r="B214" s="65" t="s">
        <v>235</v>
      </c>
      <c r="C214" s="160" t="s">
        <v>2</v>
      </c>
      <c r="D214" s="220">
        <v>399</v>
      </c>
      <c r="E214" s="221">
        <v>499</v>
      </c>
      <c r="F214" s="208">
        <v>599</v>
      </c>
      <c r="G214" s="205">
        <v>699</v>
      </c>
      <c r="H214" s="221">
        <v>799</v>
      </c>
    </row>
    <row r="215" spans="1:8" s="16" customFormat="1" ht="201" customHeight="1">
      <c r="A215" s="29"/>
      <c r="B215" s="19" t="s">
        <v>235</v>
      </c>
      <c r="C215" s="158" t="s">
        <v>2</v>
      </c>
      <c r="D215" s="73">
        <v>499</v>
      </c>
      <c r="E215" s="74">
        <v>599</v>
      </c>
      <c r="F215" s="83">
        <v>699</v>
      </c>
      <c r="G215" s="74">
        <v>799</v>
      </c>
      <c r="H215" s="74">
        <v>899</v>
      </c>
    </row>
    <row r="216" spans="1:8" s="16" customFormat="1" ht="201" customHeight="1">
      <c r="A216" s="29"/>
      <c r="B216" s="109" t="s">
        <v>236</v>
      </c>
      <c r="C216" s="158" t="s">
        <v>2</v>
      </c>
      <c r="D216" s="73">
        <v>499</v>
      </c>
      <c r="E216" s="74">
        <v>599</v>
      </c>
      <c r="F216" s="83">
        <v>699</v>
      </c>
      <c r="G216" s="74">
        <v>799</v>
      </c>
      <c r="H216" s="74">
        <v>899</v>
      </c>
    </row>
    <row r="217" spans="1:8" s="16" customFormat="1" ht="201" customHeight="1">
      <c r="A217" s="29"/>
      <c r="B217" s="109" t="s">
        <v>237</v>
      </c>
      <c r="C217" s="158" t="s">
        <v>2</v>
      </c>
      <c r="D217" s="73">
        <v>599</v>
      </c>
      <c r="E217" s="89">
        <v>699</v>
      </c>
      <c r="F217" s="83">
        <v>799</v>
      </c>
      <c r="G217" s="89">
        <v>899</v>
      </c>
      <c r="H217" s="89">
        <v>990</v>
      </c>
    </row>
    <row r="218" spans="1:8" s="46" customFormat="1" ht="202.5" customHeight="1">
      <c r="A218" s="47"/>
      <c r="B218" s="65" t="s">
        <v>401</v>
      </c>
      <c r="C218" s="160" t="s">
        <v>89</v>
      </c>
      <c r="D218" s="209">
        <v>699</v>
      </c>
      <c r="E218" s="210">
        <v>799</v>
      </c>
      <c r="F218" s="208">
        <v>899</v>
      </c>
      <c r="G218" s="208">
        <v>955</v>
      </c>
      <c r="H218" s="210">
        <v>999</v>
      </c>
    </row>
    <row r="219" spans="1:8" s="46" customFormat="1" ht="202.5" customHeight="1">
      <c r="A219" s="50" t="s">
        <v>98</v>
      </c>
      <c r="B219" s="222" t="s">
        <v>399</v>
      </c>
      <c r="C219" s="160" t="s">
        <v>89</v>
      </c>
      <c r="D219" s="209">
        <v>799</v>
      </c>
      <c r="E219" s="210">
        <v>825</v>
      </c>
      <c r="F219" s="208">
        <v>899</v>
      </c>
      <c r="G219" s="211">
        <v>999</v>
      </c>
      <c r="H219" s="211">
        <v>1090</v>
      </c>
    </row>
    <row r="220" spans="1:8" s="16" customFormat="1" ht="201" customHeight="1">
      <c r="A220" s="29"/>
      <c r="B220" s="108" t="s">
        <v>238</v>
      </c>
      <c r="C220" s="158" t="s">
        <v>2</v>
      </c>
      <c r="D220" s="73">
        <v>799</v>
      </c>
      <c r="E220" s="89">
        <v>999</v>
      </c>
      <c r="F220" s="83">
        <v>1099</v>
      </c>
      <c r="G220" s="74">
        <v>1299</v>
      </c>
      <c r="H220" s="91">
        <v>1499</v>
      </c>
    </row>
    <row r="221" spans="1:8" s="16" customFormat="1" ht="201" customHeight="1">
      <c r="A221" s="78"/>
      <c r="B221" s="222" t="s">
        <v>288</v>
      </c>
      <c r="C221" s="160" t="s">
        <v>2</v>
      </c>
      <c r="D221" s="204">
        <v>1299</v>
      </c>
      <c r="E221" s="221">
        <v>1399</v>
      </c>
      <c r="F221" s="208">
        <v>1499</v>
      </c>
      <c r="G221" s="208">
        <v>1599</v>
      </c>
      <c r="H221" s="221">
        <v>1699</v>
      </c>
    </row>
    <row r="222" spans="1:8" s="16" customFormat="1" ht="201" customHeight="1">
      <c r="A222" s="29"/>
      <c r="B222" s="99" t="s">
        <v>290</v>
      </c>
      <c r="C222" s="158" t="s">
        <v>2</v>
      </c>
      <c r="D222" s="73">
        <v>999</v>
      </c>
      <c r="E222" s="89">
        <v>1250</v>
      </c>
      <c r="F222" s="83">
        <v>1499</v>
      </c>
      <c r="G222" s="89">
        <v>1599</v>
      </c>
      <c r="H222" s="91">
        <v>1799</v>
      </c>
    </row>
    <row r="223" spans="1:8" s="16" customFormat="1" ht="201" customHeight="1">
      <c r="A223" s="29"/>
      <c r="B223" s="99" t="s">
        <v>290</v>
      </c>
      <c r="C223" s="158" t="s">
        <v>2</v>
      </c>
      <c r="D223" s="73">
        <v>1050</v>
      </c>
      <c r="E223" s="89">
        <v>1350</v>
      </c>
      <c r="F223" s="83">
        <v>1599</v>
      </c>
      <c r="G223" s="89">
        <v>1699</v>
      </c>
      <c r="H223" s="91">
        <v>1899</v>
      </c>
    </row>
    <row r="224" spans="1:8" s="17" customFormat="1" ht="201" customHeight="1">
      <c r="A224" s="32"/>
      <c r="B224" s="100" t="s">
        <v>290</v>
      </c>
      <c r="C224" s="158" t="s">
        <v>2</v>
      </c>
      <c r="D224" s="73">
        <v>1050</v>
      </c>
      <c r="E224" s="74">
        <v>1350</v>
      </c>
      <c r="F224" s="83">
        <v>1599</v>
      </c>
      <c r="G224" s="74">
        <v>1699</v>
      </c>
      <c r="H224" s="74">
        <v>1899</v>
      </c>
    </row>
    <row r="225" spans="1:8" s="14" customFormat="1" ht="67.5" customHeight="1">
      <c r="A225" s="145"/>
      <c r="B225" s="149" t="s">
        <v>72</v>
      </c>
      <c r="C225" s="147"/>
      <c r="D225" s="147"/>
      <c r="E225" s="150"/>
      <c r="F225" s="151"/>
      <c r="G225" s="151"/>
      <c r="H225" s="151"/>
    </row>
    <row r="226" spans="1:8" s="6" customFormat="1" ht="202.5" customHeight="1">
      <c r="A226" s="43"/>
      <c r="B226" s="99" t="s">
        <v>91</v>
      </c>
      <c r="C226" s="158" t="s">
        <v>2</v>
      </c>
      <c r="D226" s="73">
        <v>179</v>
      </c>
      <c r="E226" s="89">
        <v>189</v>
      </c>
      <c r="F226" s="83">
        <v>199</v>
      </c>
      <c r="G226" s="89">
        <v>250</v>
      </c>
      <c r="H226" s="91">
        <v>299</v>
      </c>
    </row>
    <row r="227" spans="1:8" s="6" customFormat="1" ht="202.5" customHeight="1">
      <c r="A227" s="44"/>
      <c r="B227" s="99" t="s">
        <v>92</v>
      </c>
      <c r="C227" s="158" t="s">
        <v>2</v>
      </c>
      <c r="D227" s="73">
        <v>199</v>
      </c>
      <c r="E227" s="89">
        <v>279</v>
      </c>
      <c r="F227" s="83">
        <v>299</v>
      </c>
      <c r="G227" s="89">
        <v>350</v>
      </c>
      <c r="H227" s="91">
        <v>399</v>
      </c>
    </row>
    <row r="228" spans="1:8" s="8" customFormat="1" ht="67.5" customHeight="1">
      <c r="A228" s="739" t="s">
        <v>298</v>
      </c>
      <c r="B228" s="739"/>
      <c r="C228" s="148"/>
      <c r="D228" s="148"/>
      <c r="E228" s="150"/>
      <c r="F228" s="154"/>
      <c r="G228" s="154"/>
      <c r="H228" s="154"/>
    </row>
    <row r="229" spans="1:8" s="6" customFormat="1" ht="79.5" customHeight="1">
      <c r="A229" s="71"/>
      <c r="B229" s="100" t="s">
        <v>299</v>
      </c>
      <c r="C229" s="158"/>
      <c r="D229" s="84">
        <v>149</v>
      </c>
      <c r="E229" s="74">
        <v>155</v>
      </c>
      <c r="F229" s="74">
        <v>159</v>
      </c>
      <c r="G229" s="74">
        <v>179</v>
      </c>
      <c r="H229" s="83">
        <v>200</v>
      </c>
    </row>
    <row r="230" spans="1:8" s="6" customFormat="1" ht="79.5" customHeight="1">
      <c r="A230" s="71"/>
      <c r="B230" s="100" t="s">
        <v>300</v>
      </c>
      <c r="C230" s="158"/>
      <c r="D230" s="84">
        <v>149</v>
      </c>
      <c r="E230" s="74">
        <v>155</v>
      </c>
      <c r="F230" s="74">
        <v>159</v>
      </c>
      <c r="G230" s="74">
        <v>179</v>
      </c>
      <c r="H230" s="83">
        <v>200</v>
      </c>
    </row>
    <row r="231" spans="1:8" s="6" customFormat="1" ht="79.5" customHeight="1">
      <c r="A231" s="71"/>
      <c r="B231" s="100" t="s">
        <v>301</v>
      </c>
      <c r="C231" s="158"/>
      <c r="D231" s="84">
        <v>150</v>
      </c>
      <c r="E231" s="74">
        <v>155</v>
      </c>
      <c r="F231" s="74">
        <v>159</v>
      </c>
      <c r="G231" s="74">
        <v>179</v>
      </c>
      <c r="H231" s="83">
        <v>200</v>
      </c>
    </row>
    <row r="232" spans="1:8" s="6" customFormat="1" ht="79.5" customHeight="1">
      <c r="A232" s="71"/>
      <c r="B232" s="100" t="s">
        <v>302</v>
      </c>
      <c r="C232" s="158"/>
      <c r="D232" s="84">
        <v>292</v>
      </c>
      <c r="E232" s="74">
        <v>299</v>
      </c>
      <c r="F232" s="74">
        <v>309</v>
      </c>
      <c r="G232" s="74">
        <v>359</v>
      </c>
      <c r="H232" s="83">
        <v>420</v>
      </c>
    </row>
    <row r="233" spans="1:8" s="6" customFormat="1" ht="79.5" customHeight="1">
      <c r="A233" s="71"/>
      <c r="B233" s="100" t="s">
        <v>303</v>
      </c>
      <c r="C233" s="158"/>
      <c r="D233" s="84">
        <v>408</v>
      </c>
      <c r="E233" s="74">
        <v>417</v>
      </c>
      <c r="F233" s="74">
        <v>426</v>
      </c>
      <c r="G233" s="74">
        <v>499</v>
      </c>
      <c r="H233" s="83">
        <v>599</v>
      </c>
    </row>
    <row r="234" spans="1:8" s="6" customFormat="1" ht="79.5" customHeight="1">
      <c r="A234" s="71"/>
      <c r="B234" s="100" t="s">
        <v>304</v>
      </c>
      <c r="C234" s="158"/>
      <c r="D234" s="84">
        <v>514</v>
      </c>
      <c r="E234" s="74">
        <v>525</v>
      </c>
      <c r="F234" s="74">
        <v>536</v>
      </c>
      <c r="G234" s="74">
        <v>599</v>
      </c>
      <c r="H234" s="83">
        <v>640</v>
      </c>
    </row>
    <row r="235" spans="1:8" s="6" customFormat="1" ht="79.5" customHeight="1">
      <c r="A235" s="71"/>
      <c r="B235" s="100" t="s">
        <v>305</v>
      </c>
      <c r="C235" s="158"/>
      <c r="D235" s="84">
        <v>59</v>
      </c>
      <c r="E235" s="74">
        <v>60</v>
      </c>
      <c r="F235" s="74">
        <v>62</v>
      </c>
      <c r="G235" s="74">
        <v>79</v>
      </c>
      <c r="H235" s="83">
        <v>89</v>
      </c>
    </row>
    <row r="236" spans="1:8" s="6" customFormat="1" ht="79.5" customHeight="1">
      <c r="A236" s="71"/>
      <c r="B236" s="100" t="s">
        <v>306</v>
      </c>
      <c r="C236" s="158"/>
      <c r="D236" s="84">
        <v>59</v>
      </c>
      <c r="E236" s="74">
        <v>60</v>
      </c>
      <c r="F236" s="74">
        <v>62</v>
      </c>
      <c r="G236" s="74">
        <v>79</v>
      </c>
      <c r="H236" s="83">
        <v>89</v>
      </c>
    </row>
    <row r="237" spans="1:8" s="6" customFormat="1" ht="79.5" customHeight="1">
      <c r="A237" s="71"/>
      <c r="B237" s="100" t="s">
        <v>307</v>
      </c>
      <c r="C237" s="158"/>
      <c r="D237" s="84">
        <v>59</v>
      </c>
      <c r="E237" s="74">
        <v>60</v>
      </c>
      <c r="F237" s="74">
        <v>62</v>
      </c>
      <c r="G237" s="74">
        <v>79</v>
      </c>
      <c r="H237" s="83">
        <v>89</v>
      </c>
    </row>
    <row r="238" spans="1:8" s="6" customFormat="1" ht="79.5" customHeight="1">
      <c r="A238" s="71"/>
      <c r="B238" s="100" t="s">
        <v>308</v>
      </c>
      <c r="C238" s="158"/>
      <c r="D238" s="84">
        <v>146</v>
      </c>
      <c r="E238" s="74">
        <v>152</v>
      </c>
      <c r="F238" s="74">
        <v>159</v>
      </c>
      <c r="G238" s="74">
        <v>189</v>
      </c>
      <c r="H238" s="83">
        <v>219</v>
      </c>
    </row>
    <row r="239" spans="1:8" s="6" customFormat="1" ht="79.5" customHeight="1">
      <c r="A239" s="71"/>
      <c r="B239" s="100" t="s">
        <v>309</v>
      </c>
      <c r="C239" s="158"/>
      <c r="D239" s="84">
        <v>435</v>
      </c>
      <c r="E239" s="74">
        <v>449</v>
      </c>
      <c r="F239" s="74">
        <v>459</v>
      </c>
      <c r="G239" s="74">
        <v>559</v>
      </c>
      <c r="H239" s="83">
        <v>639</v>
      </c>
    </row>
    <row r="240" spans="1:8" s="6" customFormat="1" ht="79.5" customHeight="1">
      <c r="A240" s="71"/>
      <c r="B240" s="100" t="s">
        <v>310</v>
      </c>
      <c r="C240" s="158"/>
      <c r="D240" s="84">
        <v>380</v>
      </c>
      <c r="E240" s="74">
        <v>389</v>
      </c>
      <c r="F240" s="74">
        <v>399</v>
      </c>
      <c r="G240" s="74">
        <v>459</v>
      </c>
      <c r="H240" s="83">
        <v>499</v>
      </c>
    </row>
    <row r="241" spans="1:8" s="6" customFormat="1" ht="79.5" customHeight="1">
      <c r="A241" s="71"/>
      <c r="B241" s="100" t="s">
        <v>311</v>
      </c>
      <c r="C241" s="158"/>
      <c r="D241" s="84">
        <v>282</v>
      </c>
      <c r="E241" s="74">
        <v>288</v>
      </c>
      <c r="F241" s="74">
        <v>299</v>
      </c>
      <c r="G241" s="74">
        <v>359</v>
      </c>
      <c r="H241" s="83">
        <v>399</v>
      </c>
    </row>
    <row r="242" spans="1:8" s="6" customFormat="1" ht="79.5" customHeight="1">
      <c r="A242" s="71"/>
      <c r="B242" s="100" t="s">
        <v>312</v>
      </c>
      <c r="C242" s="158" t="s">
        <v>325</v>
      </c>
      <c r="D242" s="84">
        <v>160</v>
      </c>
      <c r="E242" s="74">
        <v>165</v>
      </c>
      <c r="F242" s="74">
        <v>169</v>
      </c>
      <c r="G242" s="74">
        <v>199</v>
      </c>
      <c r="H242" s="83">
        <v>259</v>
      </c>
    </row>
    <row r="243" spans="1:8" s="6" customFormat="1" ht="79.5" customHeight="1">
      <c r="A243" s="71"/>
      <c r="B243" s="100" t="s">
        <v>313</v>
      </c>
      <c r="C243" s="158" t="s">
        <v>325</v>
      </c>
      <c r="D243" s="84">
        <v>160</v>
      </c>
      <c r="E243" s="74">
        <v>165</v>
      </c>
      <c r="F243" s="74">
        <v>169</v>
      </c>
      <c r="G243" s="74">
        <v>199</v>
      </c>
      <c r="H243" s="83">
        <v>259</v>
      </c>
    </row>
    <row r="244" spans="1:8" s="6" customFormat="1" ht="79.5" customHeight="1">
      <c r="A244" s="71"/>
      <c r="B244" s="100" t="s">
        <v>314</v>
      </c>
      <c r="C244" s="158" t="s">
        <v>325</v>
      </c>
      <c r="D244" s="84">
        <v>160</v>
      </c>
      <c r="E244" s="74">
        <v>165</v>
      </c>
      <c r="F244" s="74">
        <v>169</v>
      </c>
      <c r="G244" s="74">
        <v>199</v>
      </c>
      <c r="H244" s="83">
        <v>259</v>
      </c>
    </row>
    <row r="245" spans="1:8" s="6" customFormat="1" ht="79.5" customHeight="1">
      <c r="A245" s="71"/>
      <c r="B245" s="100" t="s">
        <v>315</v>
      </c>
      <c r="C245" s="158" t="s">
        <v>325</v>
      </c>
      <c r="D245" s="84">
        <v>160</v>
      </c>
      <c r="E245" s="74">
        <v>165</v>
      </c>
      <c r="F245" s="74">
        <v>169</v>
      </c>
      <c r="G245" s="74">
        <v>199</v>
      </c>
      <c r="H245" s="83">
        <v>259</v>
      </c>
    </row>
    <row r="246" spans="1:8" s="6" customFormat="1" ht="79.5" customHeight="1">
      <c r="A246" s="71"/>
      <c r="B246" s="100" t="s">
        <v>316</v>
      </c>
      <c r="C246" s="158" t="s">
        <v>325</v>
      </c>
      <c r="D246" s="84">
        <v>160</v>
      </c>
      <c r="E246" s="74">
        <v>165</v>
      </c>
      <c r="F246" s="74">
        <v>169</v>
      </c>
      <c r="G246" s="74">
        <v>199</v>
      </c>
      <c r="H246" s="83">
        <v>259</v>
      </c>
    </row>
    <row r="247" spans="1:8" s="6" customFormat="1" ht="79.5" customHeight="1">
      <c r="A247" s="71"/>
      <c r="B247" s="100" t="s">
        <v>317</v>
      </c>
      <c r="C247" s="158" t="s">
        <v>325</v>
      </c>
      <c r="D247" s="84">
        <v>160</v>
      </c>
      <c r="E247" s="74">
        <v>165</v>
      </c>
      <c r="F247" s="74">
        <v>169</v>
      </c>
      <c r="G247" s="74">
        <v>199</v>
      </c>
      <c r="H247" s="83">
        <v>259</v>
      </c>
    </row>
    <row r="248" spans="1:8" s="6" customFormat="1" ht="79.5" customHeight="1">
      <c r="A248" s="71"/>
      <c r="B248" s="100" t="s">
        <v>318</v>
      </c>
      <c r="C248" s="158" t="s">
        <v>325</v>
      </c>
      <c r="D248" s="84">
        <v>160</v>
      </c>
      <c r="E248" s="74">
        <v>165</v>
      </c>
      <c r="F248" s="74">
        <v>169</v>
      </c>
      <c r="G248" s="74">
        <v>199</v>
      </c>
      <c r="H248" s="83">
        <v>259</v>
      </c>
    </row>
    <row r="249" spans="1:8" s="6" customFormat="1" ht="79.5" customHeight="1">
      <c r="A249" s="71"/>
      <c r="B249" s="100" t="s">
        <v>319</v>
      </c>
      <c r="C249" s="158" t="s">
        <v>325</v>
      </c>
      <c r="D249" s="84">
        <v>160</v>
      </c>
      <c r="E249" s="74">
        <v>165</v>
      </c>
      <c r="F249" s="74">
        <v>169</v>
      </c>
      <c r="G249" s="74">
        <v>199</v>
      </c>
      <c r="H249" s="83">
        <v>259</v>
      </c>
    </row>
    <row r="250" spans="1:8" s="6" customFormat="1" ht="79.5" customHeight="1">
      <c r="A250" s="71"/>
      <c r="B250" s="100" t="s">
        <v>320</v>
      </c>
      <c r="C250" s="158" t="s">
        <v>325</v>
      </c>
      <c r="D250" s="84">
        <v>160</v>
      </c>
      <c r="E250" s="74">
        <v>165</v>
      </c>
      <c r="F250" s="74">
        <v>169</v>
      </c>
      <c r="G250" s="74">
        <v>199</v>
      </c>
      <c r="H250" s="83">
        <v>259</v>
      </c>
    </row>
    <row r="251" spans="1:8" s="6" customFormat="1" ht="79.5" customHeight="1">
      <c r="A251" s="71"/>
      <c r="B251" s="100" t="s">
        <v>321</v>
      </c>
      <c r="C251" s="158" t="s">
        <v>325</v>
      </c>
      <c r="D251" s="84">
        <v>160</v>
      </c>
      <c r="E251" s="74">
        <v>165</v>
      </c>
      <c r="F251" s="74">
        <v>169</v>
      </c>
      <c r="G251" s="74">
        <v>199</v>
      </c>
      <c r="H251" s="83">
        <v>259</v>
      </c>
    </row>
    <row r="252" spans="1:8" s="6" customFormat="1" ht="79.5" customHeight="1">
      <c r="A252" s="71"/>
      <c r="B252" s="100" t="s">
        <v>322</v>
      </c>
      <c r="C252" s="158"/>
      <c r="D252" s="84">
        <v>119</v>
      </c>
      <c r="E252" s="74">
        <v>123</v>
      </c>
      <c r="F252" s="74">
        <v>129</v>
      </c>
      <c r="G252" s="74">
        <v>149</v>
      </c>
      <c r="H252" s="83">
        <v>169</v>
      </c>
    </row>
    <row r="253" spans="1:8" s="6" customFormat="1" ht="79.5" customHeight="1">
      <c r="A253" s="71"/>
      <c r="B253" s="100" t="s">
        <v>323</v>
      </c>
      <c r="C253" s="158"/>
      <c r="D253" s="84">
        <v>238</v>
      </c>
      <c r="E253" s="74">
        <v>246</v>
      </c>
      <c r="F253" s="74">
        <v>249</v>
      </c>
      <c r="G253" s="74">
        <v>279</v>
      </c>
      <c r="H253" s="83">
        <v>329</v>
      </c>
    </row>
    <row r="254" spans="1:8" s="6" customFormat="1" ht="79.5" customHeight="1">
      <c r="A254" s="71"/>
      <c r="B254" s="100" t="s">
        <v>324</v>
      </c>
      <c r="C254" s="158"/>
      <c r="D254" s="84">
        <v>139</v>
      </c>
      <c r="E254" s="74">
        <v>145</v>
      </c>
      <c r="F254" s="74">
        <v>149</v>
      </c>
      <c r="G254" s="74">
        <v>259</v>
      </c>
      <c r="H254" s="83">
        <v>399</v>
      </c>
    </row>
    <row r="255" spans="1:8" ht="67.5" customHeight="1">
      <c r="A255" s="152"/>
      <c r="B255" s="124" t="s">
        <v>63</v>
      </c>
      <c r="C255" s="163"/>
      <c r="D255" s="153"/>
      <c r="E255" s="137"/>
      <c r="F255" s="137"/>
      <c r="G255" s="137"/>
      <c r="H255" s="137"/>
    </row>
    <row r="256" spans="1:8" s="5" customFormat="1" ht="217.5" customHeight="1">
      <c r="A256" s="26"/>
      <c r="B256" s="110" t="s">
        <v>100</v>
      </c>
      <c r="C256" s="158" t="s">
        <v>101</v>
      </c>
      <c r="D256" s="84">
        <v>27</v>
      </c>
      <c r="E256" s="74">
        <v>29</v>
      </c>
      <c r="F256" s="83">
        <v>39</v>
      </c>
      <c r="G256" s="74">
        <v>49</v>
      </c>
      <c r="H256" s="74">
        <v>59</v>
      </c>
    </row>
    <row r="257" spans="1:8" s="8" customFormat="1" ht="217.5" customHeight="1">
      <c r="A257" s="49"/>
      <c r="B257" s="105" t="s">
        <v>125</v>
      </c>
      <c r="C257" s="158" t="s">
        <v>52</v>
      </c>
      <c r="D257" s="169">
        <v>249</v>
      </c>
      <c r="E257" s="170">
        <v>259</v>
      </c>
      <c r="F257" s="83">
        <v>269</v>
      </c>
      <c r="G257" s="170">
        <v>279</v>
      </c>
      <c r="H257" s="171">
        <v>299</v>
      </c>
    </row>
    <row r="258" spans="1:8" s="8" customFormat="1" ht="217.5" customHeight="1">
      <c r="A258" s="69"/>
      <c r="B258" s="105" t="s">
        <v>126</v>
      </c>
      <c r="C258" s="158" t="s">
        <v>52</v>
      </c>
      <c r="D258" s="169">
        <v>249</v>
      </c>
      <c r="E258" s="170">
        <v>259</v>
      </c>
      <c r="F258" s="83">
        <v>269</v>
      </c>
      <c r="G258" s="170">
        <v>279</v>
      </c>
      <c r="H258" s="171">
        <v>299</v>
      </c>
    </row>
    <row r="259" spans="1:8" s="8" customFormat="1" ht="217.5" customHeight="1">
      <c r="A259" s="69"/>
      <c r="B259" s="105" t="s">
        <v>133</v>
      </c>
      <c r="C259" s="158" t="s">
        <v>52</v>
      </c>
      <c r="D259" s="169">
        <v>249</v>
      </c>
      <c r="E259" s="170">
        <v>259</v>
      </c>
      <c r="F259" s="83">
        <v>269</v>
      </c>
      <c r="G259" s="170">
        <v>279</v>
      </c>
      <c r="H259" s="171">
        <v>299</v>
      </c>
    </row>
    <row r="260" spans="1:8" s="8" customFormat="1" ht="217.5" customHeight="1">
      <c r="A260" s="69"/>
      <c r="B260" s="105" t="s">
        <v>127</v>
      </c>
      <c r="C260" s="158" t="s">
        <v>52</v>
      </c>
      <c r="D260" s="169">
        <v>249</v>
      </c>
      <c r="E260" s="170">
        <v>259</v>
      </c>
      <c r="F260" s="83">
        <v>269</v>
      </c>
      <c r="G260" s="170">
        <v>279</v>
      </c>
      <c r="H260" s="171">
        <v>299</v>
      </c>
    </row>
    <row r="261" spans="1:8" s="8" customFormat="1" ht="217.5" customHeight="1">
      <c r="A261" s="69"/>
      <c r="B261" s="105" t="s">
        <v>128</v>
      </c>
      <c r="C261" s="158" t="s">
        <v>52</v>
      </c>
      <c r="D261" s="169">
        <v>249</v>
      </c>
      <c r="E261" s="170">
        <v>259</v>
      </c>
      <c r="F261" s="83">
        <v>269</v>
      </c>
      <c r="G261" s="170">
        <v>279</v>
      </c>
      <c r="H261" s="171">
        <v>299</v>
      </c>
    </row>
    <row r="262" spans="1:8" s="8" customFormat="1" ht="217.5" customHeight="1">
      <c r="A262" s="69"/>
      <c r="B262" s="105" t="s">
        <v>129</v>
      </c>
      <c r="C262" s="158" t="s">
        <v>52</v>
      </c>
      <c r="D262" s="169">
        <v>249</v>
      </c>
      <c r="E262" s="170">
        <v>259</v>
      </c>
      <c r="F262" s="83">
        <v>269</v>
      </c>
      <c r="G262" s="170">
        <v>279</v>
      </c>
      <c r="H262" s="171">
        <v>299</v>
      </c>
    </row>
    <row r="263" spans="1:8" s="8" customFormat="1" ht="217.5" customHeight="1">
      <c r="A263" s="69"/>
      <c r="B263" s="105" t="s">
        <v>130</v>
      </c>
      <c r="C263" s="158" t="s">
        <v>52</v>
      </c>
      <c r="D263" s="169">
        <v>249</v>
      </c>
      <c r="E263" s="170">
        <v>259</v>
      </c>
      <c r="F263" s="83">
        <v>269</v>
      </c>
      <c r="G263" s="170">
        <v>279</v>
      </c>
      <c r="H263" s="171">
        <v>299</v>
      </c>
    </row>
    <row r="264" spans="1:8" s="5" customFormat="1" ht="217.5" customHeight="1">
      <c r="A264" s="24"/>
      <c r="B264" s="111" t="s">
        <v>95</v>
      </c>
      <c r="C264" s="158" t="s">
        <v>52</v>
      </c>
      <c r="D264" s="73">
        <v>79</v>
      </c>
      <c r="E264" s="74">
        <v>95</v>
      </c>
      <c r="F264" s="83">
        <v>99</v>
      </c>
      <c r="G264" s="74">
        <v>129</v>
      </c>
      <c r="H264" s="75">
        <v>149</v>
      </c>
    </row>
    <row r="265" spans="1:8" s="5" customFormat="1" ht="56.25" customHeight="1">
      <c r="A265" s="26"/>
      <c r="B265" s="111" t="s">
        <v>74</v>
      </c>
      <c r="C265" s="158" t="s">
        <v>58</v>
      </c>
      <c r="D265" s="73">
        <v>119</v>
      </c>
      <c r="E265" s="74">
        <v>129</v>
      </c>
      <c r="F265" s="83">
        <v>139</v>
      </c>
      <c r="G265" s="74">
        <v>149</v>
      </c>
      <c r="H265" s="75">
        <v>167</v>
      </c>
    </row>
    <row r="266" spans="1:8" s="5" customFormat="1" ht="56.25" customHeight="1">
      <c r="A266" s="27"/>
      <c r="B266" s="111" t="s">
        <v>75</v>
      </c>
      <c r="C266" s="158" t="s">
        <v>59</v>
      </c>
      <c r="D266" s="73">
        <v>121</v>
      </c>
      <c r="E266" s="74">
        <v>131</v>
      </c>
      <c r="F266" s="83">
        <v>141</v>
      </c>
      <c r="G266" s="74">
        <v>151</v>
      </c>
      <c r="H266" s="75">
        <v>169</v>
      </c>
    </row>
    <row r="267" spans="1:8" s="5" customFormat="1" ht="56.25" customHeight="1">
      <c r="A267" s="27"/>
      <c r="B267" s="111" t="s">
        <v>76</v>
      </c>
      <c r="C267" s="158" t="s">
        <v>60</v>
      </c>
      <c r="D267" s="73">
        <v>123</v>
      </c>
      <c r="E267" s="74">
        <v>133</v>
      </c>
      <c r="F267" s="83">
        <v>143</v>
      </c>
      <c r="G267" s="74">
        <v>153</v>
      </c>
      <c r="H267" s="75">
        <v>171</v>
      </c>
    </row>
    <row r="268" spans="1:8" s="5" customFormat="1" ht="56.25" customHeight="1">
      <c r="A268" s="27"/>
      <c r="B268" s="111" t="s">
        <v>77</v>
      </c>
      <c r="C268" s="158" t="s">
        <v>61</v>
      </c>
      <c r="D268" s="73">
        <v>125</v>
      </c>
      <c r="E268" s="74">
        <v>135</v>
      </c>
      <c r="F268" s="83">
        <v>145</v>
      </c>
      <c r="G268" s="74">
        <v>155</v>
      </c>
      <c r="H268" s="75">
        <v>175</v>
      </c>
    </row>
    <row r="269" spans="1:8" s="5" customFormat="1" ht="56.25" customHeight="1">
      <c r="A269" s="28"/>
      <c r="B269" s="111" t="s">
        <v>78</v>
      </c>
      <c r="C269" s="158" t="s">
        <v>62</v>
      </c>
      <c r="D269" s="73">
        <v>127</v>
      </c>
      <c r="E269" s="74">
        <v>137</v>
      </c>
      <c r="F269" s="83">
        <v>147</v>
      </c>
      <c r="G269" s="74">
        <v>157</v>
      </c>
      <c r="H269" s="75">
        <v>177</v>
      </c>
    </row>
    <row r="270" spans="1:8" s="8" customFormat="1" ht="202.5" customHeight="1">
      <c r="A270" s="25"/>
      <c r="B270" s="35" t="s">
        <v>258</v>
      </c>
      <c r="C270" s="158" t="s">
        <v>7</v>
      </c>
      <c r="D270" s="73">
        <v>550</v>
      </c>
      <c r="E270" s="74">
        <v>589</v>
      </c>
      <c r="F270" s="83">
        <v>599</v>
      </c>
      <c r="G270" s="74">
        <v>659</v>
      </c>
      <c r="H270" s="75">
        <v>799</v>
      </c>
    </row>
    <row r="271" spans="1:8" s="8" customFormat="1" ht="202.5" customHeight="1">
      <c r="A271" s="25"/>
      <c r="B271" s="35" t="s">
        <v>259</v>
      </c>
      <c r="C271" s="158" t="s">
        <v>7</v>
      </c>
      <c r="D271" s="73">
        <v>550</v>
      </c>
      <c r="E271" s="74">
        <v>589</v>
      </c>
      <c r="F271" s="83">
        <v>599</v>
      </c>
      <c r="G271" s="74">
        <v>659</v>
      </c>
      <c r="H271" s="75">
        <v>799</v>
      </c>
    </row>
    <row r="272" spans="1:8" s="8" customFormat="1" ht="202.5" customHeight="1">
      <c r="A272" s="69"/>
      <c r="B272" s="35" t="s">
        <v>260</v>
      </c>
      <c r="C272" s="158" t="s">
        <v>7</v>
      </c>
      <c r="D272" s="73">
        <v>550</v>
      </c>
      <c r="E272" s="74">
        <v>589</v>
      </c>
      <c r="F272" s="83">
        <v>599</v>
      </c>
      <c r="G272" s="74">
        <v>659</v>
      </c>
      <c r="H272" s="75">
        <v>799</v>
      </c>
    </row>
    <row r="273" spans="1:8" s="8" customFormat="1" ht="202.5" customHeight="1">
      <c r="A273" s="69"/>
      <c r="B273" s="35" t="s">
        <v>261</v>
      </c>
      <c r="C273" s="158" t="s">
        <v>7</v>
      </c>
      <c r="D273" s="73">
        <v>550</v>
      </c>
      <c r="E273" s="74">
        <v>589</v>
      </c>
      <c r="F273" s="83">
        <v>599</v>
      </c>
      <c r="G273" s="74">
        <v>659</v>
      </c>
      <c r="H273" s="75">
        <v>799</v>
      </c>
    </row>
    <row r="274" spans="1:8" s="8" customFormat="1" ht="202.5" customHeight="1">
      <c r="A274" s="69"/>
      <c r="B274" s="35" t="s">
        <v>262</v>
      </c>
      <c r="C274" s="158" t="s">
        <v>7</v>
      </c>
      <c r="D274" s="73">
        <v>550</v>
      </c>
      <c r="E274" s="74">
        <v>589</v>
      </c>
      <c r="F274" s="83">
        <v>599</v>
      </c>
      <c r="G274" s="74">
        <v>659</v>
      </c>
      <c r="H274" s="75">
        <v>799</v>
      </c>
    </row>
    <row r="275" spans="1:8" s="8" customFormat="1" ht="202.5" customHeight="1">
      <c r="A275" s="69"/>
      <c r="B275" s="35" t="s">
        <v>263</v>
      </c>
      <c r="C275" s="158" t="s">
        <v>7</v>
      </c>
      <c r="D275" s="73">
        <v>550</v>
      </c>
      <c r="E275" s="74">
        <v>589</v>
      </c>
      <c r="F275" s="83">
        <v>599</v>
      </c>
      <c r="G275" s="74">
        <v>659</v>
      </c>
      <c r="H275" s="75">
        <v>799</v>
      </c>
    </row>
    <row r="276" spans="1:8" s="8" customFormat="1" ht="202.5" customHeight="1">
      <c r="A276" s="69"/>
      <c r="B276" s="35" t="s">
        <v>264</v>
      </c>
      <c r="C276" s="158" t="s">
        <v>7</v>
      </c>
      <c r="D276" s="73">
        <v>550</v>
      </c>
      <c r="E276" s="74">
        <v>589</v>
      </c>
      <c r="F276" s="83">
        <v>599</v>
      </c>
      <c r="G276" s="74">
        <v>659</v>
      </c>
      <c r="H276" s="75">
        <v>799</v>
      </c>
    </row>
    <row r="277" spans="1:8" s="8" customFormat="1" ht="202.5" customHeight="1">
      <c r="A277" s="69"/>
      <c r="B277" s="35" t="s">
        <v>265</v>
      </c>
      <c r="C277" s="158" t="s">
        <v>7</v>
      </c>
      <c r="D277" s="73">
        <v>550</v>
      </c>
      <c r="E277" s="74">
        <v>589</v>
      </c>
      <c r="F277" s="83">
        <v>599</v>
      </c>
      <c r="G277" s="74">
        <v>659</v>
      </c>
      <c r="H277" s="75">
        <v>799</v>
      </c>
    </row>
    <row r="278" spans="1:8" s="8" customFormat="1" ht="202.5" customHeight="1">
      <c r="A278" s="70"/>
      <c r="B278" s="35" t="s">
        <v>266</v>
      </c>
      <c r="C278" s="158" t="s">
        <v>7</v>
      </c>
      <c r="D278" s="73">
        <v>550</v>
      </c>
      <c r="E278" s="74">
        <v>589</v>
      </c>
      <c r="F278" s="83">
        <v>599</v>
      </c>
      <c r="G278" s="74">
        <v>659</v>
      </c>
      <c r="H278" s="75">
        <v>799</v>
      </c>
    </row>
    <row r="279" spans="1:8" s="14" customFormat="1" ht="67.5" customHeight="1">
      <c r="A279" s="145"/>
      <c r="B279" s="149" t="s">
        <v>116</v>
      </c>
      <c r="C279" s="148"/>
      <c r="D279" s="148"/>
      <c r="E279" s="150"/>
      <c r="F279" s="126"/>
      <c r="G279" s="126"/>
      <c r="H279" s="126"/>
    </row>
    <row r="280" spans="1:8" s="8" customFormat="1" ht="211.5" customHeight="1">
      <c r="A280" s="56"/>
      <c r="B280" s="187" t="s">
        <v>386</v>
      </c>
      <c r="C280" s="178" t="s">
        <v>8</v>
      </c>
      <c r="D280" s="188">
        <v>149</v>
      </c>
      <c r="E280" s="176">
        <v>169</v>
      </c>
      <c r="F280" s="176">
        <v>179</v>
      </c>
      <c r="G280" s="176">
        <v>199</v>
      </c>
      <c r="H280" s="183">
        <v>259</v>
      </c>
    </row>
    <row r="281" spans="1:8" s="8" customFormat="1" ht="165" customHeight="1">
      <c r="A281" s="56"/>
      <c r="B281" s="187" t="s">
        <v>387</v>
      </c>
      <c r="C281" s="178" t="s">
        <v>8</v>
      </c>
      <c r="D281" s="188">
        <v>149</v>
      </c>
      <c r="E281" s="176">
        <v>169</v>
      </c>
      <c r="F281" s="176">
        <v>179</v>
      </c>
      <c r="G281" s="176">
        <v>199</v>
      </c>
      <c r="H281" s="183">
        <v>259</v>
      </c>
    </row>
    <row r="282" spans="1:8" s="8" customFormat="1" ht="165" customHeight="1">
      <c r="A282" s="56"/>
      <c r="B282" s="187" t="s">
        <v>388</v>
      </c>
      <c r="C282" s="178" t="s">
        <v>8</v>
      </c>
      <c r="D282" s="188">
        <v>149</v>
      </c>
      <c r="E282" s="176">
        <v>169</v>
      </c>
      <c r="F282" s="176">
        <v>179</v>
      </c>
      <c r="G282" s="176">
        <v>199</v>
      </c>
      <c r="H282" s="183">
        <v>259</v>
      </c>
    </row>
    <row r="283" spans="1:8" s="8" customFormat="1" ht="165" customHeight="1">
      <c r="A283" s="56"/>
      <c r="B283" s="187" t="s">
        <v>389</v>
      </c>
      <c r="C283" s="178" t="s">
        <v>8</v>
      </c>
      <c r="D283" s="188">
        <v>149</v>
      </c>
      <c r="E283" s="176">
        <v>169</v>
      </c>
      <c r="F283" s="176">
        <v>179</v>
      </c>
      <c r="G283" s="176">
        <v>199</v>
      </c>
      <c r="H283" s="183">
        <v>259</v>
      </c>
    </row>
    <row r="284" spans="1:8" s="8" customFormat="1" ht="165" customHeight="1">
      <c r="A284" s="219"/>
      <c r="B284" s="112" t="s">
        <v>392</v>
      </c>
      <c r="C284" s="158" t="s">
        <v>8</v>
      </c>
      <c r="D284" s="84">
        <v>134</v>
      </c>
      <c r="E284" s="83">
        <v>165</v>
      </c>
      <c r="F284" s="83">
        <v>175</v>
      </c>
      <c r="G284" s="83">
        <v>185</v>
      </c>
      <c r="H284" s="88">
        <v>255</v>
      </c>
    </row>
    <row r="285" spans="1:8" s="8" customFormat="1" ht="165" customHeight="1">
      <c r="A285" s="219"/>
      <c r="B285" s="112" t="s">
        <v>393</v>
      </c>
      <c r="C285" s="158" t="s">
        <v>8</v>
      </c>
      <c r="D285" s="84">
        <v>134</v>
      </c>
      <c r="E285" s="83">
        <v>165</v>
      </c>
      <c r="F285" s="83">
        <v>175</v>
      </c>
      <c r="G285" s="83">
        <v>185</v>
      </c>
      <c r="H285" s="88">
        <v>255</v>
      </c>
    </row>
    <row r="286" spans="1:8" s="8" customFormat="1" ht="165" customHeight="1">
      <c r="A286" s="219"/>
      <c r="B286" s="112" t="s">
        <v>394</v>
      </c>
      <c r="C286" s="158" t="s">
        <v>8</v>
      </c>
      <c r="D286" s="84">
        <v>134</v>
      </c>
      <c r="E286" s="83">
        <v>165</v>
      </c>
      <c r="F286" s="83">
        <v>175</v>
      </c>
      <c r="G286" s="83">
        <v>185</v>
      </c>
      <c r="H286" s="88">
        <v>255</v>
      </c>
    </row>
    <row r="287" spans="1:8" s="8" customFormat="1" ht="165" customHeight="1">
      <c r="A287" s="219"/>
      <c r="B287" s="112" t="s">
        <v>395</v>
      </c>
      <c r="C287" s="158" t="s">
        <v>8</v>
      </c>
      <c r="D287" s="84">
        <v>134</v>
      </c>
      <c r="E287" s="83">
        <v>165</v>
      </c>
      <c r="F287" s="83">
        <v>175</v>
      </c>
      <c r="G287" s="83">
        <v>185</v>
      </c>
      <c r="H287" s="88">
        <v>255</v>
      </c>
    </row>
    <row r="288" spans="1:8" s="8" customFormat="1" ht="210" customHeight="1">
      <c r="A288" s="219"/>
      <c r="B288" s="112" t="s">
        <v>280</v>
      </c>
      <c r="C288" s="158" t="s">
        <v>8</v>
      </c>
      <c r="D288" s="84">
        <v>134</v>
      </c>
      <c r="E288" s="83">
        <v>165</v>
      </c>
      <c r="F288" s="83">
        <v>175</v>
      </c>
      <c r="G288" s="83">
        <v>185</v>
      </c>
      <c r="H288" s="88">
        <v>255</v>
      </c>
    </row>
    <row r="289" spans="1:8" s="8" customFormat="1" ht="165" customHeight="1">
      <c r="A289" s="219"/>
      <c r="B289" s="218" t="s">
        <v>396</v>
      </c>
      <c r="C289" s="158" t="s">
        <v>8</v>
      </c>
      <c r="D289" s="84">
        <v>134</v>
      </c>
      <c r="E289" s="83">
        <v>165</v>
      </c>
      <c r="F289" s="83">
        <v>175</v>
      </c>
      <c r="G289" s="83">
        <v>185</v>
      </c>
      <c r="H289" s="88">
        <v>255</v>
      </c>
    </row>
    <row r="290" spans="1:8" s="8" customFormat="1" ht="165" customHeight="1">
      <c r="A290" s="219"/>
      <c r="B290" s="218" t="s">
        <v>397</v>
      </c>
      <c r="C290" s="158" t="s">
        <v>8</v>
      </c>
      <c r="D290" s="84">
        <v>134</v>
      </c>
      <c r="E290" s="83">
        <v>165</v>
      </c>
      <c r="F290" s="83">
        <v>175</v>
      </c>
      <c r="G290" s="83">
        <v>185</v>
      </c>
      <c r="H290" s="88">
        <v>255</v>
      </c>
    </row>
    <row r="291" spans="1:8" s="8" customFormat="1" ht="165" customHeight="1">
      <c r="A291" s="219"/>
      <c r="B291" s="218" t="s">
        <v>390</v>
      </c>
      <c r="C291" s="158" t="s">
        <v>8</v>
      </c>
      <c r="D291" s="84">
        <v>134</v>
      </c>
      <c r="E291" s="83">
        <v>165</v>
      </c>
      <c r="F291" s="83">
        <v>175</v>
      </c>
      <c r="G291" s="83">
        <v>185</v>
      </c>
      <c r="H291" s="88">
        <v>255</v>
      </c>
    </row>
    <row r="292" spans="1:8" s="8" customFormat="1" ht="165" customHeight="1">
      <c r="A292" s="219"/>
      <c r="B292" s="218" t="s">
        <v>391</v>
      </c>
      <c r="C292" s="158" t="s">
        <v>8</v>
      </c>
      <c r="D292" s="84">
        <v>134</v>
      </c>
      <c r="E292" s="83">
        <v>165</v>
      </c>
      <c r="F292" s="83">
        <v>175</v>
      </c>
      <c r="G292" s="83">
        <v>185</v>
      </c>
      <c r="H292" s="88">
        <v>255</v>
      </c>
    </row>
    <row r="293" spans="1:8" s="8" customFormat="1" ht="67.5" hidden="1" customHeight="1">
      <c r="A293" s="145"/>
      <c r="B293" s="149" t="s">
        <v>117</v>
      </c>
      <c r="C293" s="148"/>
      <c r="D293" s="148"/>
      <c r="E293" s="150"/>
      <c r="F293" s="154"/>
      <c r="G293" s="154"/>
      <c r="H293" s="154"/>
    </row>
    <row r="294" spans="1:8" s="8" customFormat="1" ht="152.25" hidden="1" customHeight="1">
      <c r="A294" s="59"/>
      <c r="B294" s="112" t="s">
        <v>118</v>
      </c>
      <c r="C294" s="158" t="s">
        <v>14</v>
      </c>
      <c r="D294" s="84">
        <v>115</v>
      </c>
      <c r="E294" s="83">
        <v>155</v>
      </c>
      <c r="F294" s="83">
        <f t="shared" ref="F294:F300" si="0">H294-(H294/100*30)</f>
        <v>157.5</v>
      </c>
      <c r="G294" s="83">
        <v>195</v>
      </c>
      <c r="H294" s="88">
        <v>225</v>
      </c>
    </row>
    <row r="295" spans="1:8" s="8" customFormat="1" ht="152.25" hidden="1" customHeight="1">
      <c r="A295" s="59"/>
      <c r="B295" s="112" t="s">
        <v>119</v>
      </c>
      <c r="C295" s="158" t="s">
        <v>14</v>
      </c>
      <c r="D295" s="84">
        <v>115</v>
      </c>
      <c r="E295" s="83">
        <v>155</v>
      </c>
      <c r="F295" s="83">
        <f t="shared" si="0"/>
        <v>157.5</v>
      </c>
      <c r="G295" s="83">
        <v>195</v>
      </c>
      <c r="H295" s="88">
        <v>225</v>
      </c>
    </row>
    <row r="296" spans="1:8" s="8" customFormat="1" ht="152.25" hidden="1" customHeight="1">
      <c r="A296" s="59"/>
      <c r="B296" s="112" t="s">
        <v>120</v>
      </c>
      <c r="C296" s="158" t="s">
        <v>14</v>
      </c>
      <c r="D296" s="84">
        <v>115</v>
      </c>
      <c r="E296" s="83">
        <v>155</v>
      </c>
      <c r="F296" s="83">
        <f t="shared" si="0"/>
        <v>157.5</v>
      </c>
      <c r="G296" s="83">
        <v>195</v>
      </c>
      <c r="H296" s="88">
        <v>225</v>
      </c>
    </row>
    <row r="297" spans="1:8" s="8" customFormat="1" ht="152.25" hidden="1" customHeight="1">
      <c r="A297" s="59"/>
      <c r="B297" s="112" t="s">
        <v>121</v>
      </c>
      <c r="C297" s="158" t="s">
        <v>14</v>
      </c>
      <c r="D297" s="84">
        <v>115</v>
      </c>
      <c r="E297" s="83">
        <v>155</v>
      </c>
      <c r="F297" s="83">
        <f t="shared" si="0"/>
        <v>157.5</v>
      </c>
      <c r="G297" s="83">
        <v>195</v>
      </c>
      <c r="H297" s="88">
        <v>225</v>
      </c>
    </row>
    <row r="298" spans="1:8" s="8" customFormat="1" ht="152.25" hidden="1" customHeight="1">
      <c r="A298" s="59"/>
      <c r="B298" s="112" t="s">
        <v>122</v>
      </c>
      <c r="C298" s="158" t="s">
        <v>14</v>
      </c>
      <c r="D298" s="84">
        <v>115</v>
      </c>
      <c r="E298" s="83">
        <v>155</v>
      </c>
      <c r="F298" s="83">
        <f t="shared" si="0"/>
        <v>157.5</v>
      </c>
      <c r="G298" s="83">
        <v>195</v>
      </c>
      <c r="H298" s="88">
        <v>225</v>
      </c>
    </row>
    <row r="299" spans="1:8" s="8" customFormat="1" ht="152.25" hidden="1" customHeight="1">
      <c r="A299" s="59"/>
      <c r="B299" s="112" t="s">
        <v>123</v>
      </c>
      <c r="C299" s="158" t="s">
        <v>14</v>
      </c>
      <c r="D299" s="84">
        <v>115</v>
      </c>
      <c r="E299" s="83">
        <v>155</v>
      </c>
      <c r="F299" s="83">
        <f t="shared" si="0"/>
        <v>157.5</v>
      </c>
      <c r="G299" s="83">
        <v>195</v>
      </c>
      <c r="H299" s="88">
        <v>225</v>
      </c>
    </row>
    <row r="300" spans="1:8" s="8" customFormat="1" ht="152.25" hidden="1" customHeight="1">
      <c r="A300" s="59"/>
      <c r="B300" s="112" t="s">
        <v>124</v>
      </c>
      <c r="C300" s="158" t="s">
        <v>14</v>
      </c>
      <c r="D300" s="84">
        <v>115</v>
      </c>
      <c r="E300" s="83">
        <v>155</v>
      </c>
      <c r="F300" s="83">
        <f t="shared" si="0"/>
        <v>157.5</v>
      </c>
      <c r="G300" s="83">
        <v>195</v>
      </c>
      <c r="H300" s="88">
        <v>225</v>
      </c>
    </row>
    <row r="301" spans="1:8" s="8" customFormat="1" ht="67.5" customHeight="1">
      <c r="A301" s="143"/>
      <c r="B301" s="139" t="s">
        <v>131</v>
      </c>
      <c r="C301" s="144"/>
      <c r="D301" s="144"/>
      <c r="E301" s="126"/>
      <c r="F301" s="126"/>
      <c r="G301" s="126"/>
      <c r="H301" s="155"/>
    </row>
    <row r="302" spans="1:8" s="9" customFormat="1" ht="192" customHeight="1">
      <c r="A302" s="33"/>
      <c r="B302" s="101" t="s">
        <v>41</v>
      </c>
      <c r="C302" s="164" t="s">
        <v>28</v>
      </c>
      <c r="D302" s="95">
        <v>67</v>
      </c>
      <c r="E302" s="96">
        <v>70</v>
      </c>
      <c r="F302" s="83">
        <v>73</v>
      </c>
      <c r="G302" s="96">
        <v>76</v>
      </c>
      <c r="H302" s="96">
        <v>80</v>
      </c>
    </row>
    <row r="303" spans="1:8" s="8" customFormat="1" ht="192" customHeight="1">
      <c r="A303" s="34"/>
      <c r="B303" s="112" t="s">
        <v>0</v>
      </c>
      <c r="C303" s="158" t="s">
        <v>2</v>
      </c>
      <c r="D303" s="84">
        <v>86</v>
      </c>
      <c r="E303" s="87">
        <v>90</v>
      </c>
      <c r="F303" s="83">
        <v>99</v>
      </c>
      <c r="G303" s="87">
        <v>110</v>
      </c>
      <c r="H303" s="87">
        <v>120</v>
      </c>
    </row>
    <row r="304" spans="1:8" s="9" customFormat="1" ht="70.5" customHeight="1">
      <c r="A304" s="736"/>
      <c r="B304" s="100" t="s">
        <v>239</v>
      </c>
      <c r="C304" s="158" t="s">
        <v>38</v>
      </c>
      <c r="D304" s="84">
        <v>28</v>
      </c>
      <c r="E304" s="74">
        <v>33</v>
      </c>
      <c r="F304" s="83">
        <v>34</v>
      </c>
      <c r="G304" s="87">
        <v>35</v>
      </c>
      <c r="H304" s="88">
        <v>45</v>
      </c>
    </row>
    <row r="305" spans="1:8" s="8" customFormat="1" ht="70.5" customHeight="1">
      <c r="A305" s="737"/>
      <c r="B305" s="99" t="s">
        <v>240</v>
      </c>
      <c r="C305" s="158" t="s">
        <v>38</v>
      </c>
      <c r="D305" s="94">
        <v>99</v>
      </c>
      <c r="E305" s="89">
        <v>135</v>
      </c>
      <c r="F305" s="83">
        <v>145</v>
      </c>
      <c r="G305" s="92">
        <v>155</v>
      </c>
      <c r="H305" s="93">
        <v>175</v>
      </c>
    </row>
    <row r="306" spans="1:8" s="8" customFormat="1" ht="70.5" customHeight="1">
      <c r="A306" s="738"/>
      <c r="B306" s="100" t="s">
        <v>241</v>
      </c>
      <c r="C306" s="158" t="s">
        <v>38</v>
      </c>
      <c r="D306" s="84">
        <v>145</v>
      </c>
      <c r="E306" s="74">
        <v>165</v>
      </c>
      <c r="F306" s="83">
        <v>175</v>
      </c>
      <c r="G306" s="87">
        <v>185</v>
      </c>
      <c r="H306" s="88">
        <v>195</v>
      </c>
    </row>
    <row r="307" spans="1:8" s="9" customFormat="1" ht="70.5" customHeight="1">
      <c r="A307" s="737"/>
      <c r="B307" s="105" t="s">
        <v>242</v>
      </c>
      <c r="C307" s="158" t="s">
        <v>38</v>
      </c>
      <c r="D307" s="95">
        <v>36</v>
      </c>
      <c r="E307" s="90">
        <v>39</v>
      </c>
      <c r="F307" s="83">
        <v>42</v>
      </c>
      <c r="G307" s="96">
        <v>45</v>
      </c>
      <c r="H307" s="97">
        <v>55</v>
      </c>
    </row>
    <row r="308" spans="1:8" s="8" customFormat="1" ht="70.5" customHeight="1">
      <c r="A308" s="737"/>
      <c r="B308" s="100" t="s">
        <v>243</v>
      </c>
      <c r="C308" s="158" t="s">
        <v>38</v>
      </c>
      <c r="D308" s="84">
        <v>99</v>
      </c>
      <c r="E308" s="74">
        <v>115</v>
      </c>
      <c r="F308" s="83">
        <f>H308-(H308/100*30)</f>
        <v>122.5</v>
      </c>
      <c r="G308" s="87">
        <v>125</v>
      </c>
      <c r="H308" s="88">
        <v>175</v>
      </c>
    </row>
    <row r="309" spans="1:8" s="8" customFormat="1" ht="70.5" customHeight="1">
      <c r="A309" s="738"/>
      <c r="B309" s="100" t="s">
        <v>244</v>
      </c>
      <c r="C309" s="158" t="s">
        <v>38</v>
      </c>
      <c r="D309" s="20">
        <v>155</v>
      </c>
      <c r="E309" s="74">
        <v>165</v>
      </c>
      <c r="F309" s="83">
        <v>175</v>
      </c>
      <c r="G309" s="87">
        <v>185</v>
      </c>
      <c r="H309" s="88">
        <v>195</v>
      </c>
    </row>
    <row r="310" spans="1:8" s="8" customFormat="1" ht="67.5" customHeight="1">
      <c r="A310" s="145"/>
      <c r="B310" s="149" t="s">
        <v>132</v>
      </c>
      <c r="C310" s="148"/>
      <c r="D310" s="148"/>
      <c r="E310" s="150"/>
      <c r="F310" s="154"/>
      <c r="G310" s="154"/>
      <c r="H310" s="154"/>
    </row>
    <row r="311" spans="1:8" s="6" customFormat="1" ht="229.5" customHeight="1">
      <c r="A311" s="38"/>
      <c r="B311" s="100" t="s">
        <v>245</v>
      </c>
      <c r="C311" s="158" t="s">
        <v>26</v>
      </c>
      <c r="D311" s="84">
        <v>67</v>
      </c>
      <c r="E311" s="74">
        <v>69</v>
      </c>
      <c r="F311" s="74">
        <v>70</v>
      </c>
      <c r="G311" s="74">
        <v>78</v>
      </c>
      <c r="H311" s="74">
        <v>99</v>
      </c>
    </row>
    <row r="312" spans="1:8" s="6" customFormat="1" ht="229.5" customHeight="1">
      <c r="A312" s="38"/>
      <c r="B312" s="100" t="s">
        <v>246</v>
      </c>
      <c r="C312" s="158" t="s">
        <v>27</v>
      </c>
      <c r="D312" s="84">
        <v>298</v>
      </c>
      <c r="E312" s="74">
        <v>299</v>
      </c>
      <c r="F312" s="74">
        <v>315</v>
      </c>
      <c r="G312" s="74">
        <v>350</v>
      </c>
      <c r="H312" s="74">
        <v>375</v>
      </c>
    </row>
    <row r="313" spans="1:8" s="6" customFormat="1" ht="229.5" customHeight="1">
      <c r="A313" s="38"/>
      <c r="B313" s="100" t="s">
        <v>247</v>
      </c>
      <c r="C313" s="158" t="s">
        <v>26</v>
      </c>
      <c r="D313" s="84">
        <v>155</v>
      </c>
      <c r="E313" s="74">
        <v>170</v>
      </c>
      <c r="F313" s="74">
        <v>175</v>
      </c>
      <c r="G313" s="74">
        <v>179</v>
      </c>
      <c r="H313" s="74">
        <v>199</v>
      </c>
    </row>
    <row r="314" spans="1:8" s="6" customFormat="1" ht="229.5" customHeight="1">
      <c r="A314" s="38"/>
      <c r="B314" s="100" t="s">
        <v>248</v>
      </c>
      <c r="C314" s="158" t="s">
        <v>27</v>
      </c>
      <c r="D314" s="84">
        <v>585</v>
      </c>
      <c r="E314" s="74">
        <v>590</v>
      </c>
      <c r="F314" s="74">
        <v>599</v>
      </c>
      <c r="G314" s="74">
        <v>635</v>
      </c>
      <c r="H314" s="74">
        <v>699</v>
      </c>
    </row>
    <row r="315" spans="1:8" s="6" customFormat="1" ht="130.5" customHeight="1">
      <c r="A315" s="748"/>
      <c r="B315" s="113" t="s">
        <v>249</v>
      </c>
      <c r="C315" s="158" t="s">
        <v>28</v>
      </c>
      <c r="D315" s="84">
        <v>470</v>
      </c>
      <c r="E315" s="74">
        <v>475</v>
      </c>
      <c r="F315" s="74">
        <v>490</v>
      </c>
      <c r="G315" s="74">
        <v>495</v>
      </c>
      <c r="H315" s="74">
        <v>550</v>
      </c>
    </row>
    <row r="316" spans="1:8" s="6" customFormat="1" ht="130.5" customHeight="1">
      <c r="A316" s="748"/>
      <c r="B316" s="113" t="s">
        <v>250</v>
      </c>
      <c r="C316" s="158" t="s">
        <v>28</v>
      </c>
      <c r="D316" s="84">
        <v>570</v>
      </c>
      <c r="E316" s="74">
        <v>575</v>
      </c>
      <c r="F316" s="74">
        <v>580</v>
      </c>
      <c r="G316" s="74">
        <v>585</v>
      </c>
      <c r="H316" s="74">
        <v>650</v>
      </c>
    </row>
    <row r="317" spans="1:8" s="6" customFormat="1" ht="84" customHeight="1">
      <c r="A317" s="748"/>
      <c r="B317" s="110" t="s">
        <v>251</v>
      </c>
      <c r="C317" s="158" t="s">
        <v>28</v>
      </c>
      <c r="D317" s="84">
        <v>35</v>
      </c>
      <c r="E317" s="74">
        <v>36</v>
      </c>
      <c r="F317" s="74">
        <v>37</v>
      </c>
      <c r="G317" s="74">
        <v>39</v>
      </c>
      <c r="H317" s="74">
        <v>45</v>
      </c>
    </row>
    <row r="318" spans="1:8" s="6" customFormat="1" ht="84" customHeight="1">
      <c r="A318" s="748"/>
      <c r="B318" s="110" t="s">
        <v>252</v>
      </c>
      <c r="C318" s="158" t="s">
        <v>28</v>
      </c>
      <c r="D318" s="84">
        <v>69</v>
      </c>
      <c r="E318" s="74">
        <v>79</v>
      </c>
      <c r="F318" s="74">
        <v>80</v>
      </c>
      <c r="G318" s="74">
        <v>85</v>
      </c>
      <c r="H318" s="74">
        <v>95</v>
      </c>
    </row>
    <row r="319" spans="1:8" s="6" customFormat="1" ht="84" customHeight="1">
      <c r="A319" s="748"/>
      <c r="B319" s="110" t="s">
        <v>253</v>
      </c>
      <c r="C319" s="158" t="s">
        <v>28</v>
      </c>
      <c r="D319" s="84">
        <v>215</v>
      </c>
      <c r="E319" s="74">
        <v>220</v>
      </c>
      <c r="F319" s="74">
        <v>225</v>
      </c>
      <c r="G319" s="74">
        <v>230</v>
      </c>
      <c r="H319" s="74">
        <v>235</v>
      </c>
    </row>
    <row r="320" spans="1:8" s="6" customFormat="1" ht="84" customHeight="1">
      <c r="A320" s="748"/>
      <c r="B320" s="110" t="s">
        <v>65</v>
      </c>
      <c r="C320" s="158" t="s">
        <v>44</v>
      </c>
      <c r="D320" s="74">
        <v>48</v>
      </c>
      <c r="E320" s="74">
        <v>51</v>
      </c>
      <c r="F320" s="74">
        <v>54</v>
      </c>
      <c r="G320" s="74">
        <v>57</v>
      </c>
      <c r="H320" s="74">
        <v>60</v>
      </c>
    </row>
    <row r="321" spans="1:8" s="6" customFormat="1" ht="112.5" customHeight="1">
      <c r="A321" s="747"/>
      <c r="B321" s="110" t="s">
        <v>34</v>
      </c>
      <c r="C321" s="158" t="s">
        <v>35</v>
      </c>
      <c r="D321" s="74">
        <v>47</v>
      </c>
      <c r="E321" s="74">
        <v>50</v>
      </c>
      <c r="F321" s="74">
        <v>53</v>
      </c>
      <c r="G321" s="74">
        <v>56</v>
      </c>
      <c r="H321" s="74">
        <v>59</v>
      </c>
    </row>
    <row r="322" spans="1:8" s="6" customFormat="1" ht="112.5" customHeight="1">
      <c r="A322" s="747"/>
      <c r="B322" s="110" t="s">
        <v>36</v>
      </c>
      <c r="C322" s="158" t="s">
        <v>37</v>
      </c>
      <c r="D322" s="84">
        <v>51</v>
      </c>
      <c r="E322" s="74">
        <v>54</v>
      </c>
      <c r="F322" s="74">
        <v>57</v>
      </c>
      <c r="G322" s="74">
        <v>60</v>
      </c>
      <c r="H322" s="74">
        <v>63</v>
      </c>
    </row>
    <row r="323" spans="1:8" s="6" customFormat="1" ht="215.25" customHeight="1">
      <c r="A323" s="72"/>
      <c r="B323" s="100" t="s">
        <v>84</v>
      </c>
      <c r="C323" s="158" t="s">
        <v>2</v>
      </c>
      <c r="D323" s="84">
        <v>160</v>
      </c>
      <c r="E323" s="74">
        <v>165</v>
      </c>
      <c r="F323" s="74">
        <v>170</v>
      </c>
      <c r="G323" s="74">
        <v>179</v>
      </c>
      <c r="H323" s="74">
        <v>189</v>
      </c>
    </row>
    <row r="324" spans="1:8" s="6" customFormat="1" ht="114" customHeight="1">
      <c r="A324" s="746"/>
      <c r="B324" s="100" t="s">
        <v>80</v>
      </c>
      <c r="C324" s="158" t="s">
        <v>26</v>
      </c>
      <c r="D324" s="84">
        <v>92</v>
      </c>
      <c r="E324" s="74">
        <v>93</v>
      </c>
      <c r="F324" s="74">
        <v>94</v>
      </c>
      <c r="G324" s="74">
        <v>95</v>
      </c>
      <c r="H324" s="74">
        <v>99</v>
      </c>
    </row>
    <row r="325" spans="1:8" s="6" customFormat="1" ht="114" customHeight="1">
      <c r="A325" s="746"/>
      <c r="B325" s="100" t="s">
        <v>81</v>
      </c>
      <c r="C325" s="158" t="s">
        <v>26</v>
      </c>
      <c r="D325" s="84">
        <v>99</v>
      </c>
      <c r="E325" s="74">
        <v>105</v>
      </c>
      <c r="F325" s="74">
        <v>115</v>
      </c>
      <c r="G325" s="74">
        <v>125</v>
      </c>
      <c r="H325" s="74">
        <v>135</v>
      </c>
    </row>
    <row r="326" spans="1:8" s="6" customFormat="1" ht="78.75" customHeight="1">
      <c r="A326" s="746"/>
      <c r="B326" s="100" t="s">
        <v>85</v>
      </c>
      <c r="C326" s="158" t="s">
        <v>28</v>
      </c>
      <c r="D326" s="84">
        <v>239</v>
      </c>
      <c r="E326" s="74">
        <v>249</v>
      </c>
      <c r="F326" s="74">
        <v>259</v>
      </c>
      <c r="G326" s="74">
        <v>279</v>
      </c>
      <c r="H326" s="74">
        <v>299</v>
      </c>
    </row>
    <row r="327" spans="1:8" s="6" customFormat="1" ht="78.75" customHeight="1">
      <c r="A327" s="746"/>
      <c r="B327" s="100" t="s">
        <v>82</v>
      </c>
      <c r="C327" s="158" t="s">
        <v>43</v>
      </c>
      <c r="D327" s="84">
        <v>153.44999999999999</v>
      </c>
      <c r="E327" s="74">
        <v>161</v>
      </c>
      <c r="F327" s="74">
        <v>165</v>
      </c>
      <c r="G327" s="74">
        <v>171</v>
      </c>
      <c r="H327" s="74">
        <v>188</v>
      </c>
    </row>
    <row r="328" spans="1:8" s="6" customFormat="1" ht="78.75" customHeight="1">
      <c r="A328" s="746"/>
      <c r="B328" s="100" t="s">
        <v>83</v>
      </c>
      <c r="C328" s="158" t="s">
        <v>43</v>
      </c>
      <c r="D328" s="84">
        <v>247.5</v>
      </c>
      <c r="E328" s="74">
        <v>270</v>
      </c>
      <c r="F328" s="74">
        <v>275</v>
      </c>
      <c r="G328" s="74">
        <v>280</v>
      </c>
      <c r="H328" s="74">
        <v>290</v>
      </c>
    </row>
    <row r="329" spans="1:8" s="6" customFormat="1" ht="78.75" customHeight="1">
      <c r="A329" s="746"/>
      <c r="B329" s="100" t="s">
        <v>86</v>
      </c>
      <c r="C329" s="158" t="s">
        <v>43</v>
      </c>
      <c r="D329" s="84">
        <v>155</v>
      </c>
      <c r="E329" s="74">
        <v>165</v>
      </c>
      <c r="F329" s="74">
        <v>185</v>
      </c>
      <c r="G329" s="74">
        <v>205</v>
      </c>
      <c r="H329" s="83">
        <f>D329*1.5</f>
        <v>232.5</v>
      </c>
    </row>
    <row r="330" spans="1:8" s="6" customFormat="1" ht="218.25" customHeight="1">
      <c r="A330" s="71"/>
      <c r="B330" s="100" t="s">
        <v>254</v>
      </c>
      <c r="C330" s="158" t="s">
        <v>28</v>
      </c>
      <c r="D330" s="84">
        <v>345</v>
      </c>
      <c r="E330" s="74">
        <v>365</v>
      </c>
      <c r="F330" s="74">
        <v>385</v>
      </c>
      <c r="G330" s="74">
        <v>405</v>
      </c>
      <c r="H330" s="83">
        <v>455</v>
      </c>
    </row>
    <row r="331" spans="1:8" s="6" customFormat="1" ht="218.25" customHeight="1">
      <c r="A331" s="71"/>
      <c r="B331" s="100" t="s">
        <v>255</v>
      </c>
      <c r="C331" s="158" t="s">
        <v>28</v>
      </c>
      <c r="D331" s="84">
        <v>275</v>
      </c>
      <c r="E331" s="74">
        <v>289</v>
      </c>
      <c r="F331" s="74">
        <v>305</v>
      </c>
      <c r="G331" s="74">
        <v>319</v>
      </c>
      <c r="H331" s="83">
        <v>355</v>
      </c>
    </row>
    <row r="332" spans="1:8" s="6" customFormat="1" ht="218.25" customHeight="1">
      <c r="A332" s="71"/>
      <c r="B332" s="100" t="s">
        <v>256</v>
      </c>
      <c r="C332" s="158" t="s">
        <v>28</v>
      </c>
      <c r="D332" s="84">
        <v>195</v>
      </c>
      <c r="E332" s="74">
        <v>205</v>
      </c>
      <c r="F332" s="74">
        <v>215</v>
      </c>
      <c r="G332" s="74">
        <v>229</v>
      </c>
      <c r="H332" s="83">
        <v>255</v>
      </c>
    </row>
    <row r="333" spans="1:8" s="6" customFormat="1" ht="218.25" customHeight="1">
      <c r="A333" s="71"/>
      <c r="B333" s="100" t="s">
        <v>257</v>
      </c>
      <c r="C333" s="158" t="s">
        <v>28</v>
      </c>
      <c r="D333" s="84">
        <v>36</v>
      </c>
      <c r="E333" s="74">
        <v>37</v>
      </c>
      <c r="F333" s="74">
        <v>38</v>
      </c>
      <c r="G333" s="74">
        <v>39</v>
      </c>
      <c r="H333" s="83">
        <v>40</v>
      </c>
    </row>
    <row r="334" spans="1:8" s="8" customFormat="1" ht="67.5" customHeight="1">
      <c r="A334" s="145"/>
      <c r="B334" s="149" t="s">
        <v>326</v>
      </c>
      <c r="C334" s="148"/>
      <c r="D334" s="148"/>
      <c r="E334" s="150"/>
      <c r="F334" s="154"/>
      <c r="G334" s="154"/>
      <c r="H334" s="154"/>
    </row>
    <row r="335" spans="1:8" s="6" customFormat="1" ht="85.5" customHeight="1">
      <c r="A335" s="203" t="s">
        <v>327</v>
      </c>
      <c r="B335" s="100" t="s">
        <v>328</v>
      </c>
      <c r="C335" s="158" t="s">
        <v>2</v>
      </c>
      <c r="D335" s="74">
        <v>99</v>
      </c>
      <c r="E335" s="74">
        <v>119</v>
      </c>
      <c r="F335" s="74">
        <v>149</v>
      </c>
      <c r="G335" s="83">
        <v>189</v>
      </c>
      <c r="H335" s="83">
        <v>259</v>
      </c>
    </row>
    <row r="336" spans="1:8" s="6" customFormat="1" ht="85.5" customHeight="1">
      <c r="A336" s="203" t="s">
        <v>329</v>
      </c>
      <c r="B336" s="100" t="s">
        <v>330</v>
      </c>
      <c r="C336" s="158" t="s">
        <v>2</v>
      </c>
      <c r="D336" s="74">
        <v>369</v>
      </c>
      <c r="E336" s="74">
        <v>459</v>
      </c>
      <c r="F336" s="74">
        <v>569</v>
      </c>
      <c r="G336" s="83">
        <v>699</v>
      </c>
      <c r="H336" s="83">
        <v>999</v>
      </c>
    </row>
    <row r="337" spans="1:8" s="6" customFormat="1" ht="85.5" customHeight="1">
      <c r="A337" s="203" t="s">
        <v>331</v>
      </c>
      <c r="B337" s="100" t="s">
        <v>332</v>
      </c>
      <c r="C337" s="158" t="s">
        <v>2</v>
      </c>
      <c r="D337" s="74">
        <v>209</v>
      </c>
      <c r="E337" s="74">
        <v>259</v>
      </c>
      <c r="F337" s="74">
        <v>329</v>
      </c>
      <c r="G337" s="83">
        <v>429</v>
      </c>
      <c r="H337" s="83">
        <v>599</v>
      </c>
    </row>
    <row r="338" spans="1:8" s="6" customFormat="1" ht="85.5" customHeight="1">
      <c r="A338" s="203" t="s">
        <v>333</v>
      </c>
      <c r="B338" s="100" t="s">
        <v>334</v>
      </c>
      <c r="C338" s="158" t="s">
        <v>2</v>
      </c>
      <c r="D338" s="74">
        <v>139</v>
      </c>
      <c r="E338" s="74">
        <v>169</v>
      </c>
      <c r="F338" s="74">
        <v>209</v>
      </c>
      <c r="G338" s="83">
        <v>529</v>
      </c>
      <c r="H338" s="83">
        <v>399</v>
      </c>
    </row>
    <row r="339" spans="1:8" s="6" customFormat="1" ht="85.5" customHeight="1">
      <c r="A339" s="203" t="s">
        <v>335</v>
      </c>
      <c r="B339" s="100" t="s">
        <v>336</v>
      </c>
      <c r="C339" s="158" t="s">
        <v>2</v>
      </c>
      <c r="D339" s="74">
        <v>299</v>
      </c>
      <c r="E339" s="74">
        <v>379</v>
      </c>
      <c r="F339" s="74">
        <v>459</v>
      </c>
      <c r="G339" s="83">
        <v>599</v>
      </c>
      <c r="H339" s="83">
        <v>899</v>
      </c>
    </row>
    <row r="340" spans="1:8" s="6" customFormat="1" ht="85.5" customHeight="1">
      <c r="A340" s="203" t="s">
        <v>337</v>
      </c>
      <c r="B340" s="100" t="s">
        <v>338</v>
      </c>
      <c r="C340" s="158" t="s">
        <v>2</v>
      </c>
      <c r="D340" s="74">
        <v>529</v>
      </c>
      <c r="E340" s="74">
        <v>669</v>
      </c>
      <c r="F340" s="74">
        <v>799</v>
      </c>
      <c r="G340" s="83">
        <v>999</v>
      </c>
      <c r="H340" s="83">
        <v>1499</v>
      </c>
    </row>
    <row r="341" spans="1:8" s="6" customFormat="1" ht="85.5" customHeight="1">
      <c r="A341" s="203" t="s">
        <v>339</v>
      </c>
      <c r="B341" s="100" t="s">
        <v>340</v>
      </c>
      <c r="C341" s="158" t="s">
        <v>2</v>
      </c>
      <c r="D341" s="74">
        <v>289</v>
      </c>
      <c r="E341" s="74">
        <v>359</v>
      </c>
      <c r="F341" s="74">
        <v>449</v>
      </c>
      <c r="G341" s="83">
        <v>599</v>
      </c>
      <c r="H341" s="83">
        <v>899</v>
      </c>
    </row>
    <row r="342" spans="1:8" s="6" customFormat="1" ht="85.5" customHeight="1">
      <c r="A342" s="203" t="s">
        <v>341</v>
      </c>
      <c r="B342" s="100" t="s">
        <v>342</v>
      </c>
      <c r="C342" s="158" t="s">
        <v>2</v>
      </c>
      <c r="D342" s="74">
        <v>529</v>
      </c>
      <c r="E342" s="74">
        <v>669</v>
      </c>
      <c r="F342" s="74">
        <v>799</v>
      </c>
      <c r="G342" s="83">
        <v>999</v>
      </c>
      <c r="H342" s="83">
        <v>1499</v>
      </c>
    </row>
    <row r="343" spans="1:8" s="6" customFormat="1" ht="85.5" customHeight="1">
      <c r="A343" s="203" t="s">
        <v>343</v>
      </c>
      <c r="B343" s="100" t="s">
        <v>344</v>
      </c>
      <c r="C343" s="158" t="s">
        <v>2</v>
      </c>
      <c r="D343" s="74">
        <v>249</v>
      </c>
      <c r="E343" s="74">
        <v>319</v>
      </c>
      <c r="F343" s="74">
        <v>399</v>
      </c>
      <c r="G343" s="83">
        <v>499</v>
      </c>
      <c r="H343" s="83">
        <v>699</v>
      </c>
    </row>
    <row r="344" spans="1:8" s="6" customFormat="1" ht="85.5" customHeight="1">
      <c r="A344" s="203" t="s">
        <v>345</v>
      </c>
      <c r="B344" s="100" t="s">
        <v>346</v>
      </c>
      <c r="C344" s="158" t="s">
        <v>2</v>
      </c>
      <c r="D344" s="74">
        <v>339</v>
      </c>
      <c r="E344" s="74">
        <v>419</v>
      </c>
      <c r="F344" s="74">
        <v>519</v>
      </c>
      <c r="G344" s="83">
        <v>619</v>
      </c>
      <c r="H344" s="83">
        <v>799</v>
      </c>
    </row>
    <row r="345" spans="1:8" s="6" customFormat="1" ht="85.5" customHeight="1">
      <c r="A345" s="203" t="s">
        <v>347</v>
      </c>
      <c r="B345" s="100" t="s">
        <v>348</v>
      </c>
      <c r="C345" s="158" t="s">
        <v>2</v>
      </c>
      <c r="D345" s="74">
        <v>1969</v>
      </c>
      <c r="E345" s="74">
        <v>2399</v>
      </c>
      <c r="F345" s="74">
        <v>2699</v>
      </c>
      <c r="G345" s="83">
        <v>2999</v>
      </c>
      <c r="H345" s="83">
        <v>3399</v>
      </c>
    </row>
    <row r="346" spans="1:8" s="6" customFormat="1" ht="85.5" customHeight="1">
      <c r="A346" s="203" t="s">
        <v>349</v>
      </c>
      <c r="B346" s="100" t="s">
        <v>350</v>
      </c>
      <c r="C346" s="158" t="s">
        <v>2</v>
      </c>
      <c r="D346" s="74">
        <v>139</v>
      </c>
      <c r="E346" s="74">
        <v>169</v>
      </c>
      <c r="F346" s="74">
        <v>209</v>
      </c>
      <c r="G346" s="83">
        <v>259</v>
      </c>
      <c r="H346" s="83">
        <v>399</v>
      </c>
    </row>
    <row r="347" spans="1:8" s="6" customFormat="1" ht="85.5" customHeight="1">
      <c r="A347" s="203" t="s">
        <v>351</v>
      </c>
      <c r="B347" s="100" t="s">
        <v>352</v>
      </c>
      <c r="C347" s="158" t="s">
        <v>2</v>
      </c>
      <c r="D347" s="74">
        <v>1499</v>
      </c>
      <c r="E347" s="74">
        <v>1699</v>
      </c>
      <c r="F347" s="74">
        <v>1799</v>
      </c>
      <c r="G347" s="83">
        <v>1999</v>
      </c>
      <c r="H347" s="83">
        <v>2399</v>
      </c>
    </row>
    <row r="348" spans="1:8" s="6" customFormat="1" ht="85.5" customHeight="1">
      <c r="A348" s="203" t="s">
        <v>353</v>
      </c>
      <c r="B348" s="100" t="s">
        <v>354</v>
      </c>
      <c r="C348" s="158" t="s">
        <v>2</v>
      </c>
      <c r="D348" s="74">
        <v>379</v>
      </c>
      <c r="E348" s="74">
        <v>469</v>
      </c>
      <c r="F348" s="74">
        <v>599</v>
      </c>
      <c r="G348" s="83">
        <v>729</v>
      </c>
      <c r="H348" s="83">
        <v>1099</v>
      </c>
    </row>
    <row r="349" spans="1:8" s="6" customFormat="1" ht="85.5" customHeight="1">
      <c r="A349" s="203" t="s">
        <v>355</v>
      </c>
      <c r="B349" s="100" t="s">
        <v>356</v>
      </c>
      <c r="C349" s="158" t="s">
        <v>2</v>
      </c>
      <c r="D349" s="74">
        <v>419</v>
      </c>
      <c r="E349" s="74">
        <v>499</v>
      </c>
      <c r="F349" s="74">
        <v>669</v>
      </c>
      <c r="G349" s="83">
        <v>799</v>
      </c>
      <c r="H349" s="83">
        <v>1199</v>
      </c>
    </row>
    <row r="350" spans="1:8" s="6" customFormat="1" ht="85.5" customHeight="1">
      <c r="A350" s="203" t="s">
        <v>357</v>
      </c>
      <c r="B350" s="100" t="s">
        <v>358</v>
      </c>
      <c r="C350" s="158" t="s">
        <v>2</v>
      </c>
      <c r="D350" s="74">
        <v>659</v>
      </c>
      <c r="E350" s="74">
        <v>799</v>
      </c>
      <c r="F350" s="74">
        <v>999</v>
      </c>
      <c r="G350" s="83">
        <v>1199</v>
      </c>
      <c r="H350" s="83">
        <v>1599</v>
      </c>
    </row>
    <row r="351" spans="1:8" s="6" customFormat="1" ht="85.5" customHeight="1">
      <c r="A351" s="203" t="s">
        <v>359</v>
      </c>
      <c r="B351" s="100" t="s">
        <v>360</v>
      </c>
      <c r="C351" s="158" t="s">
        <v>2</v>
      </c>
      <c r="D351" s="74">
        <v>249</v>
      </c>
      <c r="E351" s="74">
        <v>319</v>
      </c>
      <c r="F351" s="74">
        <v>399</v>
      </c>
      <c r="G351" s="83">
        <v>499</v>
      </c>
      <c r="H351" s="83">
        <v>699</v>
      </c>
    </row>
    <row r="352" spans="1:8" s="6" customFormat="1" ht="85.5" customHeight="1">
      <c r="A352" s="203" t="s">
        <v>361</v>
      </c>
      <c r="B352" s="100" t="s">
        <v>362</v>
      </c>
      <c r="C352" s="158" t="s">
        <v>2</v>
      </c>
      <c r="D352" s="74">
        <v>339</v>
      </c>
      <c r="E352" s="74">
        <v>419</v>
      </c>
      <c r="F352" s="74">
        <v>519</v>
      </c>
      <c r="G352" s="83">
        <v>619</v>
      </c>
      <c r="H352" s="83">
        <v>799</v>
      </c>
    </row>
    <row r="353" spans="1:8" s="6" customFormat="1" ht="85.5" customHeight="1">
      <c r="A353" s="203" t="s">
        <v>363</v>
      </c>
      <c r="B353" s="100" t="s">
        <v>364</v>
      </c>
      <c r="C353" s="158" t="s">
        <v>2</v>
      </c>
      <c r="D353" s="74">
        <v>109</v>
      </c>
      <c r="E353" s="74">
        <v>129</v>
      </c>
      <c r="F353" s="74">
        <v>169</v>
      </c>
      <c r="G353" s="83">
        <v>219</v>
      </c>
      <c r="H353" s="83">
        <v>299</v>
      </c>
    </row>
    <row r="354" spans="1:8" s="6" customFormat="1" ht="85.5" customHeight="1">
      <c r="A354" s="203" t="s">
        <v>365</v>
      </c>
      <c r="B354" s="100" t="s">
        <v>366</v>
      </c>
      <c r="C354" s="158" t="s">
        <v>2</v>
      </c>
      <c r="D354" s="74">
        <v>179</v>
      </c>
      <c r="E354" s="74">
        <v>219</v>
      </c>
      <c r="F354" s="74">
        <v>279</v>
      </c>
      <c r="G354" s="83">
        <v>349</v>
      </c>
      <c r="H354" s="83">
        <v>499</v>
      </c>
    </row>
    <row r="355" spans="1:8" s="6" customFormat="1" ht="85.5" customHeight="1">
      <c r="A355" s="203" t="s">
        <v>367</v>
      </c>
      <c r="B355" s="100" t="s">
        <v>368</v>
      </c>
      <c r="C355" s="158" t="s">
        <v>2</v>
      </c>
      <c r="D355" s="74">
        <v>99</v>
      </c>
      <c r="E355" s="74">
        <v>119</v>
      </c>
      <c r="F355" s="74">
        <v>149</v>
      </c>
      <c r="G355" s="83">
        <v>189</v>
      </c>
      <c r="H355" s="83">
        <v>259</v>
      </c>
    </row>
    <row r="356" spans="1:8" s="6" customFormat="1" ht="85.5" customHeight="1">
      <c r="A356" s="203" t="s">
        <v>369</v>
      </c>
      <c r="B356" s="100" t="s">
        <v>370</v>
      </c>
      <c r="C356" s="158" t="s">
        <v>2</v>
      </c>
      <c r="D356" s="74">
        <v>99</v>
      </c>
      <c r="E356" s="74">
        <v>119</v>
      </c>
      <c r="F356" s="74">
        <v>149</v>
      </c>
      <c r="G356" s="83">
        <v>189</v>
      </c>
      <c r="H356" s="83">
        <v>259</v>
      </c>
    </row>
    <row r="357" spans="1:8" s="6" customFormat="1" ht="85.5" customHeight="1">
      <c r="A357" s="203" t="s">
        <v>371</v>
      </c>
      <c r="B357" s="100" t="s">
        <v>372</v>
      </c>
      <c r="C357" s="158" t="s">
        <v>2</v>
      </c>
      <c r="D357" s="74">
        <v>109</v>
      </c>
      <c r="E357" s="74">
        <v>129</v>
      </c>
      <c r="F357" s="74">
        <v>169</v>
      </c>
      <c r="G357" s="83">
        <v>219</v>
      </c>
      <c r="H357" s="83">
        <v>299</v>
      </c>
    </row>
    <row r="358" spans="1:8" s="6" customFormat="1" ht="85.5" customHeight="1">
      <c r="A358" s="203" t="s">
        <v>373</v>
      </c>
      <c r="B358" s="100" t="s">
        <v>374</v>
      </c>
      <c r="C358" s="158" t="s">
        <v>2</v>
      </c>
      <c r="D358" s="74">
        <v>239</v>
      </c>
      <c r="E358" s="74">
        <v>295</v>
      </c>
      <c r="F358" s="74">
        <v>369</v>
      </c>
      <c r="G358" s="83">
        <v>469</v>
      </c>
      <c r="H358" s="83">
        <v>659</v>
      </c>
    </row>
    <row r="359" spans="1:8" s="6" customFormat="1" ht="85.5" customHeight="1">
      <c r="A359" s="203" t="s">
        <v>375</v>
      </c>
      <c r="B359" s="100" t="s">
        <v>376</v>
      </c>
      <c r="C359" s="158" t="s">
        <v>2</v>
      </c>
      <c r="D359" s="74">
        <v>119</v>
      </c>
      <c r="E359" s="74">
        <v>129</v>
      </c>
      <c r="F359" s="74">
        <v>149</v>
      </c>
      <c r="G359" s="83">
        <v>179</v>
      </c>
      <c r="H359" s="83">
        <v>199</v>
      </c>
    </row>
  </sheetData>
  <sheetProtection formatCells="0" formatColumns="0" formatRows="0" insertColumns="0" insertRows="0" insertHyperlinks="0" deleteColumns="0" deleteRows="0" sort="0" autoFilter="0" pivotTables="0"/>
  <mergeCells count="139">
    <mergeCell ref="H99:H100"/>
    <mergeCell ref="G101:G102"/>
    <mergeCell ref="H101:H102"/>
    <mergeCell ref="D92:D93"/>
    <mergeCell ref="G92:G93"/>
    <mergeCell ref="C101:C102"/>
    <mergeCell ref="C103:C104"/>
    <mergeCell ref="D103:D104"/>
    <mergeCell ref="A103:A104"/>
    <mergeCell ref="D99:D100"/>
    <mergeCell ref="D101:D102"/>
    <mergeCell ref="G99:G100"/>
    <mergeCell ref="E101:E102"/>
    <mergeCell ref="G103:G104"/>
    <mergeCell ref="H103:H104"/>
    <mergeCell ref="H92:H93"/>
    <mergeCell ref="C94:C95"/>
    <mergeCell ref="C96:C97"/>
    <mergeCell ref="D94:D95"/>
    <mergeCell ref="G94:G95"/>
    <mergeCell ref="C99:C100"/>
    <mergeCell ref="H94:H95"/>
    <mergeCell ref="D96:D97"/>
    <mergeCell ref="G96:G97"/>
    <mergeCell ref="H96:H97"/>
    <mergeCell ref="A1:H1"/>
    <mergeCell ref="D5:H5"/>
    <mergeCell ref="A84:A86"/>
    <mergeCell ref="A42:A43"/>
    <mergeCell ref="A44:A45"/>
    <mergeCell ref="A87:A88"/>
    <mergeCell ref="A46:A47"/>
    <mergeCell ref="A2:H2"/>
    <mergeCell ref="A3:H3"/>
    <mergeCell ref="A4:H4"/>
    <mergeCell ref="B44:B45"/>
    <mergeCell ref="B42:B43"/>
    <mergeCell ref="B46:B47"/>
    <mergeCell ref="G70:G71"/>
    <mergeCell ref="H70:H71"/>
    <mergeCell ref="A72:A73"/>
    <mergeCell ref="B72:B73"/>
    <mergeCell ref="C72:C73"/>
    <mergeCell ref="D72:D73"/>
    <mergeCell ref="E72:E73"/>
    <mergeCell ref="F72:F73"/>
    <mergeCell ref="G72:G73"/>
    <mergeCell ref="H72:H73"/>
    <mergeCell ref="A326:A329"/>
    <mergeCell ref="A321:A322"/>
    <mergeCell ref="A315:A316"/>
    <mergeCell ref="A317:A320"/>
    <mergeCell ref="A307:A309"/>
    <mergeCell ref="A94:A95"/>
    <mergeCell ref="A96:A97"/>
    <mergeCell ref="A324:A325"/>
    <mergeCell ref="A202:A203"/>
    <mergeCell ref="A133:A134"/>
    <mergeCell ref="A101:A102"/>
    <mergeCell ref="B165:B166"/>
    <mergeCell ref="B167:B168"/>
    <mergeCell ref="B169:B170"/>
    <mergeCell ref="A165:A166"/>
    <mergeCell ref="A304:A306"/>
    <mergeCell ref="A228:B228"/>
    <mergeCell ref="B205:B206"/>
    <mergeCell ref="A183:A188"/>
    <mergeCell ref="A48:A49"/>
    <mergeCell ref="B48:B49"/>
    <mergeCell ref="A169:A170"/>
    <mergeCell ref="A171:A172"/>
    <mergeCell ref="B171:B172"/>
    <mergeCell ref="A167:A168"/>
    <mergeCell ref="A163:A164"/>
    <mergeCell ref="A89:A90"/>
    <mergeCell ref="B84:B86"/>
    <mergeCell ref="B103:B104"/>
    <mergeCell ref="B163:B164"/>
    <mergeCell ref="B101:B102"/>
    <mergeCell ref="B92:B93"/>
    <mergeCell ref="B94:B95"/>
    <mergeCell ref="B96:B97"/>
    <mergeCell ref="B87:B88"/>
    <mergeCell ref="B89:B90"/>
    <mergeCell ref="E103:E104"/>
    <mergeCell ref="F92:F93"/>
    <mergeCell ref="F94:F95"/>
    <mergeCell ref="F96:F97"/>
    <mergeCell ref="F99:F100"/>
    <mergeCell ref="F101:F102"/>
    <mergeCell ref="F103:F104"/>
    <mergeCell ref="A65:A66"/>
    <mergeCell ref="B65:B66"/>
    <mergeCell ref="E92:E93"/>
    <mergeCell ref="E94:E95"/>
    <mergeCell ref="E96:E97"/>
    <mergeCell ref="E99:E100"/>
    <mergeCell ref="B99:B100"/>
    <mergeCell ref="A92:A93"/>
    <mergeCell ref="C92:C93"/>
    <mergeCell ref="A99:A100"/>
    <mergeCell ref="A70:A71"/>
    <mergeCell ref="B70:B71"/>
    <mergeCell ref="C70:C71"/>
    <mergeCell ref="D70:D71"/>
    <mergeCell ref="E70:E71"/>
    <mergeCell ref="F70:F71"/>
    <mergeCell ref="B74:B75"/>
    <mergeCell ref="C74:C75"/>
    <mergeCell ref="D74:D75"/>
    <mergeCell ref="E74:E75"/>
    <mergeCell ref="F74:F75"/>
    <mergeCell ref="G74:G75"/>
    <mergeCell ref="H74:H75"/>
    <mergeCell ref="A77:A78"/>
    <mergeCell ref="B77:B78"/>
    <mergeCell ref="C77:C78"/>
    <mergeCell ref="D77:D78"/>
    <mergeCell ref="E77:E78"/>
    <mergeCell ref="F77:F78"/>
    <mergeCell ref="G77:G78"/>
    <mergeCell ref="H77:H78"/>
    <mergeCell ref="A74:A75"/>
    <mergeCell ref="B79:B80"/>
    <mergeCell ref="C79:C80"/>
    <mergeCell ref="D79:D80"/>
    <mergeCell ref="E79:E80"/>
    <mergeCell ref="F79:F80"/>
    <mergeCell ref="G79:G80"/>
    <mergeCell ref="H79:H80"/>
    <mergeCell ref="A81:A82"/>
    <mergeCell ref="B81:B82"/>
    <mergeCell ref="C81:C82"/>
    <mergeCell ref="D81:D82"/>
    <mergeCell ref="E81:E82"/>
    <mergeCell ref="F81:F82"/>
    <mergeCell ref="G81:G82"/>
    <mergeCell ref="H81:H82"/>
    <mergeCell ref="A79:A80"/>
  </mergeCells>
  <phoneticPr fontId="1" type="noConversion"/>
  <printOptions gridLines="1"/>
  <pageMargins left="0.27559055118110237" right="0.15748031496062992" top="0.15748031496062992" bottom="0.15748031496062992" header="0.15748031496062992" footer="0.15748031496062992"/>
  <pageSetup paperSize="9" scale="20" fitToHeight="0" orientation="portrait" r:id="rId1"/>
  <headerFooter alignWithMargins="0"/>
  <rowBreaks count="10" manualBreakCount="10">
    <brk id="35" max="10" man="1"/>
    <brk id="82" max="10" man="1"/>
    <brk id="110" max="10" man="1"/>
    <brk id="131" max="10" man="1"/>
    <brk id="153" max="10" man="1"/>
    <brk id="181" max="10" man="1"/>
    <brk id="206" max="10" man="1"/>
    <brk id="254" max="10" man="1"/>
    <brk id="278" max="10" man="1"/>
    <brk id="30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9"/>
  <sheetViews>
    <sheetView topLeftCell="B2" zoomScaleNormal="100" workbookViewId="0">
      <pane ySplit="5" topLeftCell="A7" activePane="bottomLeft" state="frozen"/>
      <selection activeCell="A2" sqref="A2"/>
      <selection pane="bottomLeft" activeCell="A6" sqref="A6:IV6"/>
    </sheetView>
  </sheetViews>
  <sheetFormatPr defaultRowHeight="15.75"/>
  <cols>
    <col min="1" max="1" width="6.140625" style="4" hidden="1" customWidth="1"/>
    <col min="2" max="2" width="86.85546875" style="256" customWidth="1"/>
    <col min="3" max="3" width="9.140625" style="257" bestFit="1" customWidth="1"/>
    <col min="4" max="4" width="12.7109375" style="258" customWidth="1"/>
    <col min="5" max="5" width="11.42578125" style="258" customWidth="1"/>
    <col min="6" max="6" width="9.140625" style="258" customWidth="1"/>
    <col min="7" max="7" width="9.5703125" style="258" customWidth="1"/>
    <col min="8" max="8" width="9.28515625" style="259" hidden="1" customWidth="1"/>
    <col min="9" max="9" width="11.7109375" style="260" customWidth="1"/>
    <col min="10" max="10" width="9.140625" style="261" bestFit="1" customWidth="1"/>
    <col min="11" max="16384" width="9.140625" style="4"/>
  </cols>
  <sheetData>
    <row r="1" spans="1:10" ht="149.25" hidden="1" customHeight="1">
      <c r="A1" s="764" t="s">
        <v>69</v>
      </c>
      <c r="B1" s="764"/>
      <c r="C1" s="764"/>
      <c r="D1" s="764"/>
      <c r="E1" s="764"/>
      <c r="F1" s="764"/>
      <c r="G1" s="764"/>
      <c r="H1" s="764"/>
      <c r="I1" s="764"/>
      <c r="J1" s="764"/>
    </row>
    <row r="2" spans="1:10">
      <c r="A2" s="765" t="s">
        <v>402</v>
      </c>
      <c r="B2" s="765"/>
      <c r="C2" s="765"/>
      <c r="D2" s="765"/>
      <c r="E2" s="765"/>
      <c r="F2" s="765"/>
      <c r="G2" s="765"/>
      <c r="H2" s="765"/>
      <c r="I2" s="765"/>
      <c r="J2" s="766"/>
    </row>
    <row r="3" spans="1:10">
      <c r="A3" s="767" t="s">
        <v>665</v>
      </c>
      <c r="B3" s="767"/>
      <c r="C3" s="767"/>
      <c r="D3" s="767"/>
      <c r="E3" s="767"/>
      <c r="F3" s="767"/>
      <c r="G3" s="767"/>
      <c r="H3" s="767"/>
      <c r="I3" s="767"/>
      <c r="J3" s="768"/>
    </row>
    <row r="4" spans="1:10">
      <c r="A4" s="235"/>
      <c r="B4" s="235" t="s">
        <v>4</v>
      </c>
      <c r="C4" s="235" t="s">
        <v>5</v>
      </c>
      <c r="D4" s="769" t="s">
        <v>474</v>
      </c>
      <c r="E4" s="769"/>
      <c r="F4" s="769"/>
      <c r="G4" s="769"/>
      <c r="H4" s="769" t="s">
        <v>473</v>
      </c>
      <c r="I4" s="769"/>
      <c r="J4" s="769"/>
    </row>
    <row r="5" spans="1:10" ht="38.25">
      <c r="A5" s="284"/>
      <c r="B5" s="357" t="s">
        <v>666</v>
      </c>
      <c r="C5" s="358"/>
      <c r="D5" s="338" t="s">
        <v>655</v>
      </c>
      <c r="E5" s="338" t="s">
        <v>656</v>
      </c>
      <c r="F5" s="338" t="s">
        <v>662</v>
      </c>
      <c r="G5" s="338" t="s">
        <v>663</v>
      </c>
      <c r="H5" s="306"/>
      <c r="I5" s="338" t="s">
        <v>664</v>
      </c>
      <c r="J5" s="338" t="s">
        <v>475</v>
      </c>
    </row>
    <row r="6" spans="1:10" ht="38.25">
      <c r="A6" s="284"/>
      <c r="B6" s="359" t="s">
        <v>667</v>
      </c>
      <c r="C6" s="360"/>
      <c r="D6" s="361"/>
      <c r="E6" s="361" t="s">
        <v>613</v>
      </c>
      <c r="F6" s="361" t="s">
        <v>596</v>
      </c>
      <c r="G6" s="361" t="s">
        <v>591</v>
      </c>
      <c r="H6" s="361" t="s">
        <v>661</v>
      </c>
      <c r="I6" s="361" t="s">
        <v>472</v>
      </c>
      <c r="J6" s="361" t="s">
        <v>475</v>
      </c>
    </row>
    <row r="7" spans="1:10">
      <c r="A7" s="271"/>
      <c r="B7" s="285" t="s">
        <v>46</v>
      </c>
      <c r="C7" s="286"/>
      <c r="D7" s="287"/>
      <c r="E7" s="287"/>
      <c r="F7" s="287"/>
      <c r="G7" s="287"/>
      <c r="H7" s="287"/>
      <c r="I7" s="287"/>
      <c r="J7" s="287"/>
    </row>
    <row r="8" spans="1:10">
      <c r="A8" s="242"/>
      <c r="B8" s="312" t="s">
        <v>467</v>
      </c>
      <c r="C8" s="313" t="s">
        <v>1</v>
      </c>
      <c r="D8" s="314">
        <v>45</v>
      </c>
      <c r="E8" s="314">
        <v>48</v>
      </c>
      <c r="F8" s="315">
        <v>57</v>
      </c>
      <c r="G8" s="313">
        <v>65</v>
      </c>
      <c r="H8" s="313">
        <v>65</v>
      </c>
      <c r="I8" s="313">
        <v>69</v>
      </c>
      <c r="J8" s="313">
        <v>79</v>
      </c>
    </row>
    <row r="9" spans="1:10" s="236" customFormat="1">
      <c r="A9" s="272"/>
      <c r="B9" s="312" t="s">
        <v>468</v>
      </c>
      <c r="C9" s="313" t="s">
        <v>1</v>
      </c>
      <c r="D9" s="314">
        <v>45</v>
      </c>
      <c r="E9" s="314">
        <v>48</v>
      </c>
      <c r="F9" s="315">
        <v>57</v>
      </c>
      <c r="G9" s="313">
        <v>65</v>
      </c>
      <c r="H9" s="313">
        <v>65</v>
      </c>
      <c r="I9" s="313">
        <v>69</v>
      </c>
      <c r="J9" s="313">
        <v>79</v>
      </c>
    </row>
    <row r="10" spans="1:10" s="236" customFormat="1">
      <c r="A10" s="272"/>
      <c r="B10" s="312" t="s">
        <v>469</v>
      </c>
      <c r="C10" s="313" t="s">
        <v>1</v>
      </c>
      <c r="D10" s="314">
        <v>45</v>
      </c>
      <c r="E10" s="314">
        <v>48</v>
      </c>
      <c r="F10" s="315">
        <v>57</v>
      </c>
      <c r="G10" s="313">
        <v>65</v>
      </c>
      <c r="H10" s="313">
        <v>65</v>
      </c>
      <c r="I10" s="313">
        <v>69</v>
      </c>
      <c r="J10" s="313">
        <v>79</v>
      </c>
    </row>
    <row r="11" spans="1:10" s="236" customFormat="1">
      <c r="A11" s="272"/>
      <c r="B11" s="312" t="s">
        <v>470</v>
      </c>
      <c r="C11" s="313" t="s">
        <v>1</v>
      </c>
      <c r="D11" s="314">
        <v>45</v>
      </c>
      <c r="E11" s="314">
        <v>48</v>
      </c>
      <c r="F11" s="315">
        <v>57</v>
      </c>
      <c r="G11" s="313">
        <v>65</v>
      </c>
      <c r="H11" s="313">
        <v>65</v>
      </c>
      <c r="I11" s="313">
        <v>69</v>
      </c>
      <c r="J11" s="313">
        <v>79</v>
      </c>
    </row>
    <row r="12" spans="1:10" s="236" customFormat="1" ht="16.5" thickBot="1">
      <c r="A12" s="272"/>
      <c r="B12" s="316" t="s">
        <v>471</v>
      </c>
      <c r="C12" s="317" t="s">
        <v>1</v>
      </c>
      <c r="D12" s="318">
        <v>45</v>
      </c>
      <c r="E12" s="318">
        <v>48</v>
      </c>
      <c r="F12" s="319">
        <v>57</v>
      </c>
      <c r="G12" s="317">
        <v>65</v>
      </c>
      <c r="H12" s="317">
        <v>65</v>
      </c>
      <c r="I12" s="317">
        <v>69</v>
      </c>
      <c r="J12" s="317">
        <v>79</v>
      </c>
    </row>
    <row r="13" spans="1:10">
      <c r="A13" s="242"/>
      <c r="B13" s="320" t="s">
        <v>427</v>
      </c>
      <c r="C13" s="321" t="s">
        <v>1</v>
      </c>
      <c r="D13" s="322">
        <v>56</v>
      </c>
      <c r="E13" s="322">
        <v>58</v>
      </c>
      <c r="F13" s="323">
        <v>59</v>
      </c>
      <c r="G13" s="323">
        <v>69</v>
      </c>
      <c r="H13" s="323">
        <v>69</v>
      </c>
      <c r="I13" s="323">
        <v>75</v>
      </c>
      <c r="J13" s="323">
        <v>89</v>
      </c>
    </row>
    <row r="14" spans="1:10">
      <c r="A14" s="242"/>
      <c r="B14" s="312" t="s">
        <v>428</v>
      </c>
      <c r="C14" s="313" t="s">
        <v>1</v>
      </c>
      <c r="D14" s="314">
        <v>56</v>
      </c>
      <c r="E14" s="314">
        <v>58</v>
      </c>
      <c r="F14" s="315">
        <v>59</v>
      </c>
      <c r="G14" s="315">
        <v>69</v>
      </c>
      <c r="H14" s="315">
        <v>69</v>
      </c>
      <c r="I14" s="315">
        <v>75</v>
      </c>
      <c r="J14" s="315">
        <v>89</v>
      </c>
    </row>
    <row r="15" spans="1:10" ht="16.5" thickBot="1">
      <c r="A15" s="242"/>
      <c r="B15" s="316" t="s">
        <v>587</v>
      </c>
      <c r="C15" s="317" t="s">
        <v>1</v>
      </c>
      <c r="D15" s="318">
        <v>56</v>
      </c>
      <c r="E15" s="318">
        <v>58</v>
      </c>
      <c r="F15" s="319">
        <v>59</v>
      </c>
      <c r="G15" s="319">
        <v>69</v>
      </c>
      <c r="H15" s="319">
        <v>69</v>
      </c>
      <c r="I15" s="319">
        <v>75</v>
      </c>
      <c r="J15" s="319">
        <v>89</v>
      </c>
    </row>
    <row r="16" spans="1:10" s="239" customFormat="1">
      <c r="A16" s="242"/>
      <c r="B16" s="268" t="s">
        <v>291</v>
      </c>
      <c r="C16" s="266" t="s">
        <v>1</v>
      </c>
      <c r="D16" s="269">
        <v>47</v>
      </c>
      <c r="E16" s="269">
        <v>49</v>
      </c>
      <c r="F16" s="270">
        <v>57</v>
      </c>
      <c r="G16" s="266">
        <v>65</v>
      </c>
      <c r="H16" s="266">
        <v>65</v>
      </c>
      <c r="I16" s="270">
        <v>75</v>
      </c>
      <c r="J16" s="270">
        <v>89</v>
      </c>
    </row>
    <row r="17" spans="1:10" s="239" customFormat="1">
      <c r="A17" s="242"/>
      <c r="B17" s="237" t="s">
        <v>385</v>
      </c>
      <c r="C17" s="238" t="s">
        <v>1</v>
      </c>
      <c r="D17" s="240">
        <v>47</v>
      </c>
      <c r="E17" s="240">
        <v>49</v>
      </c>
      <c r="F17" s="241">
        <v>57</v>
      </c>
      <c r="G17" s="238">
        <v>65</v>
      </c>
      <c r="H17" s="238">
        <v>65</v>
      </c>
      <c r="I17" s="241">
        <v>75</v>
      </c>
      <c r="J17" s="241">
        <v>89</v>
      </c>
    </row>
    <row r="18" spans="1:10" s="239" customFormat="1" ht="16.5" thickBot="1">
      <c r="A18" s="242"/>
      <c r="B18" s="274" t="s">
        <v>292</v>
      </c>
      <c r="C18" s="267" t="s">
        <v>1</v>
      </c>
      <c r="D18" s="275">
        <v>47</v>
      </c>
      <c r="E18" s="275">
        <v>49</v>
      </c>
      <c r="F18" s="276">
        <v>57</v>
      </c>
      <c r="G18" s="267">
        <v>65</v>
      </c>
      <c r="H18" s="267">
        <v>65</v>
      </c>
      <c r="I18" s="276">
        <v>75</v>
      </c>
      <c r="J18" s="276">
        <v>89</v>
      </c>
    </row>
    <row r="19" spans="1:10" s="239" customFormat="1">
      <c r="A19" s="252"/>
      <c r="B19" s="324" t="s">
        <v>620</v>
      </c>
      <c r="C19" s="325" t="s">
        <v>1</v>
      </c>
      <c r="D19" s="326">
        <v>47</v>
      </c>
      <c r="E19" s="326">
        <v>49</v>
      </c>
      <c r="F19" s="327">
        <v>57</v>
      </c>
      <c r="G19" s="327">
        <v>65</v>
      </c>
      <c r="H19" s="327">
        <v>65</v>
      </c>
      <c r="I19" s="327">
        <v>75</v>
      </c>
      <c r="J19" s="327">
        <v>89</v>
      </c>
    </row>
    <row r="20" spans="1:10" s="239" customFormat="1">
      <c r="A20" s="252"/>
      <c r="B20" s="328" t="s">
        <v>619</v>
      </c>
      <c r="C20" s="329" t="s">
        <v>1</v>
      </c>
      <c r="D20" s="330">
        <v>47</v>
      </c>
      <c r="E20" s="330">
        <v>49</v>
      </c>
      <c r="F20" s="331">
        <v>57</v>
      </c>
      <c r="G20" s="331">
        <v>65</v>
      </c>
      <c r="H20" s="331">
        <v>65</v>
      </c>
      <c r="I20" s="331">
        <v>75</v>
      </c>
      <c r="J20" s="331">
        <v>89</v>
      </c>
    </row>
    <row r="21" spans="1:10" s="239" customFormat="1">
      <c r="A21" s="242"/>
      <c r="B21" s="328" t="s">
        <v>621</v>
      </c>
      <c r="C21" s="329" t="s">
        <v>1</v>
      </c>
      <c r="D21" s="330">
        <v>47</v>
      </c>
      <c r="E21" s="330">
        <v>49</v>
      </c>
      <c r="F21" s="331">
        <v>57</v>
      </c>
      <c r="G21" s="329">
        <v>65</v>
      </c>
      <c r="H21" s="329">
        <v>65</v>
      </c>
      <c r="I21" s="331">
        <v>75</v>
      </c>
      <c r="J21" s="331">
        <v>89</v>
      </c>
    </row>
    <row r="22" spans="1:10" s="239" customFormat="1">
      <c r="A22" s="242"/>
      <c r="B22" s="328" t="s">
        <v>622</v>
      </c>
      <c r="C22" s="329" t="s">
        <v>1</v>
      </c>
      <c r="D22" s="330">
        <v>47</v>
      </c>
      <c r="E22" s="330">
        <v>49</v>
      </c>
      <c r="F22" s="331">
        <v>57</v>
      </c>
      <c r="G22" s="329">
        <v>65</v>
      </c>
      <c r="H22" s="329">
        <v>65</v>
      </c>
      <c r="I22" s="331">
        <v>75</v>
      </c>
      <c r="J22" s="331">
        <v>89</v>
      </c>
    </row>
    <row r="23" spans="1:10" s="239" customFormat="1" ht="16.5" thickBot="1">
      <c r="A23" s="242"/>
      <c r="B23" s="332" t="s">
        <v>623</v>
      </c>
      <c r="C23" s="333" t="s">
        <v>1</v>
      </c>
      <c r="D23" s="334">
        <v>47</v>
      </c>
      <c r="E23" s="334">
        <v>49</v>
      </c>
      <c r="F23" s="335">
        <v>57</v>
      </c>
      <c r="G23" s="333">
        <v>65</v>
      </c>
      <c r="H23" s="333">
        <v>65</v>
      </c>
      <c r="I23" s="335">
        <v>75</v>
      </c>
      <c r="J23" s="335">
        <v>89</v>
      </c>
    </row>
    <row r="24" spans="1:10" s="239" customFormat="1">
      <c r="A24" s="242"/>
      <c r="B24" s="268" t="s">
        <v>412</v>
      </c>
      <c r="C24" s="266" t="s">
        <v>1</v>
      </c>
      <c r="D24" s="269">
        <v>59.9</v>
      </c>
      <c r="E24" s="269">
        <v>63.9</v>
      </c>
      <c r="F24" s="270">
        <v>69.900000000000006</v>
      </c>
      <c r="G24" s="270">
        <v>73.900000000000006</v>
      </c>
      <c r="H24" s="270">
        <v>73.900000000000006</v>
      </c>
      <c r="I24" s="270">
        <v>85.9</v>
      </c>
      <c r="J24" s="270">
        <v>119</v>
      </c>
    </row>
    <row r="25" spans="1:10" s="239" customFormat="1">
      <c r="A25" s="242"/>
      <c r="B25" s="237" t="s">
        <v>413</v>
      </c>
      <c r="C25" s="238" t="s">
        <v>1</v>
      </c>
      <c r="D25" s="240">
        <v>59.9</v>
      </c>
      <c r="E25" s="269">
        <v>63.9</v>
      </c>
      <c r="F25" s="241">
        <v>69.900000000000006</v>
      </c>
      <c r="G25" s="241">
        <v>73.900000000000006</v>
      </c>
      <c r="H25" s="241">
        <v>73.900000000000006</v>
      </c>
      <c r="I25" s="270">
        <v>85.9</v>
      </c>
      <c r="J25" s="241">
        <v>119</v>
      </c>
    </row>
    <row r="26" spans="1:10" s="239" customFormat="1">
      <c r="A26" s="242"/>
      <c r="B26" s="237" t="s">
        <v>414</v>
      </c>
      <c r="C26" s="238" t="s">
        <v>1</v>
      </c>
      <c r="D26" s="240">
        <v>59.9</v>
      </c>
      <c r="E26" s="269">
        <v>63.9</v>
      </c>
      <c r="F26" s="241">
        <v>69.900000000000006</v>
      </c>
      <c r="G26" s="241">
        <v>73.900000000000006</v>
      </c>
      <c r="H26" s="241">
        <v>73.900000000000006</v>
      </c>
      <c r="I26" s="270">
        <v>85.9</v>
      </c>
      <c r="J26" s="241">
        <v>119</v>
      </c>
    </row>
    <row r="27" spans="1:10" s="239" customFormat="1">
      <c r="A27" s="242"/>
      <c r="B27" s="237" t="s">
        <v>415</v>
      </c>
      <c r="C27" s="238" t="s">
        <v>1</v>
      </c>
      <c r="D27" s="240">
        <v>59.9</v>
      </c>
      <c r="E27" s="269">
        <v>63.9</v>
      </c>
      <c r="F27" s="241">
        <v>69.900000000000006</v>
      </c>
      <c r="G27" s="241">
        <v>73.900000000000006</v>
      </c>
      <c r="H27" s="241">
        <v>73.900000000000006</v>
      </c>
      <c r="I27" s="270">
        <v>85.9</v>
      </c>
      <c r="J27" s="241">
        <v>119</v>
      </c>
    </row>
    <row r="28" spans="1:10" s="239" customFormat="1">
      <c r="A28" s="242"/>
      <c r="B28" s="237" t="s">
        <v>416</v>
      </c>
      <c r="C28" s="238" t="s">
        <v>1</v>
      </c>
      <c r="D28" s="240">
        <v>59.9</v>
      </c>
      <c r="E28" s="269">
        <v>63.9</v>
      </c>
      <c r="F28" s="241">
        <v>69.900000000000006</v>
      </c>
      <c r="G28" s="241">
        <v>73.900000000000006</v>
      </c>
      <c r="H28" s="241">
        <v>73.900000000000006</v>
      </c>
      <c r="I28" s="270">
        <v>85.9</v>
      </c>
      <c r="J28" s="241">
        <v>119</v>
      </c>
    </row>
    <row r="29" spans="1:10" s="239" customFormat="1">
      <c r="A29" s="242"/>
      <c r="B29" s="237" t="s">
        <v>417</v>
      </c>
      <c r="C29" s="238" t="s">
        <v>1</v>
      </c>
      <c r="D29" s="240">
        <v>59.9</v>
      </c>
      <c r="E29" s="269">
        <v>63.9</v>
      </c>
      <c r="F29" s="241">
        <v>69.900000000000006</v>
      </c>
      <c r="G29" s="241">
        <v>73.900000000000006</v>
      </c>
      <c r="H29" s="241">
        <v>73.900000000000006</v>
      </c>
      <c r="I29" s="270">
        <v>85.9</v>
      </c>
      <c r="J29" s="241">
        <v>119</v>
      </c>
    </row>
    <row r="30" spans="1:10" s="239" customFormat="1">
      <c r="A30" s="242"/>
      <c r="B30" s="237" t="s">
        <v>418</v>
      </c>
      <c r="C30" s="238" t="s">
        <v>1</v>
      </c>
      <c r="D30" s="240">
        <v>59.9</v>
      </c>
      <c r="E30" s="269">
        <v>63.9</v>
      </c>
      <c r="F30" s="241">
        <v>69.900000000000006</v>
      </c>
      <c r="G30" s="241">
        <v>73.900000000000006</v>
      </c>
      <c r="H30" s="241">
        <v>73.900000000000006</v>
      </c>
      <c r="I30" s="270">
        <v>85.9</v>
      </c>
      <c r="J30" s="241">
        <v>119</v>
      </c>
    </row>
    <row r="31" spans="1:10" s="239" customFormat="1">
      <c r="A31" s="242"/>
      <c r="B31" s="237" t="s">
        <v>419</v>
      </c>
      <c r="C31" s="238" t="s">
        <v>1</v>
      </c>
      <c r="D31" s="240">
        <v>59.9</v>
      </c>
      <c r="E31" s="269">
        <v>63.9</v>
      </c>
      <c r="F31" s="241">
        <v>69.900000000000006</v>
      </c>
      <c r="G31" s="241">
        <v>73.900000000000006</v>
      </c>
      <c r="H31" s="241">
        <v>73.900000000000006</v>
      </c>
      <c r="I31" s="270">
        <v>85.9</v>
      </c>
      <c r="J31" s="241">
        <v>119</v>
      </c>
    </row>
    <row r="32" spans="1:10" s="239" customFormat="1">
      <c r="A32" s="242"/>
      <c r="B32" s="237" t="s">
        <v>420</v>
      </c>
      <c r="C32" s="238" t="s">
        <v>1</v>
      </c>
      <c r="D32" s="240">
        <v>59.9</v>
      </c>
      <c r="E32" s="269">
        <v>63.9</v>
      </c>
      <c r="F32" s="241">
        <v>69.900000000000006</v>
      </c>
      <c r="G32" s="241">
        <v>73.900000000000006</v>
      </c>
      <c r="H32" s="241">
        <v>73.900000000000006</v>
      </c>
      <c r="I32" s="270">
        <v>85.9</v>
      </c>
      <c r="J32" s="241">
        <v>119</v>
      </c>
    </row>
    <row r="33" spans="1:10" s="239" customFormat="1">
      <c r="A33" s="242"/>
      <c r="B33" s="237" t="s">
        <v>421</v>
      </c>
      <c r="C33" s="238" t="s">
        <v>1</v>
      </c>
      <c r="D33" s="240">
        <v>59.9</v>
      </c>
      <c r="E33" s="269">
        <v>63.9</v>
      </c>
      <c r="F33" s="241">
        <v>69.900000000000006</v>
      </c>
      <c r="G33" s="241">
        <v>73.900000000000006</v>
      </c>
      <c r="H33" s="241">
        <v>73.900000000000006</v>
      </c>
      <c r="I33" s="270">
        <v>85.9</v>
      </c>
      <c r="J33" s="241">
        <v>119</v>
      </c>
    </row>
    <row r="34" spans="1:10" s="239" customFormat="1">
      <c r="A34" s="242"/>
      <c r="B34" s="237" t="s">
        <v>422</v>
      </c>
      <c r="C34" s="238" t="s">
        <v>1</v>
      </c>
      <c r="D34" s="240">
        <v>59.9</v>
      </c>
      <c r="E34" s="269">
        <v>63.9</v>
      </c>
      <c r="F34" s="241">
        <v>69.900000000000006</v>
      </c>
      <c r="G34" s="241">
        <v>73.900000000000006</v>
      </c>
      <c r="H34" s="241">
        <v>73.900000000000006</v>
      </c>
      <c r="I34" s="270">
        <v>85.9</v>
      </c>
      <c r="J34" s="241">
        <v>119</v>
      </c>
    </row>
    <row r="35" spans="1:10" s="239" customFormat="1">
      <c r="A35" s="242"/>
      <c r="B35" s="237" t="s">
        <v>423</v>
      </c>
      <c r="C35" s="238" t="s">
        <v>1</v>
      </c>
      <c r="D35" s="240">
        <v>59.9</v>
      </c>
      <c r="E35" s="269">
        <v>63.9</v>
      </c>
      <c r="F35" s="241">
        <v>69.900000000000006</v>
      </c>
      <c r="G35" s="241">
        <v>73.900000000000006</v>
      </c>
      <c r="H35" s="241">
        <v>73.900000000000006</v>
      </c>
      <c r="I35" s="270">
        <v>85.9</v>
      </c>
      <c r="J35" s="241">
        <v>119</v>
      </c>
    </row>
    <row r="36" spans="1:10" s="239" customFormat="1">
      <c r="A36" s="242"/>
      <c r="B36" s="237" t="s">
        <v>424</v>
      </c>
      <c r="C36" s="238" t="s">
        <v>1</v>
      </c>
      <c r="D36" s="240">
        <v>59.9</v>
      </c>
      <c r="E36" s="269">
        <v>63.9</v>
      </c>
      <c r="F36" s="241">
        <v>69.900000000000006</v>
      </c>
      <c r="G36" s="241">
        <v>73.900000000000006</v>
      </c>
      <c r="H36" s="241">
        <v>73.900000000000006</v>
      </c>
      <c r="I36" s="270">
        <v>85.9</v>
      </c>
      <c r="J36" s="241">
        <v>119</v>
      </c>
    </row>
    <row r="37" spans="1:10" s="9" customFormat="1">
      <c r="A37" s="242"/>
      <c r="B37" s="237" t="s">
        <v>464</v>
      </c>
      <c r="C37" s="238" t="s">
        <v>1</v>
      </c>
      <c r="D37" s="240">
        <v>59.9</v>
      </c>
      <c r="E37" s="269">
        <v>63.9</v>
      </c>
      <c r="F37" s="241">
        <v>69.900000000000006</v>
      </c>
      <c r="G37" s="241">
        <v>73.900000000000006</v>
      </c>
      <c r="H37" s="241">
        <v>73.900000000000006</v>
      </c>
      <c r="I37" s="270">
        <v>85.9</v>
      </c>
      <c r="J37" s="241">
        <v>119</v>
      </c>
    </row>
    <row r="38" spans="1:10" s="9" customFormat="1">
      <c r="A38" s="242"/>
      <c r="B38" s="348" t="s">
        <v>465</v>
      </c>
      <c r="C38" s="313" t="s">
        <v>1</v>
      </c>
      <c r="D38" s="314">
        <v>59.9</v>
      </c>
      <c r="E38" s="322">
        <v>63.9</v>
      </c>
      <c r="F38" s="315">
        <v>69.900000000000006</v>
      </c>
      <c r="G38" s="315">
        <v>73.900000000000006</v>
      </c>
      <c r="H38" s="315">
        <v>73.900000000000006</v>
      </c>
      <c r="I38" s="323">
        <v>85.9</v>
      </c>
      <c r="J38" s="315">
        <v>119</v>
      </c>
    </row>
    <row r="39" spans="1:10" s="9" customFormat="1" ht="16.5" thickBot="1">
      <c r="A39" s="242"/>
      <c r="B39" s="350" t="s">
        <v>466</v>
      </c>
      <c r="C39" s="317" t="s">
        <v>1</v>
      </c>
      <c r="D39" s="318">
        <v>59.9</v>
      </c>
      <c r="E39" s="318">
        <v>63.9</v>
      </c>
      <c r="F39" s="319">
        <v>69.900000000000006</v>
      </c>
      <c r="G39" s="319">
        <v>73.900000000000006</v>
      </c>
      <c r="H39" s="319">
        <v>73.900000000000006</v>
      </c>
      <c r="I39" s="319">
        <v>85.9</v>
      </c>
      <c r="J39" s="319">
        <v>119</v>
      </c>
    </row>
    <row r="40" spans="1:10" s="239" customFormat="1">
      <c r="A40" s="242"/>
      <c r="B40" s="324" t="s">
        <v>631</v>
      </c>
      <c r="C40" s="325" t="s">
        <v>1</v>
      </c>
      <c r="D40" s="326">
        <v>59.9</v>
      </c>
      <c r="E40" s="326">
        <v>63.9</v>
      </c>
      <c r="F40" s="327">
        <v>69.900000000000006</v>
      </c>
      <c r="G40" s="327">
        <v>73.900000000000006</v>
      </c>
      <c r="H40" s="327">
        <v>73.900000000000006</v>
      </c>
      <c r="I40" s="327">
        <v>85.9</v>
      </c>
      <c r="J40" s="327">
        <v>119</v>
      </c>
    </row>
    <row r="41" spans="1:10" s="239" customFormat="1">
      <c r="A41" s="242"/>
      <c r="B41" s="328" t="s">
        <v>425</v>
      </c>
      <c r="C41" s="329" t="s">
        <v>1</v>
      </c>
      <c r="D41" s="330">
        <v>59.9</v>
      </c>
      <c r="E41" s="330">
        <v>63.9</v>
      </c>
      <c r="F41" s="331">
        <v>69.900000000000006</v>
      </c>
      <c r="G41" s="331">
        <v>73.900000000000006</v>
      </c>
      <c r="H41" s="331">
        <v>73.900000000000006</v>
      </c>
      <c r="I41" s="331">
        <v>85.9</v>
      </c>
      <c r="J41" s="331">
        <v>119</v>
      </c>
    </row>
    <row r="42" spans="1:10" s="239" customFormat="1">
      <c r="A42" s="242"/>
      <c r="B42" s="328" t="s">
        <v>426</v>
      </c>
      <c r="C42" s="329" t="s">
        <v>1</v>
      </c>
      <c r="D42" s="330">
        <v>59.9</v>
      </c>
      <c r="E42" s="330">
        <v>63.9</v>
      </c>
      <c r="F42" s="331">
        <v>69.900000000000006</v>
      </c>
      <c r="G42" s="331">
        <v>73.900000000000006</v>
      </c>
      <c r="H42" s="331">
        <v>73.900000000000006</v>
      </c>
      <c r="I42" s="331">
        <v>85.9</v>
      </c>
      <c r="J42" s="331">
        <v>119</v>
      </c>
    </row>
    <row r="43" spans="1:10" s="239" customFormat="1">
      <c r="A43" s="242"/>
      <c r="B43" s="345" t="s">
        <v>659</v>
      </c>
      <c r="C43" s="346" t="s">
        <v>1</v>
      </c>
      <c r="D43" s="343">
        <v>59.9</v>
      </c>
      <c r="E43" s="343">
        <v>63.9</v>
      </c>
      <c r="F43" s="339">
        <v>69.900000000000006</v>
      </c>
      <c r="G43" s="339">
        <v>73.900000000000006</v>
      </c>
      <c r="H43" s="339">
        <v>73.900000000000006</v>
      </c>
      <c r="I43" s="339">
        <v>85.9</v>
      </c>
      <c r="J43" s="339">
        <v>119</v>
      </c>
    </row>
    <row r="44" spans="1:10" s="239" customFormat="1">
      <c r="A44" s="242"/>
      <c r="B44" s="345" t="s">
        <v>657</v>
      </c>
      <c r="C44" s="346" t="s">
        <v>1</v>
      </c>
      <c r="D44" s="343">
        <v>59.9</v>
      </c>
      <c r="E44" s="343">
        <v>63.9</v>
      </c>
      <c r="F44" s="339">
        <v>69.900000000000006</v>
      </c>
      <c r="G44" s="339">
        <v>73.900000000000006</v>
      </c>
      <c r="H44" s="339">
        <v>73.900000000000006</v>
      </c>
      <c r="I44" s="339">
        <v>85.9</v>
      </c>
      <c r="J44" s="339">
        <v>119</v>
      </c>
    </row>
    <row r="45" spans="1:10" s="239" customFormat="1">
      <c r="A45" s="242"/>
      <c r="B45" s="340" t="s">
        <v>658</v>
      </c>
      <c r="C45" s="341" t="s">
        <v>1</v>
      </c>
      <c r="D45" s="342">
        <v>59.9</v>
      </c>
      <c r="E45" s="342">
        <v>63.9</v>
      </c>
      <c r="F45" s="344">
        <v>69.900000000000006</v>
      </c>
      <c r="G45" s="344">
        <v>73.900000000000006</v>
      </c>
      <c r="H45" s="344">
        <v>73.900000000000006</v>
      </c>
      <c r="I45" s="344">
        <v>85.9</v>
      </c>
      <c r="J45" s="344">
        <v>119</v>
      </c>
    </row>
    <row r="46" spans="1:10">
      <c r="A46" s="273"/>
      <c r="B46" s="336" t="s">
        <v>567</v>
      </c>
      <c r="C46" s="321" t="s">
        <v>51</v>
      </c>
      <c r="D46" s="337">
        <v>166</v>
      </c>
      <c r="E46" s="337">
        <v>168</v>
      </c>
      <c r="F46" s="323">
        <v>169</v>
      </c>
      <c r="G46" s="321">
        <v>179</v>
      </c>
      <c r="H46" s="321">
        <v>179</v>
      </c>
      <c r="I46" s="323">
        <v>189</v>
      </c>
      <c r="J46" s="323">
        <v>199</v>
      </c>
    </row>
    <row r="47" spans="1:10">
      <c r="A47" s="271"/>
      <c r="B47" s="285" t="s">
        <v>612</v>
      </c>
      <c r="C47" s="286"/>
      <c r="D47" s="287"/>
      <c r="E47" s="287"/>
      <c r="F47" s="287"/>
      <c r="G47" s="287"/>
      <c r="H47" s="287"/>
      <c r="I47" s="287"/>
      <c r="J47" s="287"/>
    </row>
    <row r="48" spans="1:10" s="239" customFormat="1">
      <c r="A48" s="243"/>
      <c r="B48" s="348" t="s">
        <v>557</v>
      </c>
      <c r="C48" s="313" t="s">
        <v>10</v>
      </c>
      <c r="D48" s="314">
        <v>159</v>
      </c>
      <c r="E48" s="314">
        <v>164</v>
      </c>
      <c r="F48" s="315">
        <v>169</v>
      </c>
      <c r="G48" s="313">
        <v>179</v>
      </c>
      <c r="H48" s="313">
        <v>179</v>
      </c>
      <c r="I48" s="313">
        <v>189</v>
      </c>
      <c r="J48" s="315">
        <v>199</v>
      </c>
    </row>
    <row r="49" spans="1:10" s="239" customFormat="1">
      <c r="A49" s="243"/>
      <c r="B49" s="348" t="s">
        <v>558</v>
      </c>
      <c r="C49" s="313" t="s">
        <v>10</v>
      </c>
      <c r="D49" s="314">
        <v>159</v>
      </c>
      <c r="E49" s="314">
        <v>164</v>
      </c>
      <c r="F49" s="315">
        <v>169</v>
      </c>
      <c r="G49" s="313">
        <v>179</v>
      </c>
      <c r="H49" s="313">
        <v>179</v>
      </c>
      <c r="I49" s="313">
        <v>189</v>
      </c>
      <c r="J49" s="315">
        <v>199</v>
      </c>
    </row>
    <row r="50" spans="1:10" s="239" customFormat="1">
      <c r="A50" s="243"/>
      <c r="B50" s="348" t="s">
        <v>559</v>
      </c>
      <c r="C50" s="313" t="s">
        <v>10</v>
      </c>
      <c r="D50" s="314">
        <v>159</v>
      </c>
      <c r="E50" s="314">
        <v>164</v>
      </c>
      <c r="F50" s="315">
        <v>169</v>
      </c>
      <c r="G50" s="313">
        <v>179</v>
      </c>
      <c r="H50" s="313">
        <v>179</v>
      </c>
      <c r="I50" s="313">
        <v>189</v>
      </c>
      <c r="J50" s="315">
        <v>199</v>
      </c>
    </row>
    <row r="51" spans="1:10" s="239" customFormat="1" ht="16.5" thickBot="1">
      <c r="A51" s="243"/>
      <c r="B51" s="350" t="s">
        <v>560</v>
      </c>
      <c r="C51" s="317" t="s">
        <v>10</v>
      </c>
      <c r="D51" s="318">
        <v>159</v>
      </c>
      <c r="E51" s="318">
        <v>164</v>
      </c>
      <c r="F51" s="319">
        <v>169</v>
      </c>
      <c r="G51" s="317">
        <v>179</v>
      </c>
      <c r="H51" s="317">
        <v>179</v>
      </c>
      <c r="I51" s="317">
        <v>189</v>
      </c>
      <c r="J51" s="319">
        <v>199</v>
      </c>
    </row>
    <row r="52" spans="1:10" s="239" customFormat="1">
      <c r="A52" s="243"/>
      <c r="B52" s="352" t="s">
        <v>561</v>
      </c>
      <c r="C52" s="353" t="s">
        <v>10</v>
      </c>
      <c r="D52" s="354">
        <v>159</v>
      </c>
      <c r="E52" s="354">
        <v>164</v>
      </c>
      <c r="F52" s="356">
        <v>169</v>
      </c>
      <c r="G52" s="353">
        <v>179</v>
      </c>
      <c r="H52" s="353">
        <v>179</v>
      </c>
      <c r="I52" s="353">
        <v>189</v>
      </c>
      <c r="J52" s="356">
        <v>199</v>
      </c>
    </row>
    <row r="53" spans="1:10" s="239" customFormat="1" ht="16.5" thickBot="1">
      <c r="A53" s="243"/>
      <c r="B53" s="350" t="s">
        <v>562</v>
      </c>
      <c r="C53" s="317" t="s">
        <v>10</v>
      </c>
      <c r="D53" s="318">
        <v>159</v>
      </c>
      <c r="E53" s="318">
        <v>164</v>
      </c>
      <c r="F53" s="319">
        <v>169</v>
      </c>
      <c r="G53" s="317">
        <v>179</v>
      </c>
      <c r="H53" s="317">
        <v>179</v>
      </c>
      <c r="I53" s="317">
        <v>189</v>
      </c>
      <c r="J53" s="319">
        <v>199</v>
      </c>
    </row>
    <row r="54" spans="1:10" s="262" customFormat="1">
      <c r="A54" s="243"/>
      <c r="B54" s="336" t="s">
        <v>563</v>
      </c>
      <c r="C54" s="321" t="s">
        <v>10</v>
      </c>
      <c r="D54" s="322">
        <v>239</v>
      </c>
      <c r="E54" s="322">
        <v>252</v>
      </c>
      <c r="F54" s="323">
        <v>265</v>
      </c>
      <c r="G54" s="321">
        <v>279</v>
      </c>
      <c r="H54" s="321">
        <v>279</v>
      </c>
      <c r="I54" s="321">
        <v>289</v>
      </c>
      <c r="J54" s="323">
        <v>299</v>
      </c>
    </row>
    <row r="55" spans="1:10" s="262" customFormat="1">
      <c r="A55" s="243"/>
      <c r="B55" s="336" t="s">
        <v>564</v>
      </c>
      <c r="C55" s="321" t="s">
        <v>10</v>
      </c>
      <c r="D55" s="337">
        <v>239</v>
      </c>
      <c r="E55" s="337">
        <v>252</v>
      </c>
      <c r="F55" s="321">
        <v>265</v>
      </c>
      <c r="G55" s="321">
        <v>279</v>
      </c>
      <c r="H55" s="321">
        <v>279</v>
      </c>
      <c r="I55" s="321">
        <v>289</v>
      </c>
      <c r="J55" s="321">
        <v>299</v>
      </c>
    </row>
    <row r="56" spans="1:10" s="262" customFormat="1">
      <c r="A56" s="243"/>
      <c r="B56" s="348" t="s">
        <v>565</v>
      </c>
      <c r="C56" s="313" t="s">
        <v>10</v>
      </c>
      <c r="D56" s="349">
        <v>239</v>
      </c>
      <c r="E56" s="349">
        <v>252</v>
      </c>
      <c r="F56" s="313">
        <v>265</v>
      </c>
      <c r="G56" s="313">
        <v>279</v>
      </c>
      <c r="H56" s="313">
        <v>279</v>
      </c>
      <c r="I56" s="313">
        <v>289</v>
      </c>
      <c r="J56" s="313">
        <v>299</v>
      </c>
    </row>
    <row r="57" spans="1:10" s="262" customFormat="1" ht="16.5" thickBot="1">
      <c r="A57" s="243"/>
      <c r="B57" s="350" t="s">
        <v>566</v>
      </c>
      <c r="C57" s="317" t="s">
        <v>10</v>
      </c>
      <c r="D57" s="351">
        <v>239</v>
      </c>
      <c r="E57" s="351">
        <v>252</v>
      </c>
      <c r="F57" s="317">
        <v>265</v>
      </c>
      <c r="G57" s="317">
        <v>279</v>
      </c>
      <c r="H57" s="317">
        <v>279</v>
      </c>
      <c r="I57" s="317">
        <v>289</v>
      </c>
      <c r="J57" s="317">
        <v>299</v>
      </c>
    </row>
    <row r="58" spans="1:10" s="262" customFormat="1">
      <c r="A58" s="243"/>
      <c r="B58" s="324" t="s">
        <v>606</v>
      </c>
      <c r="C58" s="325" t="s">
        <v>610</v>
      </c>
      <c r="D58" s="365">
        <v>375</v>
      </c>
      <c r="E58" s="365">
        <v>390</v>
      </c>
      <c r="F58" s="325">
        <v>435</v>
      </c>
      <c r="G58" s="325">
        <v>489</v>
      </c>
      <c r="H58" s="325">
        <v>489</v>
      </c>
      <c r="I58" s="325">
        <v>499</v>
      </c>
      <c r="J58" s="325">
        <v>599</v>
      </c>
    </row>
    <row r="59" spans="1:10" s="262" customFormat="1">
      <c r="A59" s="243"/>
      <c r="B59" s="328" t="s">
        <v>607</v>
      </c>
      <c r="C59" s="329" t="s">
        <v>610</v>
      </c>
      <c r="D59" s="364">
        <v>375</v>
      </c>
      <c r="E59" s="365">
        <v>390</v>
      </c>
      <c r="F59" s="329">
        <v>435</v>
      </c>
      <c r="G59" s="325">
        <v>489</v>
      </c>
      <c r="H59" s="329">
        <v>489</v>
      </c>
      <c r="I59" s="325">
        <v>499</v>
      </c>
      <c r="J59" s="329">
        <v>599</v>
      </c>
    </row>
    <row r="60" spans="1:10" s="262" customFormat="1">
      <c r="A60" s="243"/>
      <c r="B60" s="328" t="s">
        <v>608</v>
      </c>
      <c r="C60" s="329" t="s">
        <v>610</v>
      </c>
      <c r="D60" s="364">
        <v>375</v>
      </c>
      <c r="E60" s="365">
        <v>390</v>
      </c>
      <c r="F60" s="329">
        <v>435</v>
      </c>
      <c r="G60" s="325">
        <v>489</v>
      </c>
      <c r="H60" s="329">
        <v>489</v>
      </c>
      <c r="I60" s="325">
        <v>499</v>
      </c>
      <c r="J60" s="329">
        <v>599</v>
      </c>
    </row>
    <row r="61" spans="1:10" s="262" customFormat="1">
      <c r="A61" s="243"/>
      <c r="B61" s="328" t="s">
        <v>609</v>
      </c>
      <c r="C61" s="329" t="s">
        <v>610</v>
      </c>
      <c r="D61" s="364">
        <v>375</v>
      </c>
      <c r="E61" s="365">
        <v>390</v>
      </c>
      <c r="F61" s="329">
        <v>435</v>
      </c>
      <c r="G61" s="325">
        <v>489</v>
      </c>
      <c r="H61" s="329">
        <v>489</v>
      </c>
      <c r="I61" s="325">
        <v>499</v>
      </c>
      <c r="J61" s="329">
        <v>599</v>
      </c>
    </row>
    <row r="62" spans="1:10">
      <c r="A62" s="271"/>
      <c r="B62" s="285" t="s">
        <v>54</v>
      </c>
      <c r="C62" s="286"/>
      <c r="D62" s="287"/>
      <c r="E62" s="287"/>
      <c r="F62" s="287"/>
      <c r="G62" s="287"/>
      <c r="H62" s="287"/>
      <c r="I62" s="287"/>
      <c r="J62" s="287"/>
    </row>
    <row r="63" spans="1:10" s="236" customFormat="1">
      <c r="A63" s="277"/>
      <c r="B63" s="348" t="s">
        <v>588</v>
      </c>
      <c r="C63" s="313" t="s">
        <v>70</v>
      </c>
      <c r="D63" s="314">
        <v>399</v>
      </c>
      <c r="E63" s="315">
        <v>422</v>
      </c>
      <c r="F63" s="315">
        <v>445</v>
      </c>
      <c r="G63" s="313">
        <v>475</v>
      </c>
      <c r="H63" s="313">
        <v>475</v>
      </c>
      <c r="I63" s="315">
        <v>499</v>
      </c>
      <c r="J63" s="315">
        <v>599</v>
      </c>
    </row>
    <row r="64" spans="1:10" s="236" customFormat="1">
      <c r="A64" s="277"/>
      <c r="B64" s="348" t="s">
        <v>553</v>
      </c>
      <c r="C64" s="313" t="s">
        <v>70</v>
      </c>
      <c r="D64" s="314">
        <v>399</v>
      </c>
      <c r="E64" s="315">
        <v>422</v>
      </c>
      <c r="F64" s="315">
        <v>445</v>
      </c>
      <c r="G64" s="313">
        <v>475</v>
      </c>
      <c r="H64" s="313">
        <v>475</v>
      </c>
      <c r="I64" s="315">
        <v>499</v>
      </c>
      <c r="J64" s="315">
        <v>599</v>
      </c>
    </row>
    <row r="65" spans="1:10" s="236" customFormat="1" ht="16.5" thickBot="1">
      <c r="A65" s="242"/>
      <c r="B65" s="350" t="s">
        <v>554</v>
      </c>
      <c r="C65" s="317" t="s">
        <v>70</v>
      </c>
      <c r="D65" s="318">
        <v>399</v>
      </c>
      <c r="E65" s="319">
        <v>422</v>
      </c>
      <c r="F65" s="319">
        <v>445</v>
      </c>
      <c r="G65" s="317">
        <v>475</v>
      </c>
      <c r="H65" s="317">
        <v>475</v>
      </c>
      <c r="I65" s="319">
        <v>499</v>
      </c>
      <c r="J65" s="319">
        <v>599</v>
      </c>
    </row>
    <row r="66" spans="1:10" s="236" customFormat="1">
      <c r="A66" s="278"/>
      <c r="B66" s="352" t="s">
        <v>540</v>
      </c>
      <c r="C66" s="353" t="s">
        <v>70</v>
      </c>
      <c r="D66" s="354">
        <v>440</v>
      </c>
      <c r="E66" s="356">
        <v>445</v>
      </c>
      <c r="F66" s="356">
        <v>465</v>
      </c>
      <c r="G66" s="353">
        <v>475</v>
      </c>
      <c r="H66" s="353">
        <v>475</v>
      </c>
      <c r="I66" s="356">
        <v>499</v>
      </c>
      <c r="J66" s="356">
        <v>599</v>
      </c>
    </row>
    <row r="67" spans="1:10" s="236" customFormat="1">
      <c r="A67" s="278"/>
      <c r="B67" s="348" t="s">
        <v>542</v>
      </c>
      <c r="C67" s="313" t="s">
        <v>70</v>
      </c>
      <c r="D67" s="314">
        <v>440</v>
      </c>
      <c r="E67" s="315">
        <v>445</v>
      </c>
      <c r="F67" s="315">
        <v>465</v>
      </c>
      <c r="G67" s="313">
        <v>475</v>
      </c>
      <c r="H67" s="313">
        <v>475</v>
      </c>
      <c r="I67" s="315">
        <v>499</v>
      </c>
      <c r="J67" s="315">
        <v>599</v>
      </c>
    </row>
    <row r="68" spans="1:10" s="236" customFormat="1">
      <c r="A68" s="278"/>
      <c r="B68" s="348" t="s">
        <v>544</v>
      </c>
      <c r="C68" s="313" t="s">
        <v>70</v>
      </c>
      <c r="D68" s="349">
        <v>440</v>
      </c>
      <c r="E68" s="313">
        <v>445</v>
      </c>
      <c r="F68" s="313">
        <v>465</v>
      </c>
      <c r="G68" s="313">
        <v>475</v>
      </c>
      <c r="H68" s="313">
        <v>475</v>
      </c>
      <c r="I68" s="315">
        <v>499</v>
      </c>
      <c r="J68" s="315">
        <v>599</v>
      </c>
    </row>
    <row r="69" spans="1:10" s="236" customFormat="1" ht="16.5" thickBot="1">
      <c r="A69" s="278"/>
      <c r="B69" s="350" t="s">
        <v>546</v>
      </c>
      <c r="C69" s="317" t="s">
        <v>70</v>
      </c>
      <c r="D69" s="351">
        <v>440</v>
      </c>
      <c r="E69" s="317">
        <v>445</v>
      </c>
      <c r="F69" s="317">
        <v>465</v>
      </c>
      <c r="G69" s="317">
        <v>475</v>
      </c>
      <c r="H69" s="317">
        <v>475</v>
      </c>
      <c r="I69" s="319">
        <v>499</v>
      </c>
      <c r="J69" s="319">
        <v>599</v>
      </c>
    </row>
    <row r="70" spans="1:10" s="236" customFormat="1">
      <c r="A70" s="278"/>
      <c r="B70" s="352" t="s">
        <v>539</v>
      </c>
      <c r="C70" s="353" t="s">
        <v>8</v>
      </c>
      <c r="D70" s="355">
        <v>220</v>
      </c>
      <c r="E70" s="353">
        <f>E66/2</f>
        <v>222.5</v>
      </c>
      <c r="F70" s="353">
        <f t="shared" ref="F70:H72" si="0">F67/2</f>
        <v>232.5</v>
      </c>
      <c r="G70" s="353">
        <f t="shared" si="0"/>
        <v>237.5</v>
      </c>
      <c r="H70" s="353">
        <f t="shared" si="0"/>
        <v>237.5</v>
      </c>
      <c r="I70" s="353">
        <v>249</v>
      </c>
      <c r="J70" s="353">
        <v>299</v>
      </c>
    </row>
    <row r="71" spans="1:10" s="236" customFormat="1">
      <c r="A71" s="278"/>
      <c r="B71" s="348" t="s">
        <v>541</v>
      </c>
      <c r="C71" s="313" t="s">
        <v>8</v>
      </c>
      <c r="D71" s="349">
        <v>220</v>
      </c>
      <c r="E71" s="313">
        <f>E67/2</f>
        <v>222.5</v>
      </c>
      <c r="F71" s="313">
        <f t="shared" si="0"/>
        <v>232.5</v>
      </c>
      <c r="G71" s="313">
        <f t="shared" si="0"/>
        <v>237.5</v>
      </c>
      <c r="H71" s="313">
        <f t="shared" si="0"/>
        <v>237.5</v>
      </c>
      <c r="I71" s="313">
        <v>249</v>
      </c>
      <c r="J71" s="313">
        <v>299</v>
      </c>
    </row>
    <row r="72" spans="1:10" s="236" customFormat="1">
      <c r="A72" s="278"/>
      <c r="B72" s="348" t="s">
        <v>543</v>
      </c>
      <c r="C72" s="313" t="s">
        <v>8</v>
      </c>
      <c r="D72" s="349">
        <v>220</v>
      </c>
      <c r="E72" s="313">
        <f>E68/2</f>
        <v>222.5</v>
      </c>
      <c r="F72" s="313">
        <f t="shared" si="0"/>
        <v>232.5</v>
      </c>
      <c r="G72" s="313">
        <f t="shared" si="0"/>
        <v>237.5</v>
      </c>
      <c r="H72" s="313">
        <f t="shared" si="0"/>
        <v>237.5</v>
      </c>
      <c r="I72" s="313">
        <v>249</v>
      </c>
      <c r="J72" s="313">
        <v>299</v>
      </c>
    </row>
    <row r="73" spans="1:10" s="236" customFormat="1" ht="16.5" thickBot="1">
      <c r="A73" s="278"/>
      <c r="B73" s="350" t="s">
        <v>545</v>
      </c>
      <c r="C73" s="317" t="s">
        <v>8</v>
      </c>
      <c r="D73" s="351">
        <v>220</v>
      </c>
      <c r="E73" s="317">
        <f>E69/2</f>
        <v>222.5</v>
      </c>
      <c r="F73" s="313">
        <v>233</v>
      </c>
      <c r="G73" s="313">
        <v>238</v>
      </c>
      <c r="H73" s="313">
        <v>238</v>
      </c>
      <c r="I73" s="317">
        <v>249</v>
      </c>
      <c r="J73" s="317">
        <v>299</v>
      </c>
    </row>
    <row r="74" spans="1:10" s="263" customFormat="1">
      <c r="A74" s="277"/>
      <c r="B74" s="293" t="s">
        <v>547</v>
      </c>
      <c r="C74" s="289" t="s">
        <v>271</v>
      </c>
      <c r="D74" s="302">
        <v>169</v>
      </c>
      <c r="E74" s="302">
        <v>172</v>
      </c>
      <c r="F74" s="289">
        <v>175</v>
      </c>
      <c r="G74" s="291">
        <v>179</v>
      </c>
      <c r="H74" s="291">
        <v>179</v>
      </c>
      <c r="I74" s="291">
        <v>189</v>
      </c>
      <c r="J74" s="291">
        <v>199</v>
      </c>
    </row>
    <row r="75" spans="1:10" s="263" customFormat="1">
      <c r="A75" s="277"/>
      <c r="B75" s="254" t="s">
        <v>548</v>
      </c>
      <c r="C75" s="238" t="s">
        <v>271</v>
      </c>
      <c r="D75" s="245">
        <v>169</v>
      </c>
      <c r="E75" s="245">
        <v>172</v>
      </c>
      <c r="F75" s="238">
        <v>175</v>
      </c>
      <c r="G75" s="241">
        <v>179</v>
      </c>
      <c r="H75" s="241">
        <v>179</v>
      </c>
      <c r="I75" s="241">
        <v>189</v>
      </c>
      <c r="J75" s="241">
        <v>199</v>
      </c>
    </row>
    <row r="76" spans="1:10" s="263" customFormat="1" ht="16.5" thickBot="1">
      <c r="A76" s="277"/>
      <c r="B76" s="294" t="s">
        <v>549</v>
      </c>
      <c r="C76" s="267" t="s">
        <v>271</v>
      </c>
      <c r="D76" s="301">
        <v>169</v>
      </c>
      <c r="E76" s="301">
        <v>172</v>
      </c>
      <c r="F76" s="267">
        <v>175</v>
      </c>
      <c r="G76" s="276">
        <v>179</v>
      </c>
      <c r="H76" s="276">
        <v>179</v>
      </c>
      <c r="I76" s="276">
        <v>189</v>
      </c>
      <c r="J76" s="276">
        <v>199</v>
      </c>
    </row>
    <row r="77" spans="1:10" s="263" customFormat="1">
      <c r="A77" s="277"/>
      <c r="B77" s="362" t="s">
        <v>555</v>
      </c>
      <c r="C77" s="353" t="s">
        <v>48</v>
      </c>
      <c r="D77" s="355">
        <v>169</v>
      </c>
      <c r="E77" s="355">
        <v>172</v>
      </c>
      <c r="F77" s="353">
        <v>175</v>
      </c>
      <c r="G77" s="356">
        <v>179</v>
      </c>
      <c r="H77" s="356">
        <v>179</v>
      </c>
      <c r="I77" s="356">
        <v>189</v>
      </c>
      <c r="J77" s="356">
        <v>199</v>
      </c>
    </row>
    <row r="78" spans="1:10" s="263" customFormat="1" ht="16.5" thickBot="1">
      <c r="A78" s="277"/>
      <c r="B78" s="363" t="s">
        <v>556</v>
      </c>
      <c r="C78" s="317" t="s">
        <v>48</v>
      </c>
      <c r="D78" s="318">
        <v>169</v>
      </c>
      <c r="E78" s="318">
        <v>172</v>
      </c>
      <c r="F78" s="319">
        <v>175</v>
      </c>
      <c r="G78" s="319">
        <v>179</v>
      </c>
      <c r="H78" s="319">
        <v>179</v>
      </c>
      <c r="I78" s="319">
        <v>189</v>
      </c>
      <c r="J78" s="319">
        <v>199</v>
      </c>
    </row>
    <row r="79" spans="1:10" s="263" customFormat="1">
      <c r="A79" s="238"/>
      <c r="B79" s="292" t="s">
        <v>550</v>
      </c>
      <c r="C79" s="266" t="s">
        <v>279</v>
      </c>
      <c r="D79" s="269">
        <v>149</v>
      </c>
      <c r="E79" s="269">
        <v>164</v>
      </c>
      <c r="F79" s="270">
        <v>179</v>
      </c>
      <c r="G79" s="270">
        <v>189</v>
      </c>
      <c r="H79" s="270">
        <v>189</v>
      </c>
      <c r="I79" s="266">
        <v>199</v>
      </c>
      <c r="J79" s="270">
        <v>249</v>
      </c>
    </row>
    <row r="80" spans="1:10" s="263" customFormat="1">
      <c r="A80" s="238"/>
      <c r="B80" s="254" t="s">
        <v>551</v>
      </c>
      <c r="C80" s="238" t="s">
        <v>279</v>
      </c>
      <c r="D80" s="240">
        <v>149</v>
      </c>
      <c r="E80" s="240">
        <v>164</v>
      </c>
      <c r="F80" s="241">
        <v>179</v>
      </c>
      <c r="G80" s="241">
        <v>189</v>
      </c>
      <c r="H80" s="241">
        <v>189</v>
      </c>
      <c r="I80" s="238">
        <v>199</v>
      </c>
      <c r="J80" s="241">
        <v>249</v>
      </c>
    </row>
    <row r="81" spans="1:10" s="263" customFormat="1" ht="16.5" thickBot="1">
      <c r="A81" s="238"/>
      <c r="B81" s="294" t="s">
        <v>552</v>
      </c>
      <c r="C81" s="267" t="s">
        <v>279</v>
      </c>
      <c r="D81" s="275">
        <v>149</v>
      </c>
      <c r="E81" s="275">
        <v>164</v>
      </c>
      <c r="F81" s="276">
        <v>179</v>
      </c>
      <c r="G81" s="276">
        <v>189</v>
      </c>
      <c r="H81" s="276">
        <v>189</v>
      </c>
      <c r="I81" s="267">
        <v>199</v>
      </c>
      <c r="J81" s="276">
        <v>249</v>
      </c>
    </row>
    <row r="82" spans="1:10" s="263" customFormat="1">
      <c r="A82" s="242"/>
      <c r="B82" s="268" t="s">
        <v>429</v>
      </c>
      <c r="C82" s="266" t="s">
        <v>70</v>
      </c>
      <c r="D82" s="269">
        <v>415</v>
      </c>
      <c r="E82" s="269">
        <v>429</v>
      </c>
      <c r="F82" s="270">
        <v>455</v>
      </c>
      <c r="G82" s="266">
        <v>489</v>
      </c>
      <c r="H82" s="266">
        <v>489</v>
      </c>
      <c r="I82" s="270">
        <v>499</v>
      </c>
      <c r="J82" s="270">
        <v>598</v>
      </c>
    </row>
    <row r="83" spans="1:10" s="263" customFormat="1">
      <c r="A83" s="242"/>
      <c r="B83" s="237" t="s">
        <v>456</v>
      </c>
      <c r="C83" s="238" t="s">
        <v>70</v>
      </c>
      <c r="D83" s="240">
        <v>415</v>
      </c>
      <c r="E83" s="269">
        <v>429</v>
      </c>
      <c r="F83" s="241">
        <v>455</v>
      </c>
      <c r="G83" s="266">
        <v>489</v>
      </c>
      <c r="H83" s="266">
        <v>489</v>
      </c>
      <c r="I83" s="270">
        <v>499</v>
      </c>
      <c r="J83" s="241">
        <v>598</v>
      </c>
    </row>
    <row r="84" spans="1:10" s="263" customFormat="1">
      <c r="A84" s="242"/>
      <c r="B84" s="237" t="s">
        <v>457</v>
      </c>
      <c r="C84" s="238" t="s">
        <v>70</v>
      </c>
      <c r="D84" s="240">
        <v>415</v>
      </c>
      <c r="E84" s="269">
        <v>429</v>
      </c>
      <c r="F84" s="241">
        <v>455</v>
      </c>
      <c r="G84" s="266">
        <v>489</v>
      </c>
      <c r="H84" s="266">
        <v>489</v>
      </c>
      <c r="I84" s="270">
        <v>499</v>
      </c>
      <c r="J84" s="241">
        <v>598</v>
      </c>
    </row>
    <row r="85" spans="1:10" s="263" customFormat="1">
      <c r="A85" s="242"/>
      <c r="B85" s="237" t="s">
        <v>458</v>
      </c>
      <c r="C85" s="238" t="s">
        <v>70</v>
      </c>
      <c r="D85" s="240">
        <v>415</v>
      </c>
      <c r="E85" s="269">
        <v>429</v>
      </c>
      <c r="F85" s="241">
        <v>455</v>
      </c>
      <c r="G85" s="266">
        <v>489</v>
      </c>
      <c r="H85" s="266">
        <v>489</v>
      </c>
      <c r="I85" s="270">
        <v>499</v>
      </c>
      <c r="J85" s="241">
        <v>598</v>
      </c>
    </row>
    <row r="86" spans="1:10" s="263" customFormat="1">
      <c r="A86" s="242"/>
      <c r="B86" s="237" t="s">
        <v>459</v>
      </c>
      <c r="C86" s="238" t="s">
        <v>70</v>
      </c>
      <c r="D86" s="240">
        <v>415</v>
      </c>
      <c r="E86" s="269">
        <v>429</v>
      </c>
      <c r="F86" s="241">
        <v>455</v>
      </c>
      <c r="G86" s="266">
        <v>489</v>
      </c>
      <c r="H86" s="266">
        <v>489</v>
      </c>
      <c r="I86" s="270">
        <v>499</v>
      </c>
      <c r="J86" s="241">
        <v>598</v>
      </c>
    </row>
    <row r="87" spans="1:10" s="263" customFormat="1">
      <c r="A87" s="242"/>
      <c r="B87" s="237" t="s">
        <v>460</v>
      </c>
      <c r="C87" s="238" t="s">
        <v>70</v>
      </c>
      <c r="D87" s="240">
        <v>415</v>
      </c>
      <c r="E87" s="269">
        <v>429</v>
      </c>
      <c r="F87" s="241">
        <v>455</v>
      </c>
      <c r="G87" s="266">
        <v>489</v>
      </c>
      <c r="H87" s="266">
        <v>489</v>
      </c>
      <c r="I87" s="270">
        <v>499</v>
      </c>
      <c r="J87" s="241">
        <v>598</v>
      </c>
    </row>
    <row r="88" spans="1:10" s="263" customFormat="1">
      <c r="A88" s="242"/>
      <c r="B88" s="237" t="s">
        <v>461</v>
      </c>
      <c r="C88" s="238" t="s">
        <v>70</v>
      </c>
      <c r="D88" s="240">
        <v>415</v>
      </c>
      <c r="E88" s="269">
        <v>429</v>
      </c>
      <c r="F88" s="241">
        <v>455</v>
      </c>
      <c r="G88" s="266">
        <v>489</v>
      </c>
      <c r="H88" s="266">
        <v>489</v>
      </c>
      <c r="I88" s="270">
        <v>499</v>
      </c>
      <c r="J88" s="241">
        <v>598</v>
      </c>
    </row>
    <row r="89" spans="1:10" s="263" customFormat="1">
      <c r="A89" s="278"/>
      <c r="B89" s="237" t="s">
        <v>462</v>
      </c>
      <c r="C89" s="238" t="s">
        <v>70</v>
      </c>
      <c r="D89" s="240">
        <v>415</v>
      </c>
      <c r="E89" s="240">
        <v>429</v>
      </c>
      <c r="F89" s="241">
        <v>455</v>
      </c>
      <c r="G89" s="266">
        <v>489</v>
      </c>
      <c r="H89" s="266">
        <v>489</v>
      </c>
      <c r="I89" s="270">
        <v>499</v>
      </c>
      <c r="J89" s="241">
        <v>598</v>
      </c>
    </row>
    <row r="90" spans="1:10" s="263" customFormat="1">
      <c r="A90" s="278"/>
      <c r="B90" s="237" t="s">
        <v>463</v>
      </c>
      <c r="C90" s="238" t="s">
        <v>70</v>
      </c>
      <c r="D90" s="240">
        <v>415</v>
      </c>
      <c r="E90" s="240">
        <v>429</v>
      </c>
      <c r="F90" s="241">
        <v>455</v>
      </c>
      <c r="G90" s="266">
        <v>489</v>
      </c>
      <c r="H90" s="266">
        <v>489</v>
      </c>
      <c r="I90" s="270">
        <v>499</v>
      </c>
      <c r="J90" s="241">
        <v>598</v>
      </c>
    </row>
    <row r="91" spans="1:10" s="263" customFormat="1">
      <c r="A91" s="278"/>
      <c r="B91" s="336" t="s">
        <v>668</v>
      </c>
      <c r="C91" s="321" t="s">
        <v>70</v>
      </c>
      <c r="D91" s="322">
        <v>415</v>
      </c>
      <c r="E91" s="322">
        <v>429</v>
      </c>
      <c r="F91" s="323">
        <v>455</v>
      </c>
      <c r="G91" s="321">
        <v>489</v>
      </c>
      <c r="H91" s="321">
        <v>489</v>
      </c>
      <c r="I91" s="323">
        <v>499</v>
      </c>
      <c r="J91" s="323">
        <v>598</v>
      </c>
    </row>
    <row r="92" spans="1:10" s="263" customFormat="1">
      <c r="A92" s="278"/>
      <c r="B92" s="324" t="s">
        <v>630</v>
      </c>
      <c r="C92" s="325" t="s">
        <v>610</v>
      </c>
      <c r="D92" s="365">
        <v>375</v>
      </c>
      <c r="E92" s="365">
        <v>390</v>
      </c>
      <c r="F92" s="325">
        <v>455</v>
      </c>
      <c r="G92" s="325">
        <v>489</v>
      </c>
      <c r="H92" s="325">
        <v>489</v>
      </c>
      <c r="I92" s="325">
        <v>499</v>
      </c>
      <c r="J92" s="325">
        <v>598</v>
      </c>
    </row>
    <row r="93" spans="1:10" s="263" customFormat="1">
      <c r="A93" s="278"/>
      <c r="B93" s="345" t="s">
        <v>616</v>
      </c>
      <c r="C93" s="346"/>
      <c r="D93" s="343"/>
      <c r="E93" s="343"/>
      <c r="F93" s="339"/>
      <c r="G93" s="346"/>
      <c r="H93" s="346"/>
      <c r="I93" s="339"/>
      <c r="J93" s="339"/>
    </row>
    <row r="94" spans="1:10">
      <c r="A94" s="271"/>
      <c r="B94" s="285" t="s">
        <v>589</v>
      </c>
      <c r="C94" s="286"/>
      <c r="D94" s="287"/>
      <c r="E94" s="287"/>
      <c r="F94" s="287"/>
      <c r="G94" s="287"/>
      <c r="H94" s="287"/>
      <c r="I94" s="287"/>
      <c r="J94" s="287"/>
    </row>
    <row r="95" spans="1:10">
      <c r="A95" s="245"/>
      <c r="B95" s="237" t="s">
        <v>532</v>
      </c>
      <c r="C95" s="238" t="s">
        <v>47</v>
      </c>
      <c r="D95" s="240">
        <v>68</v>
      </c>
      <c r="E95" s="245">
        <v>83.5</v>
      </c>
      <c r="F95" s="241">
        <v>99</v>
      </c>
      <c r="G95" s="238">
        <v>125</v>
      </c>
      <c r="H95" s="238">
        <v>125</v>
      </c>
      <c r="I95" s="241">
        <v>155</v>
      </c>
      <c r="J95" s="241">
        <v>175</v>
      </c>
    </row>
    <row r="96" spans="1:10">
      <c r="A96" s="245"/>
      <c r="B96" s="237" t="s">
        <v>533</v>
      </c>
      <c r="C96" s="238" t="s">
        <v>47</v>
      </c>
      <c r="D96" s="240">
        <v>68</v>
      </c>
      <c r="E96" s="245">
        <v>83.5</v>
      </c>
      <c r="F96" s="241">
        <v>99</v>
      </c>
      <c r="G96" s="238">
        <v>125</v>
      </c>
      <c r="H96" s="238">
        <v>125</v>
      </c>
      <c r="I96" s="241">
        <v>155</v>
      </c>
      <c r="J96" s="241">
        <v>175</v>
      </c>
    </row>
    <row r="97" spans="1:10">
      <c r="A97" s="245"/>
      <c r="B97" s="237" t="s">
        <v>534</v>
      </c>
      <c r="C97" s="238" t="s">
        <v>47</v>
      </c>
      <c r="D97" s="240">
        <v>99</v>
      </c>
      <c r="E97" s="245">
        <v>119</v>
      </c>
      <c r="F97" s="241">
        <v>139</v>
      </c>
      <c r="G97" s="238">
        <v>179</v>
      </c>
      <c r="H97" s="238">
        <v>179</v>
      </c>
      <c r="I97" s="241">
        <v>199</v>
      </c>
      <c r="J97" s="241">
        <v>299</v>
      </c>
    </row>
    <row r="98" spans="1:10">
      <c r="A98" s="245"/>
      <c r="B98" s="237" t="s">
        <v>535</v>
      </c>
      <c r="C98" s="238" t="s">
        <v>47</v>
      </c>
      <c r="D98" s="240">
        <v>99</v>
      </c>
      <c r="E98" s="245">
        <v>119</v>
      </c>
      <c r="F98" s="241">
        <v>139</v>
      </c>
      <c r="G98" s="238">
        <v>179</v>
      </c>
      <c r="H98" s="238">
        <v>179</v>
      </c>
      <c r="I98" s="241">
        <v>199</v>
      </c>
      <c r="J98" s="241">
        <v>299</v>
      </c>
    </row>
    <row r="99" spans="1:10">
      <c r="A99" s="271"/>
      <c r="B99" s="285" t="s">
        <v>590</v>
      </c>
      <c r="C99" s="286"/>
      <c r="D99" s="287"/>
      <c r="E99" s="287"/>
      <c r="F99" s="287"/>
      <c r="G99" s="287"/>
      <c r="H99" s="287"/>
      <c r="I99" s="287"/>
      <c r="J99" s="287"/>
    </row>
    <row r="100" spans="1:10">
      <c r="A100" s="245"/>
      <c r="B100" s="237" t="s">
        <v>536</v>
      </c>
      <c r="C100" s="238" t="s">
        <v>52</v>
      </c>
      <c r="D100" s="240">
        <v>69</v>
      </c>
      <c r="E100" s="245">
        <v>74</v>
      </c>
      <c r="F100" s="241">
        <v>79</v>
      </c>
      <c r="G100" s="238">
        <v>89</v>
      </c>
      <c r="H100" s="238">
        <v>89</v>
      </c>
      <c r="I100" s="241">
        <v>99</v>
      </c>
      <c r="J100" s="241">
        <v>125</v>
      </c>
    </row>
    <row r="101" spans="1:10">
      <c r="A101" s="245"/>
      <c r="B101" s="237" t="s">
        <v>537</v>
      </c>
      <c r="C101" s="238" t="s">
        <v>1</v>
      </c>
      <c r="D101" s="240">
        <v>119</v>
      </c>
      <c r="E101" s="245">
        <v>144</v>
      </c>
      <c r="F101" s="241">
        <v>169</v>
      </c>
      <c r="G101" s="238">
        <v>175</v>
      </c>
      <c r="H101" s="238">
        <v>175</v>
      </c>
      <c r="I101" s="241">
        <v>195</v>
      </c>
      <c r="J101" s="241">
        <v>255</v>
      </c>
    </row>
    <row r="102" spans="1:10">
      <c r="A102" s="245"/>
      <c r="B102" s="237" t="s">
        <v>538</v>
      </c>
      <c r="C102" s="238" t="s">
        <v>42</v>
      </c>
      <c r="D102" s="240">
        <v>164</v>
      </c>
      <c r="E102" s="245">
        <v>181.5</v>
      </c>
      <c r="F102" s="241">
        <v>199</v>
      </c>
      <c r="G102" s="238">
        <v>290</v>
      </c>
      <c r="H102" s="238">
        <v>290</v>
      </c>
      <c r="I102" s="241">
        <v>330</v>
      </c>
      <c r="J102" s="241">
        <v>390</v>
      </c>
    </row>
    <row r="103" spans="1:10">
      <c r="A103" s="271"/>
      <c r="B103" s="285" t="s">
        <v>94</v>
      </c>
      <c r="C103" s="286"/>
      <c r="D103" s="287"/>
      <c r="E103" s="287"/>
      <c r="F103" s="287"/>
      <c r="G103" s="287"/>
      <c r="H103" s="287"/>
      <c r="I103" s="287"/>
      <c r="J103" s="287"/>
    </row>
    <row r="104" spans="1:10" s="239" customFormat="1">
      <c r="A104" s="245"/>
      <c r="B104" s="348" t="s">
        <v>599</v>
      </c>
      <c r="C104" s="313" t="s">
        <v>50</v>
      </c>
      <c r="D104" s="314">
        <v>369</v>
      </c>
      <c r="E104" s="314">
        <v>373</v>
      </c>
      <c r="F104" s="315">
        <v>374</v>
      </c>
      <c r="G104" s="313">
        <v>375</v>
      </c>
      <c r="H104" s="313">
        <v>375</v>
      </c>
      <c r="I104" s="315">
        <v>379</v>
      </c>
      <c r="J104" s="315">
        <v>399</v>
      </c>
    </row>
    <row r="105" spans="1:10" s="239" customFormat="1">
      <c r="A105" s="245"/>
      <c r="B105" s="348" t="s">
        <v>598</v>
      </c>
      <c r="C105" s="313" t="s">
        <v>50</v>
      </c>
      <c r="D105" s="314">
        <v>369</v>
      </c>
      <c r="E105" s="314">
        <v>373</v>
      </c>
      <c r="F105" s="315">
        <v>374</v>
      </c>
      <c r="G105" s="313">
        <v>375</v>
      </c>
      <c r="H105" s="313">
        <v>375</v>
      </c>
      <c r="I105" s="315">
        <v>379</v>
      </c>
      <c r="J105" s="315">
        <v>399</v>
      </c>
    </row>
    <row r="106" spans="1:10" s="239" customFormat="1">
      <c r="A106" s="245"/>
      <c r="B106" s="348" t="s">
        <v>600</v>
      </c>
      <c r="C106" s="313" t="s">
        <v>50</v>
      </c>
      <c r="D106" s="314">
        <v>369</v>
      </c>
      <c r="E106" s="314">
        <v>373</v>
      </c>
      <c r="F106" s="315">
        <v>374</v>
      </c>
      <c r="G106" s="313">
        <v>375</v>
      </c>
      <c r="H106" s="313">
        <v>375</v>
      </c>
      <c r="I106" s="315">
        <v>379</v>
      </c>
      <c r="J106" s="315">
        <v>399</v>
      </c>
    </row>
    <row r="107" spans="1:10" s="239" customFormat="1" ht="16.5" thickBot="1">
      <c r="A107" s="279"/>
      <c r="B107" s="350" t="s">
        <v>601</v>
      </c>
      <c r="C107" s="317" t="s">
        <v>50</v>
      </c>
      <c r="D107" s="318">
        <v>369</v>
      </c>
      <c r="E107" s="318">
        <v>373</v>
      </c>
      <c r="F107" s="319">
        <v>374</v>
      </c>
      <c r="G107" s="313">
        <v>375</v>
      </c>
      <c r="H107" s="317">
        <v>375</v>
      </c>
      <c r="I107" s="315">
        <v>379</v>
      </c>
      <c r="J107" s="315">
        <v>399</v>
      </c>
    </row>
    <row r="108" spans="1:10" s="239" customFormat="1">
      <c r="A108" s="280"/>
      <c r="B108" s="288" t="s">
        <v>400</v>
      </c>
      <c r="C108" s="289" t="s">
        <v>49</v>
      </c>
      <c r="D108" s="290">
        <v>369</v>
      </c>
      <c r="E108" s="290">
        <v>371</v>
      </c>
      <c r="F108" s="291">
        <v>376</v>
      </c>
      <c r="G108" s="289">
        <v>398</v>
      </c>
      <c r="H108" s="289">
        <v>398</v>
      </c>
      <c r="I108" s="289">
        <v>425</v>
      </c>
      <c r="J108" s="311">
        <v>563</v>
      </c>
    </row>
    <row r="109" spans="1:10" s="239" customFormat="1">
      <c r="A109" s="281"/>
      <c r="B109" s="237" t="s">
        <v>629</v>
      </c>
      <c r="C109" s="238" t="s">
        <v>49</v>
      </c>
      <c r="D109" s="240">
        <v>369</v>
      </c>
      <c r="E109" s="240">
        <v>371</v>
      </c>
      <c r="F109" s="241">
        <v>376</v>
      </c>
      <c r="G109" s="238">
        <v>398</v>
      </c>
      <c r="H109" s="238">
        <v>398</v>
      </c>
      <c r="I109" s="238">
        <v>425</v>
      </c>
      <c r="J109" s="241">
        <v>563</v>
      </c>
    </row>
    <row r="110" spans="1:10" s="239" customFormat="1" ht="16.5" thickBot="1">
      <c r="A110" s="281"/>
      <c r="B110" s="274" t="s">
        <v>525</v>
      </c>
      <c r="C110" s="267" t="s">
        <v>49</v>
      </c>
      <c r="D110" s="275">
        <v>369</v>
      </c>
      <c r="E110" s="275">
        <v>371</v>
      </c>
      <c r="F110" s="276">
        <v>376</v>
      </c>
      <c r="G110" s="267">
        <v>398</v>
      </c>
      <c r="H110" s="267">
        <v>398</v>
      </c>
      <c r="I110" s="267">
        <v>425</v>
      </c>
      <c r="J110" s="270">
        <v>563</v>
      </c>
    </row>
    <row r="111" spans="1:10" s="239" customFormat="1">
      <c r="A111" s="282"/>
      <c r="B111" s="268" t="s">
        <v>526</v>
      </c>
      <c r="C111" s="266" t="s">
        <v>49</v>
      </c>
      <c r="D111" s="269">
        <v>369</v>
      </c>
      <c r="E111" s="269">
        <v>371</v>
      </c>
      <c r="F111" s="270">
        <v>376</v>
      </c>
      <c r="G111" s="266">
        <v>398</v>
      </c>
      <c r="H111" s="266">
        <v>398</v>
      </c>
      <c r="I111" s="266">
        <v>425</v>
      </c>
      <c r="J111" s="311">
        <v>563</v>
      </c>
    </row>
    <row r="112" spans="1:10" s="239" customFormat="1">
      <c r="A112" s="282"/>
      <c r="B112" s="237" t="s">
        <v>527</v>
      </c>
      <c r="C112" s="238" t="s">
        <v>49</v>
      </c>
      <c r="D112" s="240">
        <v>369</v>
      </c>
      <c r="E112" s="240">
        <v>371</v>
      </c>
      <c r="F112" s="241">
        <v>376</v>
      </c>
      <c r="G112" s="238">
        <v>398</v>
      </c>
      <c r="H112" s="238">
        <v>398</v>
      </c>
      <c r="I112" s="238">
        <v>425</v>
      </c>
      <c r="J112" s="241">
        <v>563</v>
      </c>
    </row>
    <row r="113" spans="1:10" s="239" customFormat="1" ht="16.5" thickBot="1">
      <c r="A113" s="282"/>
      <c r="B113" s="274" t="s">
        <v>528</v>
      </c>
      <c r="C113" s="267" t="s">
        <v>49</v>
      </c>
      <c r="D113" s="275">
        <v>369</v>
      </c>
      <c r="E113" s="275">
        <v>371</v>
      </c>
      <c r="F113" s="276">
        <v>376</v>
      </c>
      <c r="G113" s="267">
        <v>398</v>
      </c>
      <c r="H113" s="267">
        <v>398</v>
      </c>
      <c r="I113" s="267">
        <v>425</v>
      </c>
      <c r="J113" s="270">
        <v>563</v>
      </c>
    </row>
    <row r="114" spans="1:10" s="239" customFormat="1">
      <c r="A114" s="282"/>
      <c r="B114" s="268" t="s">
        <v>529</v>
      </c>
      <c r="C114" s="266" t="s">
        <v>49</v>
      </c>
      <c r="D114" s="269">
        <v>369</v>
      </c>
      <c r="E114" s="269">
        <v>371</v>
      </c>
      <c r="F114" s="270">
        <v>376</v>
      </c>
      <c r="G114" s="266">
        <v>398</v>
      </c>
      <c r="H114" s="266">
        <v>398</v>
      </c>
      <c r="I114" s="266">
        <v>425</v>
      </c>
      <c r="J114" s="311">
        <v>563</v>
      </c>
    </row>
    <row r="115" spans="1:10" s="239" customFormat="1">
      <c r="A115" s="282"/>
      <c r="B115" s="237" t="s">
        <v>530</v>
      </c>
      <c r="C115" s="238" t="s">
        <v>49</v>
      </c>
      <c r="D115" s="240">
        <v>369</v>
      </c>
      <c r="E115" s="240">
        <v>371</v>
      </c>
      <c r="F115" s="241">
        <v>376</v>
      </c>
      <c r="G115" s="238">
        <v>398</v>
      </c>
      <c r="H115" s="238">
        <v>398</v>
      </c>
      <c r="I115" s="238">
        <v>425</v>
      </c>
      <c r="J115" s="241">
        <v>563</v>
      </c>
    </row>
    <row r="116" spans="1:10" s="239" customFormat="1" ht="16.5" thickBot="1">
      <c r="A116" s="282"/>
      <c r="B116" s="274" t="s">
        <v>531</v>
      </c>
      <c r="C116" s="267" t="s">
        <v>49</v>
      </c>
      <c r="D116" s="275">
        <v>369</v>
      </c>
      <c r="E116" s="275">
        <v>371</v>
      </c>
      <c r="F116" s="276">
        <v>376</v>
      </c>
      <c r="G116" s="267">
        <v>398</v>
      </c>
      <c r="H116" s="267">
        <v>398</v>
      </c>
      <c r="I116" s="267">
        <v>425</v>
      </c>
      <c r="J116" s="270">
        <v>563</v>
      </c>
    </row>
    <row r="117" spans="1:10" s="239" customFormat="1">
      <c r="A117" s="282"/>
      <c r="B117" s="288" t="s">
        <v>400</v>
      </c>
      <c r="C117" s="289" t="s">
        <v>297</v>
      </c>
      <c r="D117" s="290">
        <v>698</v>
      </c>
      <c r="E117" s="290">
        <v>728</v>
      </c>
      <c r="F117" s="291">
        <v>793</v>
      </c>
      <c r="G117" s="289">
        <v>892</v>
      </c>
      <c r="H117" s="289">
        <v>892</v>
      </c>
      <c r="I117" s="291">
        <v>975</v>
      </c>
      <c r="J117" s="291">
        <v>1167</v>
      </c>
    </row>
    <row r="118" spans="1:10" s="239" customFormat="1">
      <c r="A118" s="282"/>
      <c r="B118" s="237" t="s">
        <v>524</v>
      </c>
      <c r="C118" s="238" t="s">
        <v>297</v>
      </c>
      <c r="D118" s="240">
        <v>698</v>
      </c>
      <c r="E118" s="240">
        <v>728</v>
      </c>
      <c r="F118" s="241">
        <v>793</v>
      </c>
      <c r="G118" s="238">
        <v>892</v>
      </c>
      <c r="H118" s="238">
        <v>892</v>
      </c>
      <c r="I118" s="241">
        <v>975</v>
      </c>
      <c r="J118" s="270">
        <v>1167</v>
      </c>
    </row>
    <row r="119" spans="1:10" s="239" customFormat="1" ht="16.5" thickBot="1">
      <c r="A119" s="282"/>
      <c r="B119" s="274" t="s">
        <v>525</v>
      </c>
      <c r="C119" s="267" t="s">
        <v>297</v>
      </c>
      <c r="D119" s="275">
        <v>698</v>
      </c>
      <c r="E119" s="275">
        <v>728</v>
      </c>
      <c r="F119" s="276">
        <v>793</v>
      </c>
      <c r="G119" s="267">
        <v>892</v>
      </c>
      <c r="H119" s="267">
        <v>892</v>
      </c>
      <c r="I119" s="276">
        <v>975</v>
      </c>
      <c r="J119" s="303">
        <v>1167</v>
      </c>
    </row>
    <row r="120" spans="1:10" s="239" customFormat="1">
      <c r="A120" s="282"/>
      <c r="B120" s="288" t="s">
        <v>526</v>
      </c>
      <c r="C120" s="289" t="s">
        <v>297</v>
      </c>
      <c r="D120" s="290">
        <v>698</v>
      </c>
      <c r="E120" s="290">
        <v>728</v>
      </c>
      <c r="F120" s="291">
        <v>793</v>
      </c>
      <c r="G120" s="289">
        <v>892</v>
      </c>
      <c r="H120" s="289">
        <v>892</v>
      </c>
      <c r="I120" s="291">
        <v>975</v>
      </c>
      <c r="J120" s="291">
        <v>1167</v>
      </c>
    </row>
    <row r="121" spans="1:10" s="239" customFormat="1">
      <c r="A121" s="282"/>
      <c r="B121" s="237" t="s">
        <v>527</v>
      </c>
      <c r="C121" s="238" t="s">
        <v>297</v>
      </c>
      <c r="D121" s="240">
        <v>698</v>
      </c>
      <c r="E121" s="240">
        <v>728</v>
      </c>
      <c r="F121" s="241">
        <v>793</v>
      </c>
      <c r="G121" s="238">
        <v>892</v>
      </c>
      <c r="H121" s="238">
        <v>892</v>
      </c>
      <c r="I121" s="241">
        <v>975</v>
      </c>
      <c r="J121" s="270">
        <v>1167</v>
      </c>
    </row>
    <row r="122" spans="1:10" s="239" customFormat="1" ht="16.5" thickBot="1">
      <c r="A122" s="282"/>
      <c r="B122" s="274" t="s">
        <v>528</v>
      </c>
      <c r="C122" s="267" t="s">
        <v>297</v>
      </c>
      <c r="D122" s="275">
        <v>698</v>
      </c>
      <c r="E122" s="275">
        <v>728</v>
      </c>
      <c r="F122" s="276">
        <v>793</v>
      </c>
      <c r="G122" s="267">
        <v>892</v>
      </c>
      <c r="H122" s="267">
        <v>892</v>
      </c>
      <c r="I122" s="276">
        <v>975</v>
      </c>
      <c r="J122" s="303">
        <v>1167</v>
      </c>
    </row>
    <row r="123" spans="1:10" s="239" customFormat="1">
      <c r="A123" s="282"/>
      <c r="B123" s="268" t="s">
        <v>529</v>
      </c>
      <c r="C123" s="266" t="s">
        <v>297</v>
      </c>
      <c r="D123" s="269">
        <v>698</v>
      </c>
      <c r="E123" s="269">
        <v>728</v>
      </c>
      <c r="F123" s="270">
        <v>793</v>
      </c>
      <c r="G123" s="266">
        <v>892</v>
      </c>
      <c r="H123" s="266">
        <v>892</v>
      </c>
      <c r="I123" s="270">
        <v>975</v>
      </c>
      <c r="J123" s="270">
        <v>1167</v>
      </c>
    </row>
    <row r="124" spans="1:10" s="239" customFormat="1">
      <c r="A124" s="282"/>
      <c r="B124" s="237" t="s">
        <v>530</v>
      </c>
      <c r="C124" s="238" t="s">
        <v>297</v>
      </c>
      <c r="D124" s="240">
        <v>698</v>
      </c>
      <c r="E124" s="240">
        <v>728</v>
      </c>
      <c r="F124" s="241">
        <v>793</v>
      </c>
      <c r="G124" s="238">
        <v>892</v>
      </c>
      <c r="H124" s="238">
        <v>892</v>
      </c>
      <c r="I124" s="241">
        <v>975</v>
      </c>
      <c r="J124" s="270">
        <v>1167</v>
      </c>
    </row>
    <row r="125" spans="1:10" s="239" customFormat="1" ht="16.5" thickBot="1">
      <c r="A125" s="282"/>
      <c r="B125" s="274" t="s">
        <v>531</v>
      </c>
      <c r="C125" s="267" t="s">
        <v>297</v>
      </c>
      <c r="D125" s="275">
        <v>698</v>
      </c>
      <c r="E125" s="275">
        <v>728</v>
      </c>
      <c r="F125" s="276">
        <v>793</v>
      </c>
      <c r="G125" s="267">
        <v>892</v>
      </c>
      <c r="H125" s="267">
        <v>892</v>
      </c>
      <c r="I125" s="276">
        <v>975</v>
      </c>
      <c r="J125" s="276">
        <v>1167</v>
      </c>
    </row>
    <row r="126" spans="1:10" s="236" customFormat="1" ht="15.75" customHeight="1">
      <c r="A126" s="242"/>
      <c r="B126" s="285" t="s">
        <v>625</v>
      </c>
      <c r="C126" s="298"/>
      <c r="D126" s="299"/>
      <c r="E126" s="299"/>
      <c r="F126" s="299"/>
      <c r="G126" s="299"/>
      <c r="H126" s="299"/>
      <c r="I126" s="299"/>
      <c r="J126" s="299"/>
    </row>
    <row r="127" spans="1:10">
      <c r="A127" s="295"/>
      <c r="B127" s="366" t="s">
        <v>626</v>
      </c>
      <c r="C127" s="329" t="s">
        <v>617</v>
      </c>
      <c r="D127" s="331">
        <v>432</v>
      </c>
      <c r="E127" s="331">
        <v>455</v>
      </c>
      <c r="F127" s="331">
        <v>465</v>
      </c>
      <c r="G127" s="331">
        <v>475</v>
      </c>
      <c r="H127" s="331">
        <v>475</v>
      </c>
      <c r="I127" s="331">
        <v>480</v>
      </c>
      <c r="J127" s="331">
        <v>576</v>
      </c>
    </row>
    <row r="128" spans="1:10">
      <c r="A128" s="295"/>
      <c r="B128" s="366" t="s">
        <v>627</v>
      </c>
      <c r="C128" s="329" t="s">
        <v>617</v>
      </c>
      <c r="D128" s="331">
        <v>432</v>
      </c>
      <c r="E128" s="331">
        <v>455</v>
      </c>
      <c r="F128" s="331">
        <v>465</v>
      </c>
      <c r="G128" s="331">
        <v>475</v>
      </c>
      <c r="H128" s="331">
        <v>475</v>
      </c>
      <c r="I128" s="331">
        <v>480</v>
      </c>
      <c r="J128" s="331">
        <v>576</v>
      </c>
    </row>
    <row r="129" spans="1:11" s="236" customFormat="1" ht="16.5" thickBot="1">
      <c r="A129" s="296"/>
      <c r="B129" s="367" t="s">
        <v>628</v>
      </c>
      <c r="C129" s="333" t="s">
        <v>617</v>
      </c>
      <c r="D129" s="335">
        <v>432</v>
      </c>
      <c r="E129" s="335">
        <v>455</v>
      </c>
      <c r="F129" s="335">
        <v>465</v>
      </c>
      <c r="G129" s="335">
        <v>475</v>
      </c>
      <c r="H129" s="335">
        <v>475</v>
      </c>
      <c r="I129" s="335">
        <v>480</v>
      </c>
      <c r="J129" s="335">
        <v>576</v>
      </c>
      <c r="K129" s="4"/>
    </row>
    <row r="130" spans="1:11">
      <c r="A130" s="295"/>
      <c r="B130" s="372" t="s">
        <v>626</v>
      </c>
      <c r="C130" s="346" t="s">
        <v>618</v>
      </c>
      <c r="D130" s="339">
        <v>945</v>
      </c>
      <c r="E130" s="339">
        <v>975</v>
      </c>
      <c r="F130" s="339">
        <v>985</v>
      </c>
      <c r="G130" s="339">
        <v>995</v>
      </c>
      <c r="H130" s="339">
        <v>995</v>
      </c>
      <c r="I130" s="339">
        <v>1050</v>
      </c>
      <c r="J130" s="339">
        <v>1260</v>
      </c>
    </row>
    <row r="131" spans="1:11">
      <c r="A131" s="295"/>
      <c r="B131" s="373" t="s">
        <v>627</v>
      </c>
      <c r="C131" s="341" t="s">
        <v>618</v>
      </c>
      <c r="D131" s="344">
        <v>945</v>
      </c>
      <c r="E131" s="339">
        <v>975</v>
      </c>
      <c r="F131" s="339">
        <v>985</v>
      </c>
      <c r="G131" s="339">
        <v>995</v>
      </c>
      <c r="H131" s="339">
        <v>995</v>
      </c>
      <c r="I131" s="344">
        <v>1050</v>
      </c>
      <c r="J131" s="344">
        <v>1260</v>
      </c>
    </row>
    <row r="132" spans="1:11" s="263" customFormat="1" ht="16.5" thickBot="1">
      <c r="A132" s="296"/>
      <c r="B132" s="374" t="s">
        <v>628</v>
      </c>
      <c r="C132" s="375" t="s">
        <v>618</v>
      </c>
      <c r="D132" s="376">
        <v>945</v>
      </c>
      <c r="E132" s="376">
        <v>975</v>
      </c>
      <c r="F132" s="376">
        <v>985</v>
      </c>
      <c r="G132" s="376">
        <v>995</v>
      </c>
      <c r="H132" s="376">
        <v>995</v>
      </c>
      <c r="I132" s="376">
        <v>1050</v>
      </c>
      <c r="J132" s="376">
        <v>1260</v>
      </c>
      <c r="K132" s="4"/>
    </row>
    <row r="133" spans="1:11" s="236" customFormat="1" ht="15.75" customHeight="1">
      <c r="A133" s="296"/>
      <c r="B133" s="268" t="s">
        <v>25</v>
      </c>
      <c r="C133" s="266" t="s">
        <v>1</v>
      </c>
      <c r="D133" s="270">
        <v>149</v>
      </c>
      <c r="E133" s="270">
        <v>153</v>
      </c>
      <c r="F133" s="270">
        <v>155</v>
      </c>
      <c r="G133" s="270">
        <v>159</v>
      </c>
      <c r="H133" s="270">
        <v>159</v>
      </c>
      <c r="I133" s="270">
        <v>165</v>
      </c>
      <c r="J133" s="270">
        <v>175</v>
      </c>
    </row>
    <row r="134" spans="1:11" s="236" customFormat="1" ht="15.75" customHeight="1">
      <c r="A134" s="296"/>
      <c r="B134" s="237" t="s">
        <v>103</v>
      </c>
      <c r="C134" s="238" t="s">
        <v>624</v>
      </c>
      <c r="D134" s="241">
        <v>999</v>
      </c>
      <c r="E134" s="238">
        <v>1049.5</v>
      </c>
      <c r="F134" s="241">
        <v>1075</v>
      </c>
      <c r="G134" s="241">
        <v>1095</v>
      </c>
      <c r="H134" s="241">
        <v>1095</v>
      </c>
      <c r="I134" s="241">
        <v>1150</v>
      </c>
      <c r="J134" s="241">
        <v>1199</v>
      </c>
    </row>
    <row r="135" spans="1:11" s="236" customFormat="1" ht="15.75" customHeight="1">
      <c r="A135" s="296"/>
      <c r="B135" s="237" t="s">
        <v>24</v>
      </c>
      <c r="C135" s="238" t="s">
        <v>15</v>
      </c>
      <c r="D135" s="241">
        <v>325</v>
      </c>
      <c r="E135" s="241">
        <v>335</v>
      </c>
      <c r="F135" s="241">
        <v>375</v>
      </c>
      <c r="G135" s="241">
        <v>385</v>
      </c>
      <c r="H135" s="241">
        <v>385</v>
      </c>
      <c r="I135" s="241">
        <v>425</v>
      </c>
      <c r="J135" s="241">
        <v>455</v>
      </c>
    </row>
    <row r="136" spans="1:11" s="236" customFormat="1" ht="15.75" customHeight="1">
      <c r="A136" s="242"/>
      <c r="B136" s="297" t="s">
        <v>614</v>
      </c>
      <c r="C136" s="298"/>
      <c r="D136" s="299"/>
      <c r="E136" s="299"/>
      <c r="F136" s="299"/>
      <c r="G136" s="299"/>
      <c r="H136" s="299"/>
      <c r="I136" s="299"/>
      <c r="J136" s="299"/>
    </row>
    <row r="137" spans="1:11" s="236" customFormat="1" ht="15.75" customHeight="1">
      <c r="A137" s="243"/>
      <c r="B137" s="348" t="s">
        <v>510</v>
      </c>
      <c r="C137" s="313" t="s">
        <v>21</v>
      </c>
      <c r="D137" s="314">
        <v>55</v>
      </c>
      <c r="E137" s="314">
        <v>60</v>
      </c>
      <c r="F137" s="315">
        <v>65</v>
      </c>
      <c r="G137" s="313">
        <v>69</v>
      </c>
      <c r="H137" s="313">
        <v>69</v>
      </c>
      <c r="I137" s="315">
        <v>85</v>
      </c>
      <c r="J137" s="315">
        <v>98</v>
      </c>
    </row>
    <row r="138" spans="1:11" s="236" customFormat="1" ht="15.75" customHeight="1">
      <c r="A138" s="243"/>
      <c r="B138" s="348" t="s">
        <v>511</v>
      </c>
      <c r="C138" s="313" t="s">
        <v>21</v>
      </c>
      <c r="D138" s="314">
        <v>55</v>
      </c>
      <c r="E138" s="314">
        <v>60</v>
      </c>
      <c r="F138" s="315">
        <v>65</v>
      </c>
      <c r="G138" s="313">
        <v>69</v>
      </c>
      <c r="H138" s="313">
        <v>69</v>
      </c>
      <c r="I138" s="315">
        <v>85</v>
      </c>
      <c r="J138" s="315">
        <v>98</v>
      </c>
    </row>
    <row r="139" spans="1:11" s="236" customFormat="1" ht="15.75" customHeight="1" thickBot="1">
      <c r="A139" s="243"/>
      <c r="B139" s="350" t="s">
        <v>512</v>
      </c>
      <c r="C139" s="317" t="s">
        <v>21</v>
      </c>
      <c r="D139" s="318">
        <v>57</v>
      </c>
      <c r="E139" s="318">
        <v>62.5</v>
      </c>
      <c r="F139" s="319">
        <v>68</v>
      </c>
      <c r="G139" s="317">
        <v>75</v>
      </c>
      <c r="H139" s="317">
        <v>75</v>
      </c>
      <c r="I139" s="319">
        <v>87</v>
      </c>
      <c r="J139" s="319">
        <v>99.9</v>
      </c>
    </row>
    <row r="140" spans="1:11" s="236" customFormat="1" ht="15.75" customHeight="1">
      <c r="A140" s="243"/>
      <c r="B140" s="268" t="s">
        <v>513</v>
      </c>
      <c r="C140" s="266" t="s">
        <v>22</v>
      </c>
      <c r="D140" s="269">
        <v>89</v>
      </c>
      <c r="E140" s="269">
        <v>97</v>
      </c>
      <c r="F140" s="270">
        <v>105</v>
      </c>
      <c r="G140" s="266">
        <v>145</v>
      </c>
      <c r="H140" s="266">
        <v>145</v>
      </c>
      <c r="I140" s="270">
        <v>165</v>
      </c>
      <c r="J140" s="270">
        <v>185</v>
      </c>
    </row>
    <row r="141" spans="1:11" s="236" customFormat="1" ht="15.75" customHeight="1">
      <c r="A141" s="243"/>
      <c r="B141" s="328" t="s">
        <v>514</v>
      </c>
      <c r="C141" s="329" t="s">
        <v>22</v>
      </c>
      <c r="D141" s="330">
        <v>99</v>
      </c>
      <c r="E141" s="330">
        <v>107</v>
      </c>
      <c r="F141" s="331">
        <v>115</v>
      </c>
      <c r="G141" s="329">
        <v>155</v>
      </c>
      <c r="H141" s="329">
        <v>155</v>
      </c>
      <c r="I141" s="331">
        <v>175</v>
      </c>
      <c r="J141" s="331">
        <v>195</v>
      </c>
    </row>
    <row r="142" spans="1:11" s="236" customFormat="1" ht="15.75" customHeight="1">
      <c r="A142" s="243"/>
      <c r="B142" s="328" t="s">
        <v>515</v>
      </c>
      <c r="C142" s="329" t="s">
        <v>22</v>
      </c>
      <c r="D142" s="330">
        <v>99</v>
      </c>
      <c r="E142" s="330">
        <v>107</v>
      </c>
      <c r="F142" s="331">
        <v>115</v>
      </c>
      <c r="G142" s="329">
        <v>155</v>
      </c>
      <c r="H142" s="329">
        <v>155</v>
      </c>
      <c r="I142" s="331">
        <v>175</v>
      </c>
      <c r="J142" s="331">
        <v>195</v>
      </c>
    </row>
    <row r="143" spans="1:11" s="236" customFormat="1">
      <c r="A143" s="243"/>
      <c r="B143" s="328" t="s">
        <v>516</v>
      </c>
      <c r="C143" s="329" t="s">
        <v>22</v>
      </c>
      <c r="D143" s="330">
        <v>99</v>
      </c>
      <c r="E143" s="330">
        <v>107</v>
      </c>
      <c r="F143" s="331">
        <v>115</v>
      </c>
      <c r="G143" s="329">
        <v>155</v>
      </c>
      <c r="H143" s="329">
        <v>155</v>
      </c>
      <c r="I143" s="331">
        <v>175</v>
      </c>
      <c r="J143" s="331">
        <v>195</v>
      </c>
    </row>
    <row r="144" spans="1:11" s="236" customFormat="1">
      <c r="A144" s="243"/>
      <c r="B144" s="237" t="s">
        <v>517</v>
      </c>
      <c r="C144" s="238" t="s">
        <v>22</v>
      </c>
      <c r="D144" s="240">
        <v>89</v>
      </c>
      <c r="E144" s="240">
        <v>97</v>
      </c>
      <c r="F144" s="241">
        <v>105</v>
      </c>
      <c r="G144" s="238">
        <v>145</v>
      </c>
      <c r="H144" s="238">
        <v>145</v>
      </c>
      <c r="I144" s="241">
        <v>165</v>
      </c>
      <c r="J144" s="241">
        <v>185</v>
      </c>
    </row>
    <row r="145" spans="1:10" s="236" customFormat="1" ht="16.5" thickBot="1">
      <c r="A145" s="243"/>
      <c r="B145" s="274" t="s">
        <v>518</v>
      </c>
      <c r="C145" s="267" t="s">
        <v>22</v>
      </c>
      <c r="D145" s="275">
        <v>99</v>
      </c>
      <c r="E145" s="275">
        <v>107</v>
      </c>
      <c r="F145" s="276">
        <v>115</v>
      </c>
      <c r="G145" s="267">
        <v>155</v>
      </c>
      <c r="H145" s="267">
        <v>155</v>
      </c>
      <c r="I145" s="276">
        <v>175</v>
      </c>
      <c r="J145" s="276">
        <v>195</v>
      </c>
    </row>
    <row r="146" spans="1:10" s="236" customFormat="1">
      <c r="A146" s="243"/>
      <c r="B146" s="268" t="s">
        <v>519</v>
      </c>
      <c r="C146" s="266" t="s">
        <v>93</v>
      </c>
      <c r="D146" s="269">
        <v>269</v>
      </c>
      <c r="E146" s="300">
        <v>309.5</v>
      </c>
      <c r="F146" s="270">
        <v>350</v>
      </c>
      <c r="G146" s="266">
        <v>385</v>
      </c>
      <c r="H146" s="266">
        <v>385</v>
      </c>
      <c r="I146" s="270">
        <v>465</v>
      </c>
      <c r="J146" s="270">
        <v>535</v>
      </c>
    </row>
    <row r="147" spans="1:10">
      <c r="A147" s="271"/>
      <c r="B147" s="237" t="s">
        <v>520</v>
      </c>
      <c r="C147" s="238" t="s">
        <v>93</v>
      </c>
      <c r="D147" s="240">
        <v>269</v>
      </c>
      <c r="E147" s="245">
        <v>309.5</v>
      </c>
      <c r="F147" s="241">
        <v>350</v>
      </c>
      <c r="G147" s="238">
        <v>385</v>
      </c>
      <c r="H147" s="238">
        <v>385</v>
      </c>
      <c r="I147" s="241">
        <v>465</v>
      </c>
      <c r="J147" s="241">
        <v>535</v>
      </c>
    </row>
    <row r="148" spans="1:10">
      <c r="A148" s="237"/>
      <c r="B148" s="237" t="s">
        <v>660</v>
      </c>
      <c r="C148" s="238" t="s">
        <v>93</v>
      </c>
      <c r="D148" s="240">
        <v>269</v>
      </c>
      <c r="E148" s="245">
        <v>309.5</v>
      </c>
      <c r="F148" s="241">
        <v>350</v>
      </c>
      <c r="G148" s="238">
        <v>385</v>
      </c>
      <c r="H148" s="238">
        <v>385</v>
      </c>
      <c r="I148" s="241">
        <v>465</v>
      </c>
      <c r="J148" s="241">
        <v>535</v>
      </c>
    </row>
    <row r="149" spans="1:10">
      <c r="A149" s="237"/>
      <c r="B149" s="237" t="s">
        <v>521</v>
      </c>
      <c r="C149" s="238" t="s">
        <v>93</v>
      </c>
      <c r="D149" s="240">
        <v>279</v>
      </c>
      <c r="E149" s="240">
        <v>317</v>
      </c>
      <c r="F149" s="241">
        <v>355</v>
      </c>
      <c r="G149" s="238">
        <v>395</v>
      </c>
      <c r="H149" s="238">
        <v>395</v>
      </c>
      <c r="I149" s="241">
        <v>475</v>
      </c>
      <c r="J149" s="241">
        <v>545</v>
      </c>
    </row>
    <row r="150" spans="1:10">
      <c r="A150" s="237"/>
      <c r="B150" s="237" t="s">
        <v>522</v>
      </c>
      <c r="C150" s="238" t="s">
        <v>93</v>
      </c>
      <c r="D150" s="240">
        <v>279</v>
      </c>
      <c r="E150" s="240">
        <v>317</v>
      </c>
      <c r="F150" s="241">
        <v>355</v>
      </c>
      <c r="G150" s="238">
        <v>395</v>
      </c>
      <c r="H150" s="238">
        <v>395</v>
      </c>
      <c r="I150" s="241">
        <v>475</v>
      </c>
      <c r="J150" s="241">
        <v>545</v>
      </c>
    </row>
    <row r="151" spans="1:10" ht="16.5" thickBot="1">
      <c r="A151" s="237"/>
      <c r="B151" s="274" t="s">
        <v>523</v>
      </c>
      <c r="C151" s="267" t="s">
        <v>93</v>
      </c>
      <c r="D151" s="275">
        <v>279</v>
      </c>
      <c r="E151" s="275">
        <v>317</v>
      </c>
      <c r="F151" s="276">
        <v>355</v>
      </c>
      <c r="G151" s="267">
        <v>395</v>
      </c>
      <c r="H151" s="267">
        <v>395</v>
      </c>
      <c r="I151" s="276">
        <v>475</v>
      </c>
      <c r="J151" s="276">
        <v>545</v>
      </c>
    </row>
    <row r="152" spans="1:10">
      <c r="A152" s="237"/>
      <c r="B152" s="336" t="s">
        <v>603</v>
      </c>
      <c r="C152" s="321" t="s">
        <v>102</v>
      </c>
      <c r="D152" s="322">
        <v>350</v>
      </c>
      <c r="E152" s="322">
        <v>399</v>
      </c>
      <c r="F152" s="323">
        <v>450</v>
      </c>
      <c r="G152" s="321">
        <v>455</v>
      </c>
      <c r="H152" s="321">
        <v>455</v>
      </c>
      <c r="I152" s="323">
        <v>475</v>
      </c>
      <c r="J152" s="323">
        <v>565</v>
      </c>
    </row>
    <row r="153" spans="1:10">
      <c r="A153" s="237"/>
      <c r="B153" s="348" t="s">
        <v>602</v>
      </c>
      <c r="C153" s="313" t="s">
        <v>102</v>
      </c>
      <c r="D153" s="322">
        <v>350</v>
      </c>
      <c r="E153" s="322">
        <v>399</v>
      </c>
      <c r="F153" s="323">
        <v>450</v>
      </c>
      <c r="G153" s="321">
        <v>455</v>
      </c>
      <c r="H153" s="321">
        <v>455</v>
      </c>
      <c r="I153" s="323">
        <v>475</v>
      </c>
      <c r="J153" s="323">
        <v>565</v>
      </c>
    </row>
    <row r="154" spans="1:10">
      <c r="A154" s="237"/>
      <c r="B154" s="348" t="s">
        <v>604</v>
      </c>
      <c r="C154" s="313" t="s">
        <v>102</v>
      </c>
      <c r="D154" s="322">
        <v>350</v>
      </c>
      <c r="E154" s="322">
        <v>399</v>
      </c>
      <c r="F154" s="323">
        <v>450</v>
      </c>
      <c r="G154" s="321">
        <v>455</v>
      </c>
      <c r="H154" s="321">
        <v>455</v>
      </c>
      <c r="I154" s="323">
        <v>475</v>
      </c>
      <c r="J154" s="323">
        <v>565</v>
      </c>
    </row>
    <row r="155" spans="1:10">
      <c r="A155" s="237"/>
      <c r="B155" s="348" t="s">
        <v>605</v>
      </c>
      <c r="C155" s="313" t="s">
        <v>102</v>
      </c>
      <c r="D155" s="322">
        <v>350</v>
      </c>
      <c r="E155" s="322">
        <v>399</v>
      </c>
      <c r="F155" s="323">
        <v>450</v>
      </c>
      <c r="G155" s="321">
        <v>455</v>
      </c>
      <c r="H155" s="321">
        <v>455</v>
      </c>
      <c r="I155" s="323">
        <v>475</v>
      </c>
      <c r="J155" s="323">
        <v>565</v>
      </c>
    </row>
    <row r="156" spans="1:10">
      <c r="A156" s="237"/>
      <c r="B156" s="285" t="s">
        <v>615</v>
      </c>
      <c r="C156" s="286"/>
      <c r="D156" s="287"/>
      <c r="E156" s="287"/>
      <c r="F156" s="287"/>
      <c r="G156" s="287"/>
      <c r="H156" s="287"/>
      <c r="I156" s="287"/>
      <c r="J156" s="287"/>
    </row>
    <row r="157" spans="1:10">
      <c r="A157" s="237"/>
      <c r="B157" s="348" t="s">
        <v>501</v>
      </c>
      <c r="C157" s="313" t="s">
        <v>42</v>
      </c>
      <c r="D157" s="314">
        <v>195</v>
      </c>
      <c r="E157" s="349">
        <v>219</v>
      </c>
      <c r="F157" s="315">
        <v>245</v>
      </c>
      <c r="G157" s="313">
        <v>259</v>
      </c>
      <c r="H157" s="313">
        <v>259</v>
      </c>
      <c r="I157" s="315">
        <v>279</v>
      </c>
      <c r="J157" s="315">
        <v>369</v>
      </c>
    </row>
    <row r="158" spans="1:10">
      <c r="A158" s="237"/>
      <c r="B158" s="348" t="s">
        <v>502</v>
      </c>
      <c r="C158" s="313" t="s">
        <v>42</v>
      </c>
      <c r="D158" s="314">
        <v>195</v>
      </c>
      <c r="E158" s="349">
        <v>219</v>
      </c>
      <c r="F158" s="315">
        <v>245</v>
      </c>
      <c r="G158" s="313">
        <v>259</v>
      </c>
      <c r="H158" s="313">
        <v>259</v>
      </c>
      <c r="I158" s="315">
        <v>279</v>
      </c>
      <c r="J158" s="315">
        <v>369</v>
      </c>
    </row>
    <row r="159" spans="1:10">
      <c r="A159" s="237"/>
      <c r="B159" s="348" t="s">
        <v>503</v>
      </c>
      <c r="C159" s="313" t="s">
        <v>42</v>
      </c>
      <c r="D159" s="314">
        <v>195</v>
      </c>
      <c r="E159" s="349">
        <v>219</v>
      </c>
      <c r="F159" s="315">
        <v>245</v>
      </c>
      <c r="G159" s="313">
        <v>259</v>
      </c>
      <c r="H159" s="313">
        <v>259</v>
      </c>
      <c r="I159" s="315">
        <v>279</v>
      </c>
      <c r="J159" s="315">
        <v>369</v>
      </c>
    </row>
    <row r="160" spans="1:10">
      <c r="A160" s="237"/>
      <c r="B160" s="348" t="s">
        <v>504</v>
      </c>
      <c r="C160" s="313" t="s">
        <v>42</v>
      </c>
      <c r="D160" s="314">
        <v>195</v>
      </c>
      <c r="E160" s="349">
        <v>219</v>
      </c>
      <c r="F160" s="315">
        <v>245</v>
      </c>
      <c r="G160" s="313">
        <v>259</v>
      </c>
      <c r="H160" s="313">
        <v>259</v>
      </c>
      <c r="I160" s="315">
        <v>279</v>
      </c>
      <c r="J160" s="315">
        <v>369</v>
      </c>
    </row>
    <row r="161" spans="1:10">
      <c r="A161" s="237"/>
      <c r="B161" s="348" t="s">
        <v>505</v>
      </c>
      <c r="C161" s="313" t="s">
        <v>42</v>
      </c>
      <c r="D161" s="314">
        <v>195</v>
      </c>
      <c r="E161" s="349">
        <v>219</v>
      </c>
      <c r="F161" s="315">
        <v>245</v>
      </c>
      <c r="G161" s="313">
        <v>259</v>
      </c>
      <c r="H161" s="313">
        <v>259</v>
      </c>
      <c r="I161" s="315">
        <v>279</v>
      </c>
      <c r="J161" s="315">
        <v>369</v>
      </c>
    </row>
    <row r="162" spans="1:10" s="239" customFormat="1">
      <c r="A162" s="264"/>
      <c r="B162" s="348" t="s">
        <v>506</v>
      </c>
      <c r="C162" s="313" t="s">
        <v>42</v>
      </c>
      <c r="D162" s="314">
        <v>195</v>
      </c>
      <c r="E162" s="349">
        <v>219</v>
      </c>
      <c r="F162" s="315">
        <v>245</v>
      </c>
      <c r="G162" s="313">
        <v>259</v>
      </c>
      <c r="H162" s="313">
        <v>259</v>
      </c>
      <c r="I162" s="315">
        <v>279</v>
      </c>
      <c r="J162" s="315">
        <v>369</v>
      </c>
    </row>
    <row r="163" spans="1:10">
      <c r="A163" s="237"/>
      <c r="B163" s="348" t="s">
        <v>507</v>
      </c>
      <c r="C163" s="313" t="s">
        <v>42</v>
      </c>
      <c r="D163" s="314">
        <v>195</v>
      </c>
      <c r="E163" s="349">
        <v>219</v>
      </c>
      <c r="F163" s="315">
        <v>245</v>
      </c>
      <c r="G163" s="313">
        <v>259</v>
      </c>
      <c r="H163" s="313">
        <v>259</v>
      </c>
      <c r="I163" s="315">
        <v>279</v>
      </c>
      <c r="J163" s="315">
        <v>369</v>
      </c>
    </row>
    <row r="164" spans="1:10" s="236" customFormat="1">
      <c r="A164" s="244"/>
      <c r="B164" s="348" t="s">
        <v>508</v>
      </c>
      <c r="C164" s="313" t="s">
        <v>42</v>
      </c>
      <c r="D164" s="314">
        <v>249</v>
      </c>
      <c r="E164" s="349">
        <v>254</v>
      </c>
      <c r="F164" s="315">
        <v>279</v>
      </c>
      <c r="G164" s="313">
        <v>295</v>
      </c>
      <c r="H164" s="313">
        <v>295</v>
      </c>
      <c r="I164" s="315">
        <v>355</v>
      </c>
      <c r="J164" s="315">
        <v>399</v>
      </c>
    </row>
    <row r="165" spans="1:10" s="236" customFormat="1" ht="16.5" thickBot="1">
      <c r="A165" s="244"/>
      <c r="B165" s="350" t="s">
        <v>509</v>
      </c>
      <c r="C165" s="317" t="s">
        <v>42</v>
      </c>
      <c r="D165" s="314">
        <v>249</v>
      </c>
      <c r="E165" s="349">
        <v>254</v>
      </c>
      <c r="F165" s="315">
        <v>279</v>
      </c>
      <c r="G165" s="313">
        <v>295</v>
      </c>
      <c r="H165" s="313">
        <v>295</v>
      </c>
      <c r="I165" s="315">
        <v>355</v>
      </c>
      <c r="J165" s="315">
        <v>399</v>
      </c>
    </row>
    <row r="166" spans="1:10" s="236" customFormat="1">
      <c r="A166" s="244"/>
      <c r="B166" s="352" t="s">
        <v>494</v>
      </c>
      <c r="C166" s="353" t="s">
        <v>3</v>
      </c>
      <c r="D166" s="354">
        <v>315</v>
      </c>
      <c r="E166" s="355">
        <v>335</v>
      </c>
      <c r="F166" s="356">
        <v>355</v>
      </c>
      <c r="G166" s="353">
        <v>375</v>
      </c>
      <c r="H166" s="353">
        <v>375</v>
      </c>
      <c r="I166" s="356">
        <v>385</v>
      </c>
      <c r="J166" s="353">
        <v>395</v>
      </c>
    </row>
    <row r="167" spans="1:10" s="236" customFormat="1">
      <c r="A167" s="244"/>
      <c r="B167" s="348" t="s">
        <v>495</v>
      </c>
      <c r="C167" s="313" t="s">
        <v>3</v>
      </c>
      <c r="D167" s="314">
        <v>299</v>
      </c>
      <c r="E167" s="349">
        <v>324</v>
      </c>
      <c r="F167" s="315">
        <v>329</v>
      </c>
      <c r="G167" s="313">
        <v>339</v>
      </c>
      <c r="H167" s="313">
        <v>339</v>
      </c>
      <c r="I167" s="315">
        <v>349</v>
      </c>
      <c r="J167" s="313">
        <v>359</v>
      </c>
    </row>
    <row r="168" spans="1:10" s="236" customFormat="1">
      <c r="A168" s="244"/>
      <c r="B168" s="348" t="s">
        <v>496</v>
      </c>
      <c r="C168" s="313" t="s">
        <v>3</v>
      </c>
      <c r="D168" s="314">
        <v>319</v>
      </c>
      <c r="E168" s="349">
        <v>339</v>
      </c>
      <c r="F168" s="315">
        <v>349</v>
      </c>
      <c r="G168" s="313">
        <v>359</v>
      </c>
      <c r="H168" s="313">
        <v>359</v>
      </c>
      <c r="I168" s="315">
        <v>369</v>
      </c>
      <c r="J168" s="313">
        <v>379</v>
      </c>
    </row>
    <row r="169" spans="1:10" s="236" customFormat="1">
      <c r="A169" s="244"/>
      <c r="B169" s="348" t="s">
        <v>497</v>
      </c>
      <c r="C169" s="313" t="s">
        <v>3</v>
      </c>
      <c r="D169" s="314">
        <v>319</v>
      </c>
      <c r="E169" s="349">
        <v>339</v>
      </c>
      <c r="F169" s="315">
        <v>349</v>
      </c>
      <c r="G169" s="313">
        <v>359</v>
      </c>
      <c r="H169" s="313">
        <v>359</v>
      </c>
      <c r="I169" s="315">
        <v>369</v>
      </c>
      <c r="J169" s="313">
        <v>379</v>
      </c>
    </row>
    <row r="170" spans="1:10" s="236" customFormat="1">
      <c r="A170" s="244"/>
      <c r="B170" s="348" t="s">
        <v>498</v>
      </c>
      <c r="C170" s="313" t="s">
        <v>3</v>
      </c>
      <c r="D170" s="314">
        <v>319</v>
      </c>
      <c r="E170" s="349">
        <v>339</v>
      </c>
      <c r="F170" s="315">
        <v>349</v>
      </c>
      <c r="G170" s="313">
        <v>359</v>
      </c>
      <c r="H170" s="313">
        <v>359</v>
      </c>
      <c r="I170" s="315">
        <v>369</v>
      </c>
      <c r="J170" s="313">
        <v>379</v>
      </c>
    </row>
    <row r="171" spans="1:10" s="236" customFormat="1" ht="16.5" thickBot="1">
      <c r="A171" s="242"/>
      <c r="B171" s="350" t="s">
        <v>499</v>
      </c>
      <c r="C171" s="317" t="s">
        <v>3</v>
      </c>
      <c r="D171" s="318">
        <v>319</v>
      </c>
      <c r="E171" s="351">
        <v>339</v>
      </c>
      <c r="F171" s="319">
        <v>349</v>
      </c>
      <c r="G171" s="317">
        <v>359</v>
      </c>
      <c r="H171" s="317">
        <v>359</v>
      </c>
      <c r="I171" s="319">
        <v>369</v>
      </c>
      <c r="J171" s="317">
        <v>379</v>
      </c>
    </row>
    <row r="172" spans="1:10" s="236" customFormat="1">
      <c r="A172" s="242"/>
      <c r="B172" s="336" t="s">
        <v>500</v>
      </c>
      <c r="C172" s="321" t="s">
        <v>90</v>
      </c>
      <c r="D172" s="322">
        <v>479</v>
      </c>
      <c r="E172" s="337">
        <v>484</v>
      </c>
      <c r="F172" s="323">
        <v>489</v>
      </c>
      <c r="G172" s="321">
        <v>499</v>
      </c>
      <c r="H172" s="321">
        <v>499</v>
      </c>
      <c r="I172" s="323">
        <v>559</v>
      </c>
      <c r="J172" s="323">
        <v>699</v>
      </c>
    </row>
    <row r="173" spans="1:10" s="236" customFormat="1">
      <c r="A173" s="242"/>
      <c r="B173" s="377" t="s">
        <v>709</v>
      </c>
      <c r="C173" s="329" t="s">
        <v>14</v>
      </c>
      <c r="D173" s="330">
        <v>226</v>
      </c>
      <c r="E173" s="364">
        <v>245</v>
      </c>
      <c r="F173" s="331">
        <v>250</v>
      </c>
      <c r="G173" s="329">
        <v>265</v>
      </c>
      <c r="H173" s="329">
        <v>265</v>
      </c>
      <c r="I173" s="331">
        <v>295</v>
      </c>
      <c r="J173" s="329">
        <v>345</v>
      </c>
    </row>
    <row r="174" spans="1:10" s="236" customFormat="1">
      <c r="A174" s="242"/>
      <c r="B174" s="377" t="s">
        <v>710</v>
      </c>
      <c r="C174" s="329" t="s">
        <v>14</v>
      </c>
      <c r="D174" s="330">
        <v>195</v>
      </c>
      <c r="E174" s="364">
        <v>235</v>
      </c>
      <c r="F174" s="331">
        <v>255</v>
      </c>
      <c r="G174" s="329">
        <v>260</v>
      </c>
      <c r="H174" s="329">
        <v>260</v>
      </c>
      <c r="I174" s="331">
        <v>290</v>
      </c>
      <c r="J174" s="329">
        <v>355</v>
      </c>
    </row>
    <row r="175" spans="1:10" s="236" customFormat="1" ht="16.5" thickBot="1">
      <c r="A175" s="242"/>
      <c r="B175" s="332" t="s">
        <v>711</v>
      </c>
      <c r="C175" s="333" t="s">
        <v>14</v>
      </c>
      <c r="D175" s="334">
        <v>252</v>
      </c>
      <c r="E175" s="378">
        <v>275</v>
      </c>
      <c r="F175" s="335">
        <v>285</v>
      </c>
      <c r="G175" s="333">
        <v>299</v>
      </c>
      <c r="H175" s="333">
        <v>299</v>
      </c>
      <c r="I175" s="335">
        <v>325</v>
      </c>
      <c r="J175" s="333">
        <v>375</v>
      </c>
    </row>
    <row r="176" spans="1:10" s="236" customFormat="1">
      <c r="A176" s="242"/>
      <c r="B176" s="379" t="s">
        <v>487</v>
      </c>
      <c r="C176" s="266" t="s">
        <v>3</v>
      </c>
      <c r="D176" s="269">
        <v>324</v>
      </c>
      <c r="E176" s="300">
        <v>361.5</v>
      </c>
      <c r="F176" s="270">
        <v>399</v>
      </c>
      <c r="G176" s="266">
        <v>409</v>
      </c>
      <c r="H176" s="266">
        <v>409</v>
      </c>
      <c r="I176" s="270">
        <v>466</v>
      </c>
      <c r="J176" s="266">
        <v>583.20000000000005</v>
      </c>
    </row>
    <row r="177" spans="1:10" s="236" customFormat="1">
      <c r="A177" s="242"/>
      <c r="B177" s="380" t="s">
        <v>488</v>
      </c>
      <c r="C177" s="238" t="s">
        <v>3</v>
      </c>
      <c r="D177" s="240">
        <v>298</v>
      </c>
      <c r="E177" s="245">
        <v>331</v>
      </c>
      <c r="F177" s="241">
        <v>364</v>
      </c>
      <c r="G177" s="238">
        <v>385</v>
      </c>
      <c r="H177" s="238">
        <v>385</v>
      </c>
      <c r="I177" s="241">
        <v>428</v>
      </c>
      <c r="J177" s="238">
        <v>536.4</v>
      </c>
    </row>
    <row r="178" spans="1:10" s="236" customFormat="1">
      <c r="A178" s="242"/>
      <c r="B178" s="380" t="s">
        <v>489</v>
      </c>
      <c r="C178" s="238" t="s">
        <v>3</v>
      </c>
      <c r="D178" s="240">
        <v>339</v>
      </c>
      <c r="E178" s="245">
        <v>390.5</v>
      </c>
      <c r="F178" s="241">
        <v>442</v>
      </c>
      <c r="G178" s="238">
        <v>475</v>
      </c>
      <c r="H178" s="238">
        <v>475</v>
      </c>
      <c r="I178" s="241">
        <v>488</v>
      </c>
      <c r="J178" s="238">
        <v>599</v>
      </c>
    </row>
    <row r="179" spans="1:10" s="236" customFormat="1">
      <c r="A179" s="242"/>
      <c r="B179" s="237" t="s">
        <v>490</v>
      </c>
      <c r="C179" s="238" t="s">
        <v>3</v>
      </c>
      <c r="D179" s="240">
        <v>325</v>
      </c>
      <c r="E179" s="245">
        <v>363.5</v>
      </c>
      <c r="F179" s="241">
        <v>402</v>
      </c>
      <c r="G179" s="238">
        <v>429</v>
      </c>
      <c r="H179" s="238">
        <v>429</v>
      </c>
      <c r="I179" s="241">
        <v>468</v>
      </c>
      <c r="J179" s="241">
        <v>585</v>
      </c>
    </row>
    <row r="180" spans="1:10" s="236" customFormat="1">
      <c r="A180" s="242"/>
      <c r="B180" s="237" t="s">
        <v>493</v>
      </c>
      <c r="C180" s="238" t="s">
        <v>12</v>
      </c>
      <c r="D180" s="240">
        <v>215</v>
      </c>
      <c r="E180" s="245">
        <v>244.5</v>
      </c>
      <c r="F180" s="241">
        <v>274</v>
      </c>
      <c r="G180" s="238">
        <v>289</v>
      </c>
      <c r="H180" s="238">
        <v>289</v>
      </c>
      <c r="I180" s="241">
        <v>309</v>
      </c>
      <c r="J180" s="241">
        <v>387</v>
      </c>
    </row>
    <row r="181" spans="1:10" s="236" customFormat="1">
      <c r="A181" s="242"/>
      <c r="B181" s="237" t="s">
        <v>491</v>
      </c>
      <c r="C181" s="238" t="s">
        <v>1</v>
      </c>
      <c r="D181" s="240">
        <v>485</v>
      </c>
      <c r="E181" s="245">
        <v>548</v>
      </c>
      <c r="F181" s="241">
        <v>599</v>
      </c>
      <c r="G181" s="238">
        <v>611</v>
      </c>
      <c r="H181" s="238">
        <v>611</v>
      </c>
      <c r="I181" s="241">
        <v>625</v>
      </c>
      <c r="J181" s="241">
        <v>699</v>
      </c>
    </row>
    <row r="182" spans="1:10" s="236" customFormat="1" ht="16.5" thickBot="1">
      <c r="A182" s="242"/>
      <c r="B182" s="274" t="s">
        <v>492</v>
      </c>
      <c r="C182" s="267" t="s">
        <v>11</v>
      </c>
      <c r="D182" s="275">
        <v>249</v>
      </c>
      <c r="E182" s="301">
        <v>281.5</v>
      </c>
      <c r="F182" s="276">
        <v>314</v>
      </c>
      <c r="G182" s="267">
        <v>329</v>
      </c>
      <c r="H182" s="267">
        <v>329</v>
      </c>
      <c r="I182" s="276">
        <v>358</v>
      </c>
      <c r="J182" s="267">
        <v>448.2</v>
      </c>
    </row>
    <row r="183" spans="1:10" s="236" customFormat="1">
      <c r="A183" s="242"/>
      <c r="B183" s="268" t="s">
        <v>476</v>
      </c>
      <c r="C183" s="266" t="s">
        <v>14</v>
      </c>
      <c r="D183" s="300">
        <v>119</v>
      </c>
      <c r="E183" s="300">
        <v>129</v>
      </c>
      <c r="F183" s="266">
        <v>139</v>
      </c>
      <c r="G183" s="266">
        <v>175</v>
      </c>
      <c r="H183" s="266">
        <v>175</v>
      </c>
      <c r="I183" s="266">
        <v>195</v>
      </c>
      <c r="J183" s="266">
        <v>255</v>
      </c>
    </row>
    <row r="184" spans="1:10" s="236" customFormat="1">
      <c r="A184" s="242"/>
      <c r="B184" s="237" t="s">
        <v>478</v>
      </c>
      <c r="C184" s="238" t="s">
        <v>14</v>
      </c>
      <c r="D184" s="300">
        <v>119</v>
      </c>
      <c r="E184" s="300">
        <v>129</v>
      </c>
      <c r="F184" s="266">
        <v>139</v>
      </c>
      <c r="G184" s="266">
        <v>175</v>
      </c>
      <c r="H184" s="266">
        <v>175</v>
      </c>
      <c r="I184" s="238">
        <v>145</v>
      </c>
      <c r="J184" s="266">
        <v>255</v>
      </c>
    </row>
    <row r="185" spans="1:10" s="236" customFormat="1">
      <c r="A185" s="242"/>
      <c r="B185" s="237" t="s">
        <v>480</v>
      </c>
      <c r="C185" s="238" t="s">
        <v>14</v>
      </c>
      <c r="D185" s="245">
        <v>169</v>
      </c>
      <c r="E185" s="245">
        <v>179</v>
      </c>
      <c r="F185" s="238">
        <v>189</v>
      </c>
      <c r="G185" s="238">
        <v>199</v>
      </c>
      <c r="H185" s="238">
        <v>199</v>
      </c>
      <c r="I185" s="238">
        <v>219</v>
      </c>
      <c r="J185" s="238">
        <v>279</v>
      </c>
    </row>
    <row r="186" spans="1:10" s="236" customFormat="1">
      <c r="A186" s="242"/>
      <c r="B186" s="237" t="s">
        <v>482</v>
      </c>
      <c r="C186" s="238" t="s">
        <v>14</v>
      </c>
      <c r="D186" s="245">
        <v>195</v>
      </c>
      <c r="E186" s="245">
        <v>205</v>
      </c>
      <c r="F186" s="238">
        <v>215</v>
      </c>
      <c r="G186" s="238">
        <v>255</v>
      </c>
      <c r="H186" s="238">
        <v>255</v>
      </c>
      <c r="I186" s="238">
        <v>195</v>
      </c>
      <c r="J186" s="238">
        <v>285</v>
      </c>
    </row>
    <row r="187" spans="1:10" s="236" customFormat="1">
      <c r="A187" s="242"/>
      <c r="B187" s="348" t="s">
        <v>483</v>
      </c>
      <c r="C187" s="313" t="s">
        <v>14</v>
      </c>
      <c r="D187" s="349">
        <v>105</v>
      </c>
      <c r="E187" s="349">
        <v>105</v>
      </c>
      <c r="F187" s="313">
        <v>125</v>
      </c>
      <c r="G187" s="313">
        <v>135</v>
      </c>
      <c r="H187" s="313">
        <v>135</v>
      </c>
      <c r="I187" s="313">
        <v>145</v>
      </c>
      <c r="J187" s="313">
        <v>195</v>
      </c>
    </row>
    <row r="188" spans="1:10" s="236" customFormat="1">
      <c r="A188" s="242"/>
      <c r="B188" s="237" t="s">
        <v>484</v>
      </c>
      <c r="C188" s="238" t="s">
        <v>14</v>
      </c>
      <c r="D188" s="245">
        <v>195</v>
      </c>
      <c r="E188" s="245">
        <v>205</v>
      </c>
      <c r="F188" s="238">
        <v>215</v>
      </c>
      <c r="G188" s="238">
        <v>255</v>
      </c>
      <c r="H188" s="238">
        <v>255</v>
      </c>
      <c r="I188" s="238">
        <v>265</v>
      </c>
      <c r="J188" s="238">
        <v>285</v>
      </c>
    </row>
    <row r="189" spans="1:10">
      <c r="A189" s="271"/>
      <c r="B189" s="348" t="s">
        <v>485</v>
      </c>
      <c r="C189" s="313" t="s">
        <v>14</v>
      </c>
      <c r="D189" s="349">
        <v>215</v>
      </c>
      <c r="E189" s="349">
        <v>235</v>
      </c>
      <c r="F189" s="313">
        <v>255</v>
      </c>
      <c r="G189" s="313">
        <v>279</v>
      </c>
      <c r="H189" s="313">
        <v>279</v>
      </c>
      <c r="I189" s="313">
        <v>299</v>
      </c>
      <c r="J189" s="313">
        <v>399</v>
      </c>
    </row>
    <row r="190" spans="1:10">
      <c r="A190" s="265"/>
      <c r="B190" s="254" t="s">
        <v>486</v>
      </c>
      <c r="C190" s="238" t="s">
        <v>14</v>
      </c>
      <c r="D190" s="245">
        <v>225</v>
      </c>
      <c r="E190" s="245">
        <v>245</v>
      </c>
      <c r="F190" s="238">
        <v>265</v>
      </c>
      <c r="G190" s="238">
        <v>279</v>
      </c>
      <c r="H190" s="238">
        <v>279</v>
      </c>
      <c r="I190" s="238">
        <v>299</v>
      </c>
      <c r="J190" s="238">
        <v>399</v>
      </c>
    </row>
    <row r="191" spans="1:10" ht="16.5" thickBot="1">
      <c r="A191" s="381"/>
      <c r="B191" s="274" t="s">
        <v>284</v>
      </c>
      <c r="C191" s="267" t="s">
        <v>99</v>
      </c>
      <c r="D191" s="275">
        <v>119</v>
      </c>
      <c r="E191" s="301">
        <v>134</v>
      </c>
      <c r="F191" s="276">
        <v>149</v>
      </c>
      <c r="G191" s="267">
        <v>159</v>
      </c>
      <c r="H191" s="267">
        <v>159</v>
      </c>
      <c r="I191" s="276">
        <v>169</v>
      </c>
      <c r="J191" s="276">
        <v>189</v>
      </c>
    </row>
    <row r="192" spans="1:10">
      <c r="A192" s="382"/>
      <c r="B192" s="324" t="s">
        <v>477</v>
      </c>
      <c r="C192" s="325" t="s">
        <v>3</v>
      </c>
      <c r="D192" s="365">
        <v>225</v>
      </c>
      <c r="E192" s="365">
        <v>245</v>
      </c>
      <c r="F192" s="325">
        <v>265</v>
      </c>
      <c r="G192" s="325">
        <v>285</v>
      </c>
      <c r="H192" s="325">
        <v>285</v>
      </c>
      <c r="I192" s="325">
        <v>385</v>
      </c>
      <c r="J192" s="325">
        <v>385</v>
      </c>
    </row>
    <row r="193" spans="1:10">
      <c r="A193" s="265"/>
      <c r="B193" s="328" t="s">
        <v>479</v>
      </c>
      <c r="C193" s="329" t="s">
        <v>3</v>
      </c>
      <c r="D193" s="365">
        <v>225</v>
      </c>
      <c r="E193" s="365">
        <v>245</v>
      </c>
      <c r="F193" s="325">
        <v>265</v>
      </c>
      <c r="G193" s="325">
        <v>285</v>
      </c>
      <c r="H193" s="325">
        <v>285</v>
      </c>
      <c r="I193" s="329">
        <v>285</v>
      </c>
      <c r="J193" s="325">
        <v>385</v>
      </c>
    </row>
    <row r="194" spans="1:10">
      <c r="A194" s="265"/>
      <c r="B194" s="328" t="s">
        <v>481</v>
      </c>
      <c r="C194" s="329" t="s">
        <v>3</v>
      </c>
      <c r="D194" s="364">
        <v>229</v>
      </c>
      <c r="E194" s="364">
        <v>254</v>
      </c>
      <c r="F194" s="329">
        <v>279</v>
      </c>
      <c r="G194" s="329">
        <v>299</v>
      </c>
      <c r="H194" s="329">
        <v>299</v>
      </c>
      <c r="I194" s="329">
        <v>325</v>
      </c>
      <c r="J194" s="329">
        <v>399</v>
      </c>
    </row>
    <row r="195" spans="1:10" s="236" customFormat="1">
      <c r="A195" s="242"/>
      <c r="B195" s="285" t="s">
        <v>73</v>
      </c>
      <c r="C195" s="286"/>
      <c r="D195" s="287"/>
      <c r="E195" s="287"/>
      <c r="F195" s="287"/>
      <c r="G195" s="287"/>
      <c r="H195" s="287"/>
      <c r="I195" s="287"/>
      <c r="J195" s="287"/>
    </row>
    <row r="196" spans="1:10" s="236" customFormat="1">
      <c r="A196" s="242"/>
      <c r="B196" s="237" t="s">
        <v>568</v>
      </c>
      <c r="C196" s="238" t="s">
        <v>39</v>
      </c>
      <c r="D196" s="246">
        <v>239</v>
      </c>
      <c r="E196" s="245">
        <v>253.5</v>
      </c>
      <c r="F196" s="247">
        <v>268</v>
      </c>
      <c r="G196" s="238">
        <v>279</v>
      </c>
      <c r="H196" s="238">
        <v>279</v>
      </c>
      <c r="I196" s="247">
        <v>299</v>
      </c>
      <c r="J196" s="247">
        <v>358</v>
      </c>
    </row>
    <row r="197" spans="1:10" s="236" customFormat="1">
      <c r="A197" s="242"/>
      <c r="B197" s="237" t="s">
        <v>569</v>
      </c>
      <c r="C197" s="238" t="s">
        <v>40</v>
      </c>
      <c r="D197" s="246">
        <v>239</v>
      </c>
      <c r="E197" s="245">
        <v>253.5</v>
      </c>
      <c r="F197" s="247">
        <v>268</v>
      </c>
      <c r="G197" s="238">
        <v>279</v>
      </c>
      <c r="H197" s="238">
        <v>279</v>
      </c>
      <c r="I197" s="247">
        <v>299</v>
      </c>
      <c r="J197" s="247">
        <v>358</v>
      </c>
    </row>
    <row r="198" spans="1:10" s="236" customFormat="1">
      <c r="A198" s="242"/>
      <c r="B198" s="237" t="s">
        <v>570</v>
      </c>
      <c r="C198" s="238" t="s">
        <v>14</v>
      </c>
      <c r="D198" s="246">
        <v>249</v>
      </c>
      <c r="E198" s="245">
        <v>264</v>
      </c>
      <c r="F198" s="247">
        <v>279</v>
      </c>
      <c r="G198" s="238">
        <v>291</v>
      </c>
      <c r="H198" s="238">
        <v>291</v>
      </c>
      <c r="I198" s="247">
        <v>317</v>
      </c>
      <c r="J198" s="247">
        <v>373</v>
      </c>
    </row>
    <row r="199" spans="1:10" s="236" customFormat="1">
      <c r="A199" s="242"/>
      <c r="B199" s="237" t="s">
        <v>571</v>
      </c>
      <c r="C199" s="238" t="s">
        <v>40</v>
      </c>
      <c r="D199" s="246">
        <v>239</v>
      </c>
      <c r="E199" s="245">
        <v>253.5</v>
      </c>
      <c r="F199" s="247">
        <v>268</v>
      </c>
      <c r="G199" s="238">
        <v>278</v>
      </c>
      <c r="H199" s="238">
        <v>278</v>
      </c>
      <c r="I199" s="247">
        <v>299</v>
      </c>
      <c r="J199" s="247">
        <v>358</v>
      </c>
    </row>
    <row r="200" spans="1:10" s="236" customFormat="1">
      <c r="A200" s="242"/>
      <c r="B200" s="237" t="s">
        <v>572</v>
      </c>
      <c r="C200" s="238" t="s">
        <v>68</v>
      </c>
      <c r="D200" s="246">
        <v>295</v>
      </c>
      <c r="E200" s="245">
        <v>314</v>
      </c>
      <c r="F200" s="247">
        <v>333</v>
      </c>
      <c r="G200" s="238">
        <v>344</v>
      </c>
      <c r="H200" s="238">
        <v>344</v>
      </c>
      <c r="I200" s="247">
        <v>378</v>
      </c>
      <c r="J200" s="247">
        <v>445</v>
      </c>
    </row>
    <row r="201" spans="1:10" s="236" customFormat="1">
      <c r="A201" s="242"/>
      <c r="B201" s="237" t="s">
        <v>573</v>
      </c>
      <c r="C201" s="238" t="s">
        <v>67</v>
      </c>
      <c r="D201" s="246">
        <v>195</v>
      </c>
      <c r="E201" s="245">
        <v>209.5</v>
      </c>
      <c r="F201" s="247">
        <v>224</v>
      </c>
      <c r="G201" s="238">
        <v>234</v>
      </c>
      <c r="H201" s="238">
        <v>234</v>
      </c>
      <c r="I201" s="247">
        <v>254</v>
      </c>
      <c r="J201" s="247">
        <v>299</v>
      </c>
    </row>
    <row r="202" spans="1:10" s="236" customFormat="1">
      <c r="A202" s="242"/>
      <c r="B202" s="285" t="s">
        <v>29</v>
      </c>
      <c r="C202" s="286"/>
      <c r="D202" s="287"/>
      <c r="E202" s="287"/>
      <c r="F202" s="287"/>
      <c r="G202" s="287"/>
      <c r="H202" s="287"/>
      <c r="I202" s="287"/>
      <c r="J202" s="287"/>
    </row>
    <row r="203" spans="1:10" s="236" customFormat="1">
      <c r="A203" s="242"/>
      <c r="B203" s="237" t="s">
        <v>574</v>
      </c>
      <c r="C203" s="238" t="s">
        <v>27</v>
      </c>
      <c r="D203" s="246">
        <v>1700</v>
      </c>
      <c r="E203" s="246">
        <v>1700</v>
      </c>
      <c r="F203" s="238">
        <v>1750</v>
      </c>
      <c r="G203" s="238">
        <v>1800</v>
      </c>
      <c r="H203" s="238">
        <v>1800</v>
      </c>
      <c r="I203" s="247">
        <v>1900</v>
      </c>
      <c r="J203" s="247">
        <v>2500</v>
      </c>
    </row>
    <row r="204" spans="1:10" s="236" customFormat="1">
      <c r="A204" s="242"/>
      <c r="B204" s="237" t="s">
        <v>56</v>
      </c>
      <c r="C204" s="238" t="s">
        <v>2</v>
      </c>
      <c r="D204" s="240">
        <v>23</v>
      </c>
      <c r="E204" s="240">
        <v>23</v>
      </c>
      <c r="F204" s="241">
        <v>26</v>
      </c>
      <c r="G204" s="238">
        <v>27</v>
      </c>
      <c r="H204" s="238">
        <v>27</v>
      </c>
      <c r="I204" s="241">
        <v>28</v>
      </c>
      <c r="J204" s="241">
        <v>29</v>
      </c>
    </row>
    <row r="205" spans="1:10" s="236" customFormat="1">
      <c r="A205" s="242"/>
      <c r="B205" s="237" t="s">
        <v>575</v>
      </c>
      <c r="C205" s="238" t="s">
        <v>2</v>
      </c>
      <c r="D205" s="245">
        <v>259</v>
      </c>
      <c r="E205" s="245">
        <v>264</v>
      </c>
      <c r="F205" s="247">
        <v>269</v>
      </c>
      <c r="G205" s="238">
        <v>279</v>
      </c>
      <c r="H205" s="238">
        <v>279</v>
      </c>
      <c r="I205" s="247">
        <v>289</v>
      </c>
      <c r="J205" s="247">
        <v>299</v>
      </c>
    </row>
    <row r="206" spans="1:10" s="236" customFormat="1">
      <c r="A206" s="759"/>
      <c r="B206" s="237" t="s">
        <v>576</v>
      </c>
      <c r="C206" s="238" t="s">
        <v>2</v>
      </c>
      <c r="D206" s="245">
        <v>197</v>
      </c>
      <c r="E206" s="245">
        <v>198</v>
      </c>
      <c r="F206" s="247">
        <v>199</v>
      </c>
      <c r="G206" s="238">
        <v>219</v>
      </c>
      <c r="H206" s="238">
        <v>219</v>
      </c>
      <c r="I206" s="247">
        <v>235</v>
      </c>
      <c r="J206" s="247">
        <v>289</v>
      </c>
    </row>
    <row r="207" spans="1:10" s="236" customFormat="1">
      <c r="A207" s="759"/>
      <c r="B207" s="237" t="s">
        <v>577</v>
      </c>
      <c r="C207" s="238" t="s">
        <v>2</v>
      </c>
      <c r="D207" s="245">
        <v>197</v>
      </c>
      <c r="E207" s="245">
        <v>198</v>
      </c>
      <c r="F207" s="247">
        <v>199</v>
      </c>
      <c r="G207" s="238">
        <v>219</v>
      </c>
      <c r="H207" s="238">
        <v>219</v>
      </c>
      <c r="I207" s="247">
        <v>235</v>
      </c>
      <c r="J207" s="247">
        <v>289</v>
      </c>
    </row>
    <row r="208" spans="1:10" s="236" customFormat="1">
      <c r="A208" s="242"/>
      <c r="B208" s="237" t="s">
        <v>578</v>
      </c>
      <c r="C208" s="238" t="s">
        <v>2</v>
      </c>
      <c r="D208" s="245">
        <v>97</v>
      </c>
      <c r="E208" s="245">
        <v>98</v>
      </c>
      <c r="F208" s="247">
        <v>99</v>
      </c>
      <c r="G208" s="238">
        <v>90.3</v>
      </c>
      <c r="H208" s="238">
        <v>118.30000000000001</v>
      </c>
      <c r="I208" s="247">
        <v>129</v>
      </c>
      <c r="J208" s="247">
        <v>169</v>
      </c>
    </row>
    <row r="209" spans="1:10">
      <c r="A209" s="271"/>
      <c r="B209" s="237" t="s">
        <v>45</v>
      </c>
      <c r="C209" s="238" t="s">
        <v>22</v>
      </c>
      <c r="D209" s="245">
        <v>59</v>
      </c>
      <c r="E209" s="245">
        <v>69</v>
      </c>
      <c r="F209" s="247">
        <v>79</v>
      </c>
      <c r="G209" s="238">
        <v>99</v>
      </c>
      <c r="H209" s="238">
        <v>99</v>
      </c>
      <c r="I209" s="247">
        <v>109</v>
      </c>
      <c r="J209" s="247">
        <v>150</v>
      </c>
    </row>
    <row r="210" spans="1:10" s="236" customFormat="1">
      <c r="A210" s="242"/>
      <c r="B210" s="237" t="s">
        <v>97</v>
      </c>
      <c r="C210" s="238" t="s">
        <v>6</v>
      </c>
      <c r="D210" s="245">
        <v>29</v>
      </c>
      <c r="E210" s="245">
        <v>30</v>
      </c>
      <c r="F210" s="247">
        <v>31</v>
      </c>
      <c r="G210" s="238">
        <v>25.200000000000003</v>
      </c>
      <c r="H210" s="238">
        <v>34.299999999999997</v>
      </c>
      <c r="I210" s="247">
        <v>36</v>
      </c>
      <c r="J210" s="247">
        <v>49</v>
      </c>
    </row>
    <row r="211" spans="1:10" s="236" customFormat="1">
      <c r="A211" s="244"/>
      <c r="B211" s="237" t="s">
        <v>96</v>
      </c>
      <c r="C211" s="238" t="s">
        <v>6</v>
      </c>
      <c r="D211" s="245">
        <v>42</v>
      </c>
      <c r="E211" s="245">
        <v>45</v>
      </c>
      <c r="F211" s="247">
        <v>48</v>
      </c>
      <c r="G211" s="238">
        <v>58</v>
      </c>
      <c r="H211" s="238">
        <v>58</v>
      </c>
      <c r="I211" s="247">
        <v>68</v>
      </c>
      <c r="J211" s="247">
        <v>78</v>
      </c>
    </row>
    <row r="212" spans="1:10">
      <c r="A212" s="271"/>
      <c r="B212" s="237" t="s">
        <v>16</v>
      </c>
      <c r="C212" s="238" t="s">
        <v>6</v>
      </c>
      <c r="D212" s="245">
        <v>43</v>
      </c>
      <c r="E212" s="245">
        <v>46</v>
      </c>
      <c r="F212" s="247">
        <v>49</v>
      </c>
      <c r="G212" s="238">
        <v>59</v>
      </c>
      <c r="H212" s="238">
        <v>59</v>
      </c>
      <c r="I212" s="247">
        <v>69</v>
      </c>
      <c r="J212" s="247">
        <v>79</v>
      </c>
    </row>
    <row r="213" spans="1:10">
      <c r="A213" s="242"/>
      <c r="B213" s="237" t="s">
        <v>17</v>
      </c>
      <c r="C213" s="238" t="s">
        <v>6</v>
      </c>
      <c r="D213" s="245">
        <v>49</v>
      </c>
      <c r="E213" s="245">
        <v>54</v>
      </c>
      <c r="F213" s="247">
        <v>59</v>
      </c>
      <c r="G213" s="238">
        <v>69</v>
      </c>
      <c r="H213" s="238">
        <v>69</v>
      </c>
      <c r="I213" s="247">
        <v>79</v>
      </c>
      <c r="J213" s="247">
        <v>89</v>
      </c>
    </row>
    <row r="214" spans="1:10">
      <c r="A214" s="242"/>
      <c r="B214" s="237" t="s">
        <v>30</v>
      </c>
      <c r="C214" s="238" t="s">
        <v>2</v>
      </c>
      <c r="D214" s="245">
        <v>97</v>
      </c>
      <c r="E214" s="245">
        <v>98</v>
      </c>
      <c r="F214" s="247">
        <v>99</v>
      </c>
      <c r="G214" s="238">
        <v>107</v>
      </c>
      <c r="H214" s="238">
        <v>107</v>
      </c>
      <c r="I214" s="247">
        <v>115</v>
      </c>
      <c r="J214" s="247">
        <v>130</v>
      </c>
    </row>
    <row r="215" spans="1:10">
      <c r="A215" s="242"/>
      <c r="B215" s="237" t="s">
        <v>19</v>
      </c>
      <c r="C215" s="238" t="s">
        <v>2</v>
      </c>
      <c r="D215" s="245">
        <v>47</v>
      </c>
      <c r="E215" s="245">
        <v>51</v>
      </c>
      <c r="F215" s="247">
        <v>55</v>
      </c>
      <c r="G215" s="238">
        <v>65</v>
      </c>
      <c r="H215" s="238">
        <v>65</v>
      </c>
      <c r="I215" s="247">
        <v>75</v>
      </c>
      <c r="J215" s="247">
        <v>85</v>
      </c>
    </row>
    <row r="216" spans="1:10">
      <c r="A216" s="242"/>
      <c r="B216" s="237" t="s">
        <v>20</v>
      </c>
      <c r="C216" s="238" t="s">
        <v>2</v>
      </c>
      <c r="D216" s="245">
        <v>47</v>
      </c>
      <c r="E216" s="245">
        <v>51</v>
      </c>
      <c r="F216" s="247">
        <v>55</v>
      </c>
      <c r="G216" s="238">
        <v>65</v>
      </c>
      <c r="H216" s="238">
        <v>65</v>
      </c>
      <c r="I216" s="247">
        <v>75</v>
      </c>
      <c r="J216" s="247">
        <v>85</v>
      </c>
    </row>
    <row r="217" spans="1:10" ht="21" customHeight="1">
      <c r="A217" s="242"/>
      <c r="B217" s="237" t="s">
        <v>23</v>
      </c>
      <c r="C217" s="238" t="s">
        <v>13</v>
      </c>
      <c r="D217" s="245">
        <v>79</v>
      </c>
      <c r="E217" s="245">
        <v>84</v>
      </c>
      <c r="F217" s="247">
        <v>89</v>
      </c>
      <c r="G217" s="238">
        <v>99</v>
      </c>
      <c r="H217" s="238">
        <v>99</v>
      </c>
      <c r="I217" s="247">
        <v>109</v>
      </c>
      <c r="J217" s="247">
        <v>119</v>
      </c>
    </row>
    <row r="218" spans="1:10">
      <c r="A218" s="242"/>
      <c r="B218" s="285" t="s">
        <v>455</v>
      </c>
      <c r="C218" s="286"/>
      <c r="D218" s="287"/>
      <c r="E218" s="287"/>
      <c r="F218" s="287"/>
      <c r="G218" s="287"/>
      <c r="H218" s="287"/>
      <c r="I218" s="287"/>
      <c r="J218" s="287"/>
    </row>
    <row r="219" spans="1:10">
      <c r="A219" s="242"/>
      <c r="B219" s="237" t="s">
        <v>455</v>
      </c>
      <c r="C219" s="238" t="s">
        <v>289</v>
      </c>
      <c r="D219" s="245">
        <v>289</v>
      </c>
      <c r="E219" s="240">
        <v>294</v>
      </c>
      <c r="F219" s="238">
        <v>299</v>
      </c>
      <c r="G219" s="247">
        <v>325</v>
      </c>
      <c r="H219" s="247">
        <v>325</v>
      </c>
      <c r="I219" s="247">
        <v>360</v>
      </c>
      <c r="J219" s="247">
        <v>395</v>
      </c>
    </row>
    <row r="220" spans="1:10">
      <c r="A220" s="242"/>
      <c r="B220" s="285" t="s">
        <v>71</v>
      </c>
      <c r="C220" s="286"/>
      <c r="D220" s="287"/>
      <c r="E220" s="287"/>
      <c r="F220" s="287"/>
      <c r="G220" s="287"/>
      <c r="H220" s="287"/>
      <c r="I220" s="287"/>
      <c r="J220" s="287"/>
    </row>
    <row r="221" spans="1:10">
      <c r="A221" s="242"/>
      <c r="B221" s="237" t="s">
        <v>580</v>
      </c>
      <c r="C221" s="238" t="s">
        <v>2</v>
      </c>
      <c r="D221" s="240">
        <v>399</v>
      </c>
      <c r="E221" s="240">
        <v>449</v>
      </c>
      <c r="F221" s="241">
        <v>499</v>
      </c>
      <c r="G221" s="238">
        <v>599</v>
      </c>
      <c r="H221" s="238">
        <v>599</v>
      </c>
      <c r="I221" s="241">
        <v>645</v>
      </c>
      <c r="J221" s="241">
        <v>699</v>
      </c>
    </row>
    <row r="222" spans="1:10" s="239" customFormat="1">
      <c r="A222" s="279"/>
      <c r="B222" s="237" t="s">
        <v>581</v>
      </c>
      <c r="C222" s="238" t="s">
        <v>2</v>
      </c>
      <c r="D222" s="240">
        <v>399</v>
      </c>
      <c r="E222" s="240">
        <v>449</v>
      </c>
      <c r="F222" s="241">
        <v>499</v>
      </c>
      <c r="G222" s="238">
        <v>599</v>
      </c>
      <c r="H222" s="238">
        <v>599</v>
      </c>
      <c r="I222" s="241">
        <v>699</v>
      </c>
      <c r="J222" s="241">
        <v>699</v>
      </c>
    </row>
    <row r="223" spans="1:10" s="239" customFormat="1">
      <c r="A223" s="283"/>
      <c r="B223" s="237" t="s">
        <v>582</v>
      </c>
      <c r="C223" s="238" t="s">
        <v>2</v>
      </c>
      <c r="D223" s="240">
        <v>399</v>
      </c>
      <c r="E223" s="240">
        <v>449</v>
      </c>
      <c r="F223" s="241">
        <v>499</v>
      </c>
      <c r="G223" s="238">
        <v>599</v>
      </c>
      <c r="H223" s="238">
        <v>599</v>
      </c>
      <c r="I223" s="241">
        <v>645</v>
      </c>
      <c r="J223" s="241">
        <v>699</v>
      </c>
    </row>
    <row r="224" spans="1:10" ht="16.5" thickBot="1">
      <c r="A224" s="242"/>
      <c r="B224" s="274" t="s">
        <v>583</v>
      </c>
      <c r="C224" s="267" t="s">
        <v>2</v>
      </c>
      <c r="D224" s="275">
        <v>399</v>
      </c>
      <c r="E224" s="275">
        <v>449</v>
      </c>
      <c r="F224" s="276">
        <v>499</v>
      </c>
      <c r="G224" s="267">
        <v>599</v>
      </c>
      <c r="H224" s="267">
        <v>599</v>
      </c>
      <c r="I224" s="276">
        <v>699</v>
      </c>
      <c r="J224" s="276">
        <v>799</v>
      </c>
    </row>
    <row r="225" spans="1:10">
      <c r="A225" s="241"/>
      <c r="B225" s="288" t="s">
        <v>584</v>
      </c>
      <c r="C225" s="289" t="s">
        <v>2</v>
      </c>
      <c r="D225" s="290">
        <v>399</v>
      </c>
      <c r="E225" s="290">
        <v>449</v>
      </c>
      <c r="F225" s="291">
        <v>499</v>
      </c>
      <c r="G225" s="289">
        <v>599</v>
      </c>
      <c r="H225" s="289">
        <v>599</v>
      </c>
      <c r="I225" s="291">
        <v>699</v>
      </c>
      <c r="J225" s="291">
        <v>799</v>
      </c>
    </row>
    <row r="226" spans="1:10">
      <c r="A226" s="242"/>
      <c r="B226" s="237" t="s">
        <v>585</v>
      </c>
      <c r="C226" s="238" t="s">
        <v>2</v>
      </c>
      <c r="D226" s="240">
        <v>399</v>
      </c>
      <c r="E226" s="240">
        <v>449</v>
      </c>
      <c r="F226" s="241">
        <v>499</v>
      </c>
      <c r="G226" s="238">
        <v>599</v>
      </c>
      <c r="H226" s="238">
        <v>599</v>
      </c>
      <c r="I226" s="241">
        <v>699</v>
      </c>
      <c r="J226" s="241">
        <v>799</v>
      </c>
    </row>
    <row r="227" spans="1:10">
      <c r="A227" s="242"/>
      <c r="B227" s="237" t="s">
        <v>586</v>
      </c>
      <c r="C227" s="238" t="s">
        <v>2</v>
      </c>
      <c r="D227" s="240">
        <v>399</v>
      </c>
      <c r="E227" s="240">
        <v>449</v>
      </c>
      <c r="F227" s="241">
        <v>499</v>
      </c>
      <c r="G227" s="238">
        <v>599</v>
      </c>
      <c r="H227" s="238">
        <v>599</v>
      </c>
      <c r="I227" s="241">
        <v>699</v>
      </c>
      <c r="J227" s="241">
        <v>799</v>
      </c>
    </row>
    <row r="228" spans="1:10" s="236" customFormat="1" ht="16.5" thickBot="1">
      <c r="A228" s="245"/>
      <c r="B228" s="274" t="s">
        <v>593</v>
      </c>
      <c r="C228" s="267" t="s">
        <v>2</v>
      </c>
      <c r="D228" s="240">
        <v>399</v>
      </c>
      <c r="E228" s="240">
        <v>449</v>
      </c>
      <c r="F228" s="241">
        <v>499</v>
      </c>
      <c r="G228" s="238">
        <v>599</v>
      </c>
      <c r="H228" s="238">
        <v>599</v>
      </c>
      <c r="I228" s="241">
        <v>699</v>
      </c>
      <c r="J228" s="241">
        <v>799</v>
      </c>
    </row>
    <row r="229" spans="1:10">
      <c r="A229" s="271"/>
      <c r="B229" s="288" t="s">
        <v>594</v>
      </c>
      <c r="C229" s="289" t="s">
        <v>2</v>
      </c>
      <c r="D229" s="290">
        <v>499</v>
      </c>
      <c r="E229" s="290">
        <v>549</v>
      </c>
      <c r="F229" s="291">
        <v>599</v>
      </c>
      <c r="G229" s="289">
        <v>699</v>
      </c>
      <c r="H229" s="289">
        <v>699</v>
      </c>
      <c r="I229" s="291">
        <v>799</v>
      </c>
      <c r="J229" s="291">
        <v>899</v>
      </c>
    </row>
    <row r="230" spans="1:10" ht="16.5" thickBot="1">
      <c r="A230" s="265"/>
      <c r="B230" s="274" t="s">
        <v>595</v>
      </c>
      <c r="C230" s="267" t="s">
        <v>2</v>
      </c>
      <c r="D230" s="275">
        <v>599</v>
      </c>
      <c r="E230" s="275">
        <v>649</v>
      </c>
      <c r="F230" s="276">
        <v>699</v>
      </c>
      <c r="G230" s="267">
        <v>799</v>
      </c>
      <c r="H230" s="267">
        <v>799</v>
      </c>
      <c r="I230" s="276">
        <v>899</v>
      </c>
      <c r="J230" s="276">
        <v>990</v>
      </c>
    </row>
    <row r="231" spans="1:10" ht="31.5">
      <c r="A231" s="265"/>
      <c r="B231" s="288" t="s">
        <v>653</v>
      </c>
      <c r="C231" s="289" t="s">
        <v>89</v>
      </c>
      <c r="D231" s="307">
        <v>699</v>
      </c>
      <c r="E231" s="290">
        <v>749</v>
      </c>
      <c r="F231" s="308">
        <v>799</v>
      </c>
      <c r="G231" s="289">
        <v>899</v>
      </c>
      <c r="H231" s="289">
        <v>899</v>
      </c>
      <c r="I231" s="289">
        <v>955</v>
      </c>
      <c r="J231" s="308">
        <v>999</v>
      </c>
    </row>
    <row r="232" spans="1:10" ht="32.25" thickBot="1">
      <c r="A232" s="271"/>
      <c r="B232" s="274" t="s">
        <v>652</v>
      </c>
      <c r="C232" s="267" t="s">
        <v>89</v>
      </c>
      <c r="D232" s="309">
        <v>799</v>
      </c>
      <c r="E232" s="275">
        <v>812</v>
      </c>
      <c r="F232" s="305">
        <v>825</v>
      </c>
      <c r="G232" s="267">
        <v>899</v>
      </c>
      <c r="H232" s="267">
        <v>899</v>
      </c>
      <c r="I232" s="305">
        <v>999</v>
      </c>
      <c r="J232" s="305">
        <v>1090</v>
      </c>
    </row>
    <row r="233" spans="1:10">
      <c r="A233" s="248"/>
      <c r="B233" s="288" t="s">
        <v>654</v>
      </c>
      <c r="C233" s="289" t="s">
        <v>2</v>
      </c>
      <c r="D233" s="290">
        <v>799</v>
      </c>
      <c r="E233" s="302">
        <v>899</v>
      </c>
      <c r="F233" s="291">
        <v>999</v>
      </c>
      <c r="G233" s="289">
        <v>1099</v>
      </c>
      <c r="H233" s="289">
        <v>1099</v>
      </c>
      <c r="I233" s="291">
        <v>1299</v>
      </c>
      <c r="J233" s="291">
        <v>1499</v>
      </c>
    </row>
    <row r="234" spans="1:10" ht="16.5" thickBot="1">
      <c r="A234" s="248"/>
      <c r="B234" s="274" t="s">
        <v>579</v>
      </c>
      <c r="C234" s="267" t="s">
        <v>2</v>
      </c>
      <c r="D234" s="275">
        <v>1299</v>
      </c>
      <c r="E234" s="301">
        <v>1349</v>
      </c>
      <c r="F234" s="276">
        <v>1399</v>
      </c>
      <c r="G234" s="267">
        <v>1499</v>
      </c>
      <c r="H234" s="267">
        <v>1499</v>
      </c>
      <c r="I234" s="267">
        <v>1599</v>
      </c>
      <c r="J234" s="276">
        <v>1699</v>
      </c>
    </row>
    <row r="235" spans="1:10">
      <c r="A235" s="248"/>
      <c r="B235" s="336" t="s">
        <v>290</v>
      </c>
      <c r="C235" s="321" t="s">
        <v>2</v>
      </c>
      <c r="D235" s="322">
        <v>999</v>
      </c>
      <c r="E235" s="337">
        <v>1124.5</v>
      </c>
      <c r="F235" s="323">
        <v>1250</v>
      </c>
      <c r="G235" s="321">
        <v>1499</v>
      </c>
      <c r="H235" s="321">
        <v>1499</v>
      </c>
      <c r="I235" s="321">
        <v>1599</v>
      </c>
      <c r="J235" s="323">
        <v>1799</v>
      </c>
    </row>
    <row r="236" spans="1:10">
      <c r="A236" s="248"/>
      <c r="B236" s="328" t="s">
        <v>712</v>
      </c>
      <c r="C236" s="329" t="s">
        <v>2</v>
      </c>
      <c r="D236" s="342">
        <v>1650</v>
      </c>
      <c r="E236" s="347">
        <v>1750</v>
      </c>
      <c r="F236" s="344">
        <v>1950</v>
      </c>
      <c r="G236" s="329">
        <v>2150</v>
      </c>
      <c r="H236" s="329">
        <v>2150</v>
      </c>
      <c r="I236" s="329">
        <v>2190</v>
      </c>
      <c r="J236" s="344">
        <v>2350</v>
      </c>
    </row>
    <row r="237" spans="1:10" hidden="1">
      <c r="A237" s="248"/>
      <c r="B237" s="328" t="s">
        <v>712</v>
      </c>
      <c r="C237" s="329" t="s">
        <v>2</v>
      </c>
      <c r="D237" s="330">
        <v>1899</v>
      </c>
      <c r="E237" s="364">
        <v>1999</v>
      </c>
      <c r="F237" s="331">
        <v>2050</v>
      </c>
      <c r="G237" s="329">
        <v>2150</v>
      </c>
      <c r="H237" s="329">
        <v>2150</v>
      </c>
      <c r="I237" s="329">
        <v>2190</v>
      </c>
      <c r="J237" s="331">
        <v>2250</v>
      </c>
    </row>
    <row r="238" spans="1:10">
      <c r="A238" s="248"/>
      <c r="B238" s="237" t="s">
        <v>290</v>
      </c>
      <c r="C238" s="238" t="s">
        <v>2</v>
      </c>
      <c r="D238" s="240">
        <v>1050</v>
      </c>
      <c r="E238" s="245">
        <v>1200</v>
      </c>
      <c r="F238" s="241">
        <v>1350</v>
      </c>
      <c r="G238" s="238">
        <v>1599</v>
      </c>
      <c r="H238" s="238">
        <v>1599</v>
      </c>
      <c r="I238" s="241">
        <v>1699</v>
      </c>
      <c r="J238" s="241">
        <v>1899</v>
      </c>
    </row>
    <row r="239" spans="1:10">
      <c r="A239" s="248"/>
      <c r="B239" s="285" t="s">
        <v>72</v>
      </c>
      <c r="C239" s="286"/>
      <c r="D239" s="287"/>
      <c r="E239" s="287"/>
      <c r="F239" s="287"/>
      <c r="G239" s="287"/>
      <c r="H239" s="287"/>
      <c r="I239" s="287"/>
      <c r="J239" s="287"/>
    </row>
    <row r="240" spans="1:10">
      <c r="A240" s="248"/>
      <c r="B240" s="237" t="s">
        <v>91</v>
      </c>
      <c r="C240" s="238" t="s">
        <v>2</v>
      </c>
      <c r="D240" s="240">
        <v>179</v>
      </c>
      <c r="E240" s="240">
        <v>184</v>
      </c>
      <c r="F240" s="241">
        <v>189</v>
      </c>
      <c r="G240" s="238">
        <v>199</v>
      </c>
      <c r="H240" s="238">
        <v>199</v>
      </c>
      <c r="I240" s="241">
        <v>250</v>
      </c>
      <c r="J240" s="241">
        <v>299</v>
      </c>
    </row>
    <row r="241" spans="1:10">
      <c r="A241" s="248"/>
      <c r="B241" s="237" t="s">
        <v>92</v>
      </c>
      <c r="C241" s="238" t="s">
        <v>2</v>
      </c>
      <c r="D241" s="240">
        <v>199</v>
      </c>
      <c r="E241" s="240">
        <v>239</v>
      </c>
      <c r="F241" s="241">
        <v>279</v>
      </c>
      <c r="G241" s="238">
        <v>299</v>
      </c>
      <c r="H241" s="238">
        <v>299</v>
      </c>
      <c r="I241" s="241">
        <v>350</v>
      </c>
      <c r="J241" s="241">
        <v>399</v>
      </c>
    </row>
    <row r="242" spans="1:10">
      <c r="A242" s="248"/>
      <c r="B242" s="285" t="s">
        <v>298</v>
      </c>
      <c r="C242" s="285"/>
      <c r="D242" s="285"/>
      <c r="E242" s="285"/>
      <c r="F242" s="285"/>
      <c r="G242" s="285"/>
      <c r="H242" s="285"/>
      <c r="I242" s="285"/>
      <c r="J242" s="285"/>
    </row>
    <row r="243" spans="1:10">
      <c r="A243" s="248"/>
      <c r="B243" s="237" t="s">
        <v>669</v>
      </c>
      <c r="C243" s="238" t="s">
        <v>670</v>
      </c>
      <c r="D243" s="245">
        <v>149</v>
      </c>
      <c r="E243" s="245">
        <v>152</v>
      </c>
      <c r="F243" s="241">
        <v>155</v>
      </c>
      <c r="G243" s="241">
        <v>159</v>
      </c>
      <c r="H243" s="241">
        <v>159</v>
      </c>
      <c r="I243" s="241">
        <v>179</v>
      </c>
      <c r="J243" s="238">
        <v>199</v>
      </c>
    </row>
    <row r="244" spans="1:10">
      <c r="A244" s="248"/>
      <c r="B244" s="237" t="s">
        <v>671</v>
      </c>
      <c r="C244" s="238" t="s">
        <v>672</v>
      </c>
      <c r="D244" s="245">
        <v>149</v>
      </c>
      <c r="E244" s="245">
        <v>152</v>
      </c>
      <c r="F244" s="241">
        <v>155</v>
      </c>
      <c r="G244" s="241">
        <v>159</v>
      </c>
      <c r="H244" s="241">
        <v>159</v>
      </c>
      <c r="I244" s="241">
        <v>179</v>
      </c>
      <c r="J244" s="238">
        <v>199</v>
      </c>
    </row>
    <row r="245" spans="1:10">
      <c r="A245" s="248"/>
      <c r="B245" s="237" t="s">
        <v>301</v>
      </c>
      <c r="C245" s="238" t="s">
        <v>2</v>
      </c>
      <c r="D245" s="245">
        <v>150</v>
      </c>
      <c r="E245" s="245">
        <v>152.5</v>
      </c>
      <c r="F245" s="241">
        <v>155</v>
      </c>
      <c r="G245" s="241">
        <v>159</v>
      </c>
      <c r="H245" s="241">
        <v>159</v>
      </c>
      <c r="I245" s="241">
        <v>179</v>
      </c>
      <c r="J245" s="238">
        <v>199</v>
      </c>
    </row>
    <row r="246" spans="1:10">
      <c r="A246" s="248"/>
      <c r="B246" s="237" t="s">
        <v>673</v>
      </c>
      <c r="C246" s="238" t="s">
        <v>2</v>
      </c>
      <c r="D246" s="245">
        <v>292</v>
      </c>
      <c r="E246" s="245">
        <v>295.5</v>
      </c>
      <c r="F246" s="241">
        <v>299</v>
      </c>
      <c r="G246" s="241">
        <v>309</v>
      </c>
      <c r="H246" s="241">
        <v>309</v>
      </c>
      <c r="I246" s="241">
        <v>359</v>
      </c>
      <c r="J246" s="238">
        <v>420</v>
      </c>
    </row>
    <row r="247" spans="1:10">
      <c r="A247" s="248"/>
      <c r="B247" s="237" t="s">
        <v>674</v>
      </c>
      <c r="C247" s="238" t="s">
        <v>2</v>
      </c>
      <c r="D247" s="245">
        <v>408</v>
      </c>
      <c r="E247" s="245">
        <v>412.5</v>
      </c>
      <c r="F247" s="241">
        <v>417</v>
      </c>
      <c r="G247" s="241">
        <v>426</v>
      </c>
      <c r="H247" s="241">
        <v>426</v>
      </c>
      <c r="I247" s="241">
        <v>499</v>
      </c>
      <c r="J247" s="238">
        <v>599</v>
      </c>
    </row>
    <row r="248" spans="1:10">
      <c r="A248" s="248"/>
      <c r="B248" s="237" t="s">
        <v>675</v>
      </c>
      <c r="C248" s="238" t="s">
        <v>2</v>
      </c>
      <c r="D248" s="245">
        <v>514</v>
      </c>
      <c r="E248" s="245">
        <v>519.5</v>
      </c>
      <c r="F248" s="241">
        <v>525</v>
      </c>
      <c r="G248" s="241">
        <v>536</v>
      </c>
      <c r="H248" s="241">
        <v>536</v>
      </c>
      <c r="I248" s="241">
        <v>599</v>
      </c>
      <c r="J248" s="238">
        <v>640</v>
      </c>
    </row>
    <row r="249" spans="1:10">
      <c r="A249" s="248"/>
      <c r="B249" s="237" t="s">
        <v>676</v>
      </c>
      <c r="C249" s="238" t="s">
        <v>2</v>
      </c>
      <c r="D249" s="245">
        <v>59</v>
      </c>
      <c r="E249" s="245">
        <v>59.5</v>
      </c>
      <c r="F249" s="241">
        <v>62</v>
      </c>
      <c r="G249" s="241">
        <v>67</v>
      </c>
      <c r="H249" s="241">
        <v>67</v>
      </c>
      <c r="I249" s="241">
        <v>79</v>
      </c>
      <c r="J249" s="238">
        <v>89</v>
      </c>
    </row>
    <row r="250" spans="1:10">
      <c r="A250" s="248"/>
      <c r="B250" s="237" t="s">
        <v>677</v>
      </c>
      <c r="C250" s="238" t="s">
        <v>2</v>
      </c>
      <c r="D250" s="245">
        <v>59</v>
      </c>
      <c r="E250" s="245">
        <v>59.5</v>
      </c>
      <c r="F250" s="241">
        <v>62</v>
      </c>
      <c r="G250" s="241">
        <v>67</v>
      </c>
      <c r="H250" s="241">
        <v>67</v>
      </c>
      <c r="I250" s="241">
        <v>79</v>
      </c>
      <c r="J250" s="238">
        <v>89</v>
      </c>
    </row>
    <row r="251" spans="1:10">
      <c r="A251" s="248"/>
      <c r="B251" s="237" t="s">
        <v>678</v>
      </c>
      <c r="C251" s="238" t="s">
        <v>2</v>
      </c>
      <c r="D251" s="245">
        <v>59</v>
      </c>
      <c r="E251" s="245">
        <v>59.5</v>
      </c>
      <c r="F251" s="241">
        <v>62</v>
      </c>
      <c r="G251" s="241">
        <v>67</v>
      </c>
      <c r="H251" s="241">
        <v>67</v>
      </c>
      <c r="I251" s="241">
        <v>79</v>
      </c>
      <c r="J251" s="238">
        <v>89</v>
      </c>
    </row>
    <row r="252" spans="1:10">
      <c r="A252" s="248"/>
      <c r="B252" s="237" t="s">
        <v>679</v>
      </c>
      <c r="C252" s="238" t="s">
        <v>680</v>
      </c>
      <c r="D252" s="245">
        <v>146</v>
      </c>
      <c r="E252" s="245">
        <v>149</v>
      </c>
      <c r="F252" s="241">
        <v>152</v>
      </c>
      <c r="G252" s="241">
        <v>159</v>
      </c>
      <c r="H252" s="241">
        <v>159</v>
      </c>
      <c r="I252" s="241">
        <v>189</v>
      </c>
      <c r="J252" s="238">
        <v>219</v>
      </c>
    </row>
    <row r="253" spans="1:10">
      <c r="A253" s="248"/>
      <c r="B253" s="237" t="s">
        <v>681</v>
      </c>
      <c r="C253" s="238" t="s">
        <v>2</v>
      </c>
      <c r="D253" s="245">
        <v>435</v>
      </c>
      <c r="E253" s="245">
        <v>442</v>
      </c>
      <c r="F253" s="241">
        <v>449</v>
      </c>
      <c r="G253" s="241">
        <v>459</v>
      </c>
      <c r="H253" s="241">
        <v>459</v>
      </c>
      <c r="I253" s="241">
        <v>559</v>
      </c>
      <c r="J253" s="238">
        <v>639</v>
      </c>
    </row>
    <row r="254" spans="1:10">
      <c r="A254" s="248"/>
      <c r="B254" s="237" t="s">
        <v>682</v>
      </c>
      <c r="C254" s="238" t="s">
        <v>2</v>
      </c>
      <c r="D254" s="245">
        <v>380</v>
      </c>
      <c r="E254" s="245">
        <v>384.5</v>
      </c>
      <c r="F254" s="241">
        <v>389</v>
      </c>
      <c r="G254" s="241">
        <v>399</v>
      </c>
      <c r="H254" s="241">
        <v>399</v>
      </c>
      <c r="I254" s="241">
        <v>459</v>
      </c>
      <c r="J254" s="238">
        <v>499</v>
      </c>
    </row>
    <row r="255" spans="1:10" ht="16.5" thickBot="1">
      <c r="A255" s="248"/>
      <c r="B255" s="274" t="s">
        <v>683</v>
      </c>
      <c r="C255" s="267" t="s">
        <v>2</v>
      </c>
      <c r="D255" s="301">
        <v>282</v>
      </c>
      <c r="E255" s="301">
        <v>285</v>
      </c>
      <c r="F255" s="276">
        <v>288</v>
      </c>
      <c r="G255" s="276">
        <v>299</v>
      </c>
      <c r="H255" s="276">
        <v>299</v>
      </c>
      <c r="I255" s="276">
        <v>359</v>
      </c>
      <c r="J255" s="267">
        <v>399</v>
      </c>
    </row>
    <row r="256" spans="1:10">
      <c r="A256" s="248"/>
      <c r="B256" s="268" t="s">
        <v>684</v>
      </c>
      <c r="C256" s="266" t="s">
        <v>325</v>
      </c>
      <c r="D256" s="300">
        <v>160</v>
      </c>
      <c r="E256" s="300">
        <v>162.5</v>
      </c>
      <c r="F256" s="270">
        <v>165</v>
      </c>
      <c r="G256" s="270">
        <v>169</v>
      </c>
      <c r="H256" s="270">
        <v>169</v>
      </c>
      <c r="I256" s="270">
        <v>199</v>
      </c>
      <c r="J256" s="266">
        <v>259</v>
      </c>
    </row>
    <row r="257" spans="1:10">
      <c r="A257" s="248"/>
      <c r="B257" s="237" t="s">
        <v>685</v>
      </c>
      <c r="C257" s="238" t="s">
        <v>325</v>
      </c>
      <c r="D257" s="245">
        <v>160</v>
      </c>
      <c r="E257" s="245">
        <v>162.5</v>
      </c>
      <c r="F257" s="241">
        <v>165</v>
      </c>
      <c r="G257" s="241">
        <v>169</v>
      </c>
      <c r="H257" s="241">
        <v>169</v>
      </c>
      <c r="I257" s="241">
        <v>199</v>
      </c>
      <c r="J257" s="238">
        <v>259</v>
      </c>
    </row>
    <row r="258" spans="1:10">
      <c r="A258" s="248"/>
      <c r="B258" s="237" t="s">
        <v>686</v>
      </c>
      <c r="C258" s="238" t="s">
        <v>325</v>
      </c>
      <c r="D258" s="245">
        <v>160</v>
      </c>
      <c r="E258" s="245">
        <v>162.5</v>
      </c>
      <c r="F258" s="241">
        <v>165</v>
      </c>
      <c r="G258" s="241">
        <v>169</v>
      </c>
      <c r="H258" s="241">
        <v>169</v>
      </c>
      <c r="I258" s="241">
        <v>199</v>
      </c>
      <c r="J258" s="238">
        <v>259</v>
      </c>
    </row>
    <row r="259" spans="1:10">
      <c r="A259" s="248"/>
      <c r="B259" s="237" t="s">
        <v>687</v>
      </c>
      <c r="C259" s="238" t="s">
        <v>325</v>
      </c>
      <c r="D259" s="245">
        <v>160</v>
      </c>
      <c r="E259" s="245">
        <v>162.5</v>
      </c>
      <c r="F259" s="241">
        <v>165</v>
      </c>
      <c r="G259" s="241">
        <v>169</v>
      </c>
      <c r="H259" s="241">
        <v>169</v>
      </c>
      <c r="I259" s="241">
        <v>199</v>
      </c>
      <c r="J259" s="238">
        <v>259</v>
      </c>
    </row>
    <row r="260" spans="1:10">
      <c r="A260" s="271"/>
      <c r="B260" s="237" t="s">
        <v>688</v>
      </c>
      <c r="C260" s="238" t="s">
        <v>325</v>
      </c>
      <c r="D260" s="245">
        <v>160</v>
      </c>
      <c r="E260" s="245">
        <v>162.5</v>
      </c>
      <c r="F260" s="241">
        <v>165</v>
      </c>
      <c r="G260" s="241">
        <v>169</v>
      </c>
      <c r="H260" s="241">
        <v>169</v>
      </c>
      <c r="I260" s="241">
        <v>199</v>
      </c>
      <c r="J260" s="238">
        <v>259</v>
      </c>
    </row>
    <row r="261" spans="1:10" s="239" customFormat="1">
      <c r="A261" s="245"/>
      <c r="B261" s="237" t="s">
        <v>689</v>
      </c>
      <c r="C261" s="238" t="s">
        <v>325</v>
      </c>
      <c r="D261" s="245">
        <v>160</v>
      </c>
      <c r="E261" s="245">
        <v>162.5</v>
      </c>
      <c r="F261" s="241">
        <v>165</v>
      </c>
      <c r="G261" s="241">
        <v>169</v>
      </c>
      <c r="H261" s="241">
        <v>169</v>
      </c>
      <c r="I261" s="241">
        <v>199</v>
      </c>
      <c r="J261" s="238">
        <v>259</v>
      </c>
    </row>
    <row r="262" spans="1:10" s="236" customFormat="1">
      <c r="A262" s="249"/>
      <c r="B262" s="237" t="s">
        <v>690</v>
      </c>
      <c r="C262" s="238" t="s">
        <v>325</v>
      </c>
      <c r="D262" s="245">
        <v>160</v>
      </c>
      <c r="E262" s="245">
        <v>162.5</v>
      </c>
      <c r="F262" s="241">
        <v>165</v>
      </c>
      <c r="G262" s="241">
        <v>169</v>
      </c>
      <c r="H262" s="241">
        <v>169</v>
      </c>
      <c r="I262" s="241">
        <v>199</v>
      </c>
      <c r="J262" s="238">
        <v>259</v>
      </c>
    </row>
    <row r="263" spans="1:10" s="236" customFormat="1">
      <c r="A263" s="249"/>
      <c r="B263" s="237" t="s">
        <v>691</v>
      </c>
      <c r="C263" s="238" t="s">
        <v>325</v>
      </c>
      <c r="D263" s="245">
        <v>160</v>
      </c>
      <c r="E263" s="245">
        <v>162.5</v>
      </c>
      <c r="F263" s="241">
        <v>165</v>
      </c>
      <c r="G263" s="241">
        <v>169</v>
      </c>
      <c r="H263" s="241">
        <v>169</v>
      </c>
      <c r="I263" s="241">
        <v>199</v>
      </c>
      <c r="J263" s="238">
        <v>259</v>
      </c>
    </row>
    <row r="264" spans="1:10" s="236" customFormat="1">
      <c r="A264" s="249"/>
      <c r="B264" s="237" t="s">
        <v>692</v>
      </c>
      <c r="C264" s="238" t="s">
        <v>325</v>
      </c>
      <c r="D264" s="245">
        <v>160</v>
      </c>
      <c r="E264" s="245">
        <v>162.5</v>
      </c>
      <c r="F264" s="241">
        <v>165</v>
      </c>
      <c r="G264" s="241">
        <v>169</v>
      </c>
      <c r="H264" s="241">
        <v>169</v>
      </c>
      <c r="I264" s="241">
        <v>199</v>
      </c>
      <c r="J264" s="238">
        <v>259</v>
      </c>
    </row>
    <row r="265" spans="1:10" s="236" customFormat="1" ht="16.5" thickBot="1">
      <c r="A265" s="249"/>
      <c r="B265" s="274" t="s">
        <v>693</v>
      </c>
      <c r="C265" s="267" t="s">
        <v>325</v>
      </c>
      <c r="D265" s="301">
        <v>160</v>
      </c>
      <c r="E265" s="301">
        <v>162.5</v>
      </c>
      <c r="F265" s="276">
        <v>165</v>
      </c>
      <c r="G265" s="276">
        <v>169</v>
      </c>
      <c r="H265" s="276">
        <v>169</v>
      </c>
      <c r="I265" s="276">
        <v>199</v>
      </c>
      <c r="J265" s="267">
        <v>259</v>
      </c>
    </row>
    <row r="266" spans="1:10" s="236" customFormat="1">
      <c r="A266" s="249"/>
      <c r="B266" s="268" t="s">
        <v>694</v>
      </c>
      <c r="C266" s="266" t="s">
        <v>695</v>
      </c>
      <c r="D266" s="300">
        <v>119</v>
      </c>
      <c r="E266" s="300">
        <v>121</v>
      </c>
      <c r="F266" s="270">
        <v>123</v>
      </c>
      <c r="G266" s="270">
        <v>129</v>
      </c>
      <c r="H266" s="270">
        <v>129</v>
      </c>
      <c r="I266" s="270">
        <v>149</v>
      </c>
      <c r="J266" s="266">
        <v>169</v>
      </c>
    </row>
    <row r="267" spans="1:10" s="236" customFormat="1">
      <c r="A267" s="249"/>
      <c r="B267" s="237" t="s">
        <v>696</v>
      </c>
      <c r="C267" s="238" t="s">
        <v>1</v>
      </c>
      <c r="D267" s="245">
        <v>238</v>
      </c>
      <c r="E267" s="245">
        <v>242</v>
      </c>
      <c r="F267" s="241">
        <v>246</v>
      </c>
      <c r="G267" s="241">
        <v>249</v>
      </c>
      <c r="H267" s="241">
        <v>249</v>
      </c>
      <c r="I267" s="241">
        <v>279</v>
      </c>
      <c r="J267" s="238">
        <v>329</v>
      </c>
    </row>
    <row r="268" spans="1:10" s="236" customFormat="1">
      <c r="A268" s="249"/>
      <c r="B268" s="237" t="s">
        <v>697</v>
      </c>
      <c r="C268" s="238" t="s">
        <v>1</v>
      </c>
      <c r="D268" s="245">
        <v>139</v>
      </c>
      <c r="E268" s="245">
        <v>142</v>
      </c>
      <c r="F268" s="241">
        <v>145</v>
      </c>
      <c r="G268" s="241">
        <v>149</v>
      </c>
      <c r="H268" s="241">
        <v>149</v>
      </c>
      <c r="I268" s="241">
        <v>259</v>
      </c>
      <c r="J268" s="238">
        <v>399</v>
      </c>
    </row>
    <row r="269" spans="1:10" s="239" customFormat="1">
      <c r="A269" s="245"/>
      <c r="B269" s="285" t="s">
        <v>63</v>
      </c>
      <c r="C269" s="285"/>
      <c r="D269" s="285"/>
      <c r="E269" s="285"/>
      <c r="F269" s="285"/>
      <c r="G269" s="285"/>
      <c r="H269" s="285"/>
      <c r="I269" s="285"/>
      <c r="J269" s="285"/>
    </row>
    <row r="270" spans="1:10" s="368" customFormat="1">
      <c r="B270" s="328" t="s">
        <v>698</v>
      </c>
      <c r="C270" s="329" t="s">
        <v>7</v>
      </c>
      <c r="D270" s="331">
        <v>354</v>
      </c>
      <c r="E270" s="331">
        <v>364</v>
      </c>
      <c r="F270" s="331">
        <v>375</v>
      </c>
      <c r="G270" s="331">
        <v>385</v>
      </c>
      <c r="H270" s="331">
        <v>385</v>
      </c>
      <c r="I270" s="329">
        <f>(G270+J270)/2</f>
        <v>435.5</v>
      </c>
      <c r="J270" s="331">
        <v>486</v>
      </c>
    </row>
    <row r="271" spans="1:10" s="368" customFormat="1">
      <c r="B271" s="328" t="s">
        <v>699</v>
      </c>
      <c r="C271" s="329" t="s">
        <v>7</v>
      </c>
      <c r="D271" s="331">
        <v>435</v>
      </c>
      <c r="E271" s="331">
        <v>445</v>
      </c>
      <c r="F271" s="331">
        <v>455</v>
      </c>
      <c r="G271" s="331">
        <v>465</v>
      </c>
      <c r="H271" s="331">
        <v>465</v>
      </c>
      <c r="I271" s="329">
        <f t="shared" ref="I271:I277" si="1">(G271+J271)/2</f>
        <v>520</v>
      </c>
      <c r="J271" s="331">
        <v>575</v>
      </c>
    </row>
    <row r="272" spans="1:10" s="368" customFormat="1">
      <c r="B272" s="328" t="s">
        <v>700</v>
      </c>
      <c r="C272" s="329" t="s">
        <v>7</v>
      </c>
      <c r="D272" s="331" t="s">
        <v>701</v>
      </c>
      <c r="E272" s="331">
        <v>2750</v>
      </c>
      <c r="F272" s="331">
        <v>2850</v>
      </c>
      <c r="G272" s="331">
        <v>2950</v>
      </c>
      <c r="H272" s="331">
        <v>2950</v>
      </c>
      <c r="I272" s="329">
        <f t="shared" si="1"/>
        <v>3250</v>
      </c>
      <c r="J272" s="331">
        <v>3550</v>
      </c>
    </row>
    <row r="273" spans="1:10" s="368" customFormat="1">
      <c r="B273" s="328" t="s">
        <v>702</v>
      </c>
      <c r="C273" s="329" t="s">
        <v>7</v>
      </c>
      <c r="D273" s="331">
        <v>355</v>
      </c>
      <c r="E273" s="331">
        <v>365</v>
      </c>
      <c r="F273" s="331">
        <v>376</v>
      </c>
      <c r="G273" s="331">
        <v>386</v>
      </c>
      <c r="H273" s="331">
        <v>386</v>
      </c>
      <c r="I273" s="329">
        <f t="shared" si="1"/>
        <v>436</v>
      </c>
      <c r="J273" s="331">
        <v>486</v>
      </c>
    </row>
    <row r="274" spans="1:10" s="368" customFormat="1">
      <c r="B274" s="328" t="s">
        <v>703</v>
      </c>
      <c r="C274" s="329" t="s">
        <v>2</v>
      </c>
      <c r="D274" s="331">
        <v>4.9000000000000004</v>
      </c>
      <c r="E274" s="331">
        <v>5</v>
      </c>
      <c r="F274" s="331">
        <v>5.2</v>
      </c>
      <c r="G274" s="331">
        <v>5.5</v>
      </c>
      <c r="H274" s="331">
        <v>5.5</v>
      </c>
      <c r="I274" s="371">
        <v>5.8</v>
      </c>
      <c r="J274" s="331">
        <v>6</v>
      </c>
    </row>
    <row r="275" spans="1:10" s="368" customFormat="1">
      <c r="B275" s="328" t="s">
        <v>704</v>
      </c>
      <c r="C275" s="329" t="s">
        <v>13</v>
      </c>
      <c r="D275" s="331">
        <v>245</v>
      </c>
      <c r="E275" s="331">
        <v>250</v>
      </c>
      <c r="F275" s="331">
        <v>260</v>
      </c>
      <c r="G275" s="331">
        <v>275</v>
      </c>
      <c r="H275" s="331">
        <v>275</v>
      </c>
      <c r="I275" s="329">
        <f t="shared" si="1"/>
        <v>282.5</v>
      </c>
      <c r="J275" s="331">
        <v>290</v>
      </c>
    </row>
    <row r="276" spans="1:10" s="368" customFormat="1">
      <c r="B276" s="328" t="s">
        <v>705</v>
      </c>
      <c r="C276" s="329" t="s">
        <v>706</v>
      </c>
      <c r="D276" s="331">
        <v>475</v>
      </c>
      <c r="E276" s="331">
        <v>485</v>
      </c>
      <c r="F276" s="331">
        <v>495</v>
      </c>
      <c r="G276" s="331">
        <v>525</v>
      </c>
      <c r="H276" s="331">
        <v>525</v>
      </c>
      <c r="I276" s="329">
        <f t="shared" si="1"/>
        <v>577.5</v>
      </c>
      <c r="J276" s="331">
        <v>630</v>
      </c>
    </row>
    <row r="277" spans="1:10" s="368" customFormat="1">
      <c r="B277" s="328" t="s">
        <v>707</v>
      </c>
      <c r="C277" s="329" t="s">
        <v>708</v>
      </c>
      <c r="D277" s="369">
        <v>239</v>
      </c>
      <c r="E277" s="364">
        <v>249</v>
      </c>
      <c r="F277" s="370">
        <v>259</v>
      </c>
      <c r="G277" s="329">
        <v>279</v>
      </c>
      <c r="H277" s="329">
        <v>279</v>
      </c>
      <c r="I277" s="329">
        <f t="shared" si="1"/>
        <v>289</v>
      </c>
      <c r="J277" s="370">
        <v>299</v>
      </c>
    </row>
    <row r="278" spans="1:10" s="239" customFormat="1">
      <c r="A278" s="245"/>
      <c r="B278" s="237" t="s">
        <v>125</v>
      </c>
      <c r="C278" s="238" t="s">
        <v>52</v>
      </c>
      <c r="D278" s="250">
        <v>249</v>
      </c>
      <c r="E278" s="245">
        <v>254</v>
      </c>
      <c r="F278" s="251">
        <v>259</v>
      </c>
      <c r="G278" s="238">
        <v>269</v>
      </c>
      <c r="H278" s="238">
        <v>269</v>
      </c>
      <c r="I278" s="251">
        <v>279</v>
      </c>
      <c r="J278" s="251">
        <v>299</v>
      </c>
    </row>
    <row r="279" spans="1:10" s="239" customFormat="1">
      <c r="A279" s="245"/>
      <c r="B279" s="237" t="s">
        <v>126</v>
      </c>
      <c r="C279" s="238" t="s">
        <v>52</v>
      </c>
      <c r="D279" s="250">
        <v>249</v>
      </c>
      <c r="E279" s="245">
        <v>254</v>
      </c>
      <c r="F279" s="251">
        <v>259</v>
      </c>
      <c r="G279" s="238">
        <v>269</v>
      </c>
      <c r="H279" s="238">
        <v>269</v>
      </c>
      <c r="I279" s="251">
        <v>279</v>
      </c>
      <c r="J279" s="251">
        <v>299</v>
      </c>
    </row>
    <row r="280" spans="1:10" s="239" customFormat="1">
      <c r="A280" s="245"/>
      <c r="B280" s="237" t="s">
        <v>133</v>
      </c>
      <c r="C280" s="238" t="s">
        <v>52</v>
      </c>
      <c r="D280" s="250">
        <v>249</v>
      </c>
      <c r="E280" s="245">
        <v>254</v>
      </c>
      <c r="F280" s="251">
        <v>259</v>
      </c>
      <c r="G280" s="238">
        <v>269</v>
      </c>
      <c r="H280" s="238">
        <v>269</v>
      </c>
      <c r="I280" s="251">
        <v>279</v>
      </c>
      <c r="J280" s="251">
        <v>299</v>
      </c>
    </row>
    <row r="281" spans="1:10" s="239" customFormat="1">
      <c r="A281" s="245"/>
      <c r="B281" s="237" t="s">
        <v>127</v>
      </c>
      <c r="C281" s="238" t="s">
        <v>52</v>
      </c>
      <c r="D281" s="250">
        <v>249</v>
      </c>
      <c r="E281" s="245">
        <v>254</v>
      </c>
      <c r="F281" s="251">
        <v>259</v>
      </c>
      <c r="G281" s="238">
        <v>269</v>
      </c>
      <c r="H281" s="238">
        <v>269</v>
      </c>
      <c r="I281" s="251">
        <v>279</v>
      </c>
      <c r="J281" s="251">
        <v>299</v>
      </c>
    </row>
    <row r="282" spans="1:10">
      <c r="A282" s="271"/>
      <c r="B282" s="237" t="s">
        <v>128</v>
      </c>
      <c r="C282" s="238" t="s">
        <v>52</v>
      </c>
      <c r="D282" s="250">
        <v>249</v>
      </c>
      <c r="E282" s="245">
        <v>254</v>
      </c>
      <c r="F282" s="251">
        <v>259</v>
      </c>
      <c r="G282" s="238">
        <v>269</v>
      </c>
      <c r="H282" s="238">
        <v>269</v>
      </c>
      <c r="I282" s="251">
        <v>279</v>
      </c>
      <c r="J282" s="251">
        <v>299</v>
      </c>
    </row>
    <row r="283" spans="1:10" s="236" customFormat="1">
      <c r="A283" s="238"/>
      <c r="B283" s="237" t="s">
        <v>129</v>
      </c>
      <c r="C283" s="238" t="s">
        <v>52</v>
      </c>
      <c r="D283" s="250">
        <v>249</v>
      </c>
      <c r="E283" s="245">
        <v>254</v>
      </c>
      <c r="F283" s="251">
        <v>259</v>
      </c>
      <c r="G283" s="238">
        <v>269</v>
      </c>
      <c r="H283" s="238">
        <v>269</v>
      </c>
      <c r="I283" s="251">
        <v>279</v>
      </c>
      <c r="J283" s="251">
        <v>299</v>
      </c>
    </row>
    <row r="284" spans="1:10" s="236" customFormat="1" ht="16.5" thickBot="1">
      <c r="A284" s="238"/>
      <c r="B284" s="274" t="s">
        <v>130</v>
      </c>
      <c r="C284" s="267" t="s">
        <v>52</v>
      </c>
      <c r="D284" s="309">
        <v>249</v>
      </c>
      <c r="E284" s="301">
        <v>254</v>
      </c>
      <c r="F284" s="310">
        <v>259</v>
      </c>
      <c r="G284" s="267">
        <v>269</v>
      </c>
      <c r="H284" s="267">
        <v>269</v>
      </c>
      <c r="I284" s="310">
        <v>279</v>
      </c>
      <c r="J284" s="310">
        <v>299</v>
      </c>
    </row>
    <row r="285" spans="1:10" s="236" customFormat="1">
      <c r="A285" s="249"/>
      <c r="B285" s="288" t="s">
        <v>74</v>
      </c>
      <c r="C285" s="289" t="s">
        <v>58</v>
      </c>
      <c r="D285" s="290">
        <v>119</v>
      </c>
      <c r="E285" s="302">
        <v>124</v>
      </c>
      <c r="F285" s="291">
        <v>129</v>
      </c>
      <c r="G285" s="289">
        <v>139</v>
      </c>
      <c r="H285" s="289">
        <v>139</v>
      </c>
      <c r="I285" s="291">
        <v>149</v>
      </c>
      <c r="J285" s="291">
        <v>167</v>
      </c>
    </row>
    <row r="286" spans="1:10" s="236" customFormat="1">
      <c r="A286" s="249"/>
      <c r="B286" s="237" t="s">
        <v>75</v>
      </c>
      <c r="C286" s="238" t="s">
        <v>59</v>
      </c>
      <c r="D286" s="240">
        <v>121</v>
      </c>
      <c r="E286" s="245">
        <v>126</v>
      </c>
      <c r="F286" s="241">
        <v>131</v>
      </c>
      <c r="G286" s="238">
        <v>141</v>
      </c>
      <c r="H286" s="238">
        <v>141</v>
      </c>
      <c r="I286" s="241">
        <v>151</v>
      </c>
      <c r="J286" s="241">
        <v>169</v>
      </c>
    </row>
    <row r="287" spans="1:10" s="236" customFormat="1">
      <c r="A287" s="249"/>
      <c r="B287" s="237" t="s">
        <v>76</v>
      </c>
      <c r="C287" s="238" t="s">
        <v>60</v>
      </c>
      <c r="D287" s="240">
        <v>123</v>
      </c>
      <c r="E287" s="245">
        <v>128</v>
      </c>
      <c r="F287" s="241">
        <v>133</v>
      </c>
      <c r="G287" s="238">
        <v>143</v>
      </c>
      <c r="H287" s="238">
        <v>143</v>
      </c>
      <c r="I287" s="241">
        <v>153</v>
      </c>
      <c r="J287" s="241">
        <v>171</v>
      </c>
    </row>
    <row r="288" spans="1:10" s="236" customFormat="1">
      <c r="A288" s="249"/>
      <c r="B288" s="237" t="s">
        <v>77</v>
      </c>
      <c r="C288" s="238" t="s">
        <v>61</v>
      </c>
      <c r="D288" s="240">
        <v>125</v>
      </c>
      <c r="E288" s="245">
        <v>130</v>
      </c>
      <c r="F288" s="241">
        <v>135</v>
      </c>
      <c r="G288" s="238">
        <v>145</v>
      </c>
      <c r="H288" s="238">
        <v>145</v>
      </c>
      <c r="I288" s="241">
        <v>155</v>
      </c>
      <c r="J288" s="241">
        <v>175</v>
      </c>
    </row>
    <row r="289" spans="1:10" s="236" customFormat="1" ht="16.5" thickBot="1">
      <c r="A289" s="249"/>
      <c r="B289" s="274" t="s">
        <v>78</v>
      </c>
      <c r="C289" s="267" t="s">
        <v>62</v>
      </c>
      <c r="D289" s="275">
        <v>127</v>
      </c>
      <c r="E289" s="301">
        <v>132</v>
      </c>
      <c r="F289" s="276">
        <v>137</v>
      </c>
      <c r="G289" s="267">
        <v>147</v>
      </c>
      <c r="H289" s="267">
        <v>147</v>
      </c>
      <c r="I289" s="276">
        <v>157</v>
      </c>
      <c r="J289" s="276">
        <v>177</v>
      </c>
    </row>
    <row r="290" spans="1:10" s="239" customFormat="1">
      <c r="A290" s="245"/>
      <c r="B290" s="268" t="s">
        <v>100</v>
      </c>
      <c r="C290" s="266" t="s">
        <v>101</v>
      </c>
      <c r="D290" s="300">
        <v>27</v>
      </c>
      <c r="E290" s="300">
        <v>28</v>
      </c>
      <c r="F290" s="270">
        <v>29</v>
      </c>
      <c r="G290" s="266">
        <v>39</v>
      </c>
      <c r="H290" s="266">
        <v>39</v>
      </c>
      <c r="I290" s="270">
        <v>49</v>
      </c>
      <c r="J290" s="270">
        <v>59</v>
      </c>
    </row>
    <row r="291" spans="1:10" s="236" customFormat="1">
      <c r="A291" s="249"/>
      <c r="B291" s="237" t="s">
        <v>95</v>
      </c>
      <c r="C291" s="238" t="s">
        <v>52</v>
      </c>
      <c r="D291" s="240">
        <v>79</v>
      </c>
      <c r="E291" s="245">
        <v>87</v>
      </c>
      <c r="F291" s="241">
        <v>95</v>
      </c>
      <c r="G291" s="238">
        <v>99</v>
      </c>
      <c r="H291" s="238">
        <v>99</v>
      </c>
      <c r="I291" s="241">
        <v>129</v>
      </c>
      <c r="J291" s="241">
        <v>149</v>
      </c>
    </row>
    <row r="292" spans="1:10" s="236" customFormat="1">
      <c r="A292" s="249"/>
      <c r="B292" s="285" t="s">
        <v>592</v>
      </c>
      <c r="C292" s="286"/>
      <c r="D292" s="287"/>
      <c r="E292" s="287"/>
      <c r="F292" s="287"/>
      <c r="G292" s="287"/>
      <c r="H292" s="287"/>
      <c r="I292" s="287"/>
      <c r="J292" s="287"/>
    </row>
    <row r="293" spans="1:10">
      <c r="A293" s="271"/>
      <c r="B293" s="348" t="s">
        <v>633</v>
      </c>
      <c r="C293" s="313" t="s">
        <v>7</v>
      </c>
      <c r="D293" s="314">
        <v>550</v>
      </c>
      <c r="E293" s="349">
        <v>564.5</v>
      </c>
      <c r="F293" s="315">
        <v>579</v>
      </c>
      <c r="G293" s="313">
        <v>589</v>
      </c>
      <c r="H293" s="313">
        <v>589</v>
      </c>
      <c r="I293" s="313">
        <v>599</v>
      </c>
      <c r="J293" s="315">
        <v>699</v>
      </c>
    </row>
    <row r="294" spans="1:10" s="236" customFormat="1">
      <c r="A294" s="242"/>
      <c r="B294" s="348" t="s">
        <v>634</v>
      </c>
      <c r="C294" s="313" t="s">
        <v>7</v>
      </c>
      <c r="D294" s="314">
        <v>550</v>
      </c>
      <c r="E294" s="349">
        <v>564.5</v>
      </c>
      <c r="F294" s="315">
        <v>579</v>
      </c>
      <c r="G294" s="313">
        <v>589</v>
      </c>
      <c r="H294" s="313">
        <v>589</v>
      </c>
      <c r="I294" s="313">
        <v>599</v>
      </c>
      <c r="J294" s="315">
        <v>699</v>
      </c>
    </row>
    <row r="295" spans="1:10" s="236" customFormat="1">
      <c r="A295" s="242"/>
      <c r="B295" s="348" t="s">
        <v>635</v>
      </c>
      <c r="C295" s="313" t="s">
        <v>7</v>
      </c>
      <c r="D295" s="314">
        <v>550</v>
      </c>
      <c r="E295" s="349">
        <v>564.5</v>
      </c>
      <c r="F295" s="315">
        <v>579</v>
      </c>
      <c r="G295" s="313">
        <v>589</v>
      </c>
      <c r="H295" s="313">
        <v>589</v>
      </c>
      <c r="I295" s="313">
        <v>599</v>
      </c>
      <c r="J295" s="315">
        <v>699</v>
      </c>
    </row>
    <row r="296" spans="1:10" s="236" customFormat="1">
      <c r="A296" s="242"/>
      <c r="B296" s="348" t="s">
        <v>636</v>
      </c>
      <c r="C296" s="313" t="s">
        <v>7</v>
      </c>
      <c r="D296" s="314">
        <v>550</v>
      </c>
      <c r="E296" s="349">
        <v>564.5</v>
      </c>
      <c r="F296" s="315">
        <v>579</v>
      </c>
      <c r="G296" s="313">
        <v>589</v>
      </c>
      <c r="H296" s="313">
        <v>589</v>
      </c>
      <c r="I296" s="313">
        <v>599</v>
      </c>
      <c r="J296" s="315">
        <v>699</v>
      </c>
    </row>
    <row r="297" spans="1:10" s="236" customFormat="1">
      <c r="A297" s="242"/>
      <c r="B297" s="348" t="s">
        <v>637</v>
      </c>
      <c r="C297" s="313" t="s">
        <v>7</v>
      </c>
      <c r="D297" s="314">
        <v>550</v>
      </c>
      <c r="E297" s="349">
        <v>564.5</v>
      </c>
      <c r="F297" s="315">
        <v>579</v>
      </c>
      <c r="G297" s="313">
        <v>589</v>
      </c>
      <c r="H297" s="313">
        <v>589</v>
      </c>
      <c r="I297" s="313">
        <v>599</v>
      </c>
      <c r="J297" s="315">
        <v>699</v>
      </c>
    </row>
    <row r="298" spans="1:10" s="236" customFormat="1">
      <c r="A298" s="242"/>
      <c r="B298" s="348" t="s">
        <v>638</v>
      </c>
      <c r="C298" s="313" t="s">
        <v>7</v>
      </c>
      <c r="D298" s="314">
        <v>550</v>
      </c>
      <c r="E298" s="349">
        <v>564.5</v>
      </c>
      <c r="F298" s="315">
        <v>579</v>
      </c>
      <c r="G298" s="313">
        <v>589</v>
      </c>
      <c r="H298" s="313">
        <v>589</v>
      </c>
      <c r="I298" s="313">
        <v>599</v>
      </c>
      <c r="J298" s="315">
        <v>699</v>
      </c>
    </row>
    <row r="299" spans="1:10" s="236" customFormat="1">
      <c r="A299" s="242"/>
      <c r="B299" s="348" t="s">
        <v>639</v>
      </c>
      <c r="C299" s="313" t="s">
        <v>7</v>
      </c>
      <c r="D299" s="314">
        <v>550</v>
      </c>
      <c r="E299" s="349">
        <v>564.5</v>
      </c>
      <c r="F299" s="315">
        <v>579</v>
      </c>
      <c r="G299" s="313">
        <v>589</v>
      </c>
      <c r="H299" s="313">
        <v>589</v>
      </c>
      <c r="I299" s="313">
        <v>599</v>
      </c>
      <c r="J299" s="315">
        <v>699</v>
      </c>
    </row>
    <row r="300" spans="1:10" s="236" customFormat="1">
      <c r="A300" s="238"/>
      <c r="B300" s="348" t="s">
        <v>640</v>
      </c>
      <c r="C300" s="313" t="s">
        <v>7</v>
      </c>
      <c r="D300" s="314">
        <v>550</v>
      </c>
      <c r="E300" s="349">
        <v>564.5</v>
      </c>
      <c r="F300" s="315">
        <v>579</v>
      </c>
      <c r="G300" s="313">
        <v>589</v>
      </c>
      <c r="H300" s="313">
        <v>589</v>
      </c>
      <c r="I300" s="313">
        <v>599</v>
      </c>
      <c r="J300" s="315">
        <v>699</v>
      </c>
    </row>
    <row r="301" spans="1:10" s="236" customFormat="1">
      <c r="A301" s="238"/>
      <c r="B301" s="348" t="s">
        <v>641</v>
      </c>
      <c r="C301" s="313" t="s">
        <v>7</v>
      </c>
      <c r="D301" s="314">
        <v>550</v>
      </c>
      <c r="E301" s="349">
        <v>564.5</v>
      </c>
      <c r="F301" s="315">
        <v>579</v>
      </c>
      <c r="G301" s="313">
        <v>589</v>
      </c>
      <c r="H301" s="313">
        <v>589</v>
      </c>
      <c r="I301" s="313">
        <v>599</v>
      </c>
      <c r="J301" s="315">
        <v>699</v>
      </c>
    </row>
    <row r="302" spans="1:10" s="236" customFormat="1">
      <c r="A302" s="238"/>
      <c r="B302" s="285" t="s">
        <v>116</v>
      </c>
      <c r="C302" s="286"/>
      <c r="D302" s="287"/>
      <c r="E302" s="287"/>
      <c r="F302" s="287"/>
      <c r="G302" s="287"/>
      <c r="H302" s="287"/>
      <c r="I302" s="287"/>
      <c r="J302" s="287"/>
    </row>
    <row r="303" spans="1:10" s="236" customFormat="1">
      <c r="A303" s="238"/>
      <c r="B303" s="237" t="s">
        <v>386</v>
      </c>
      <c r="C303" s="238" t="s">
        <v>8</v>
      </c>
      <c r="D303" s="245">
        <v>149</v>
      </c>
      <c r="E303" s="245">
        <v>159</v>
      </c>
      <c r="F303" s="238">
        <v>169</v>
      </c>
      <c r="G303" s="238">
        <v>179</v>
      </c>
      <c r="H303" s="238">
        <v>179</v>
      </c>
      <c r="I303" s="238">
        <v>199</v>
      </c>
      <c r="J303" s="247">
        <v>259</v>
      </c>
    </row>
    <row r="304" spans="1:10" s="236" customFormat="1">
      <c r="A304" s="238"/>
      <c r="B304" s="237" t="s">
        <v>387</v>
      </c>
      <c r="C304" s="238" t="s">
        <v>8</v>
      </c>
      <c r="D304" s="245">
        <v>149</v>
      </c>
      <c r="E304" s="245">
        <v>159</v>
      </c>
      <c r="F304" s="238">
        <v>169</v>
      </c>
      <c r="G304" s="238">
        <v>179</v>
      </c>
      <c r="H304" s="238">
        <v>179</v>
      </c>
      <c r="I304" s="238">
        <v>199</v>
      </c>
      <c r="J304" s="247">
        <v>259</v>
      </c>
    </row>
    <row r="305" spans="1:10" s="236" customFormat="1">
      <c r="A305" s="253"/>
      <c r="B305" s="237" t="s">
        <v>388</v>
      </c>
      <c r="C305" s="238" t="s">
        <v>8</v>
      </c>
      <c r="D305" s="245">
        <v>149</v>
      </c>
      <c r="E305" s="245">
        <v>159</v>
      </c>
      <c r="F305" s="238">
        <v>169</v>
      </c>
      <c r="G305" s="238">
        <v>179</v>
      </c>
      <c r="H305" s="238">
        <v>179</v>
      </c>
      <c r="I305" s="238">
        <v>199</v>
      </c>
      <c r="J305" s="247">
        <v>259</v>
      </c>
    </row>
    <row r="306" spans="1:10" s="236" customFormat="1">
      <c r="A306" s="253"/>
      <c r="B306" s="237" t="s">
        <v>389</v>
      </c>
      <c r="C306" s="238" t="s">
        <v>8</v>
      </c>
      <c r="D306" s="245">
        <v>149</v>
      </c>
      <c r="E306" s="245">
        <v>159</v>
      </c>
      <c r="F306" s="238">
        <v>169</v>
      </c>
      <c r="G306" s="238">
        <v>179</v>
      </c>
      <c r="H306" s="238">
        <v>179</v>
      </c>
      <c r="I306" s="238">
        <v>199</v>
      </c>
      <c r="J306" s="247">
        <v>259</v>
      </c>
    </row>
    <row r="307" spans="1:10" s="236" customFormat="1">
      <c r="A307" s="253"/>
      <c r="B307" s="340" t="s">
        <v>713</v>
      </c>
      <c r="C307" s="341" t="s">
        <v>8</v>
      </c>
      <c r="D307" s="347">
        <v>149</v>
      </c>
      <c r="E307" s="347">
        <v>159</v>
      </c>
      <c r="F307" s="341">
        <v>169</v>
      </c>
      <c r="G307" s="341">
        <v>179</v>
      </c>
      <c r="H307" s="341">
        <v>179</v>
      </c>
      <c r="I307" s="341">
        <v>199</v>
      </c>
      <c r="J307" s="384">
        <v>259</v>
      </c>
    </row>
    <row r="308" spans="1:10" s="236" customFormat="1" ht="16.5" thickBot="1">
      <c r="A308" s="253"/>
      <c r="B308" s="385" t="s">
        <v>611</v>
      </c>
      <c r="C308" s="375" t="s">
        <v>8</v>
      </c>
      <c r="D308" s="386">
        <v>149</v>
      </c>
      <c r="E308" s="386">
        <v>159</v>
      </c>
      <c r="F308" s="375">
        <v>169</v>
      </c>
      <c r="G308" s="375">
        <v>179</v>
      </c>
      <c r="H308" s="375">
        <v>179</v>
      </c>
      <c r="I308" s="375">
        <v>199</v>
      </c>
      <c r="J308" s="387">
        <v>259</v>
      </c>
    </row>
    <row r="309" spans="1:10">
      <c r="A309" s="271"/>
      <c r="B309" s="268" t="s">
        <v>632</v>
      </c>
      <c r="C309" s="266" t="s">
        <v>8</v>
      </c>
      <c r="D309" s="300">
        <v>134</v>
      </c>
      <c r="E309" s="300">
        <v>159</v>
      </c>
      <c r="F309" s="266">
        <v>165</v>
      </c>
      <c r="G309" s="266">
        <v>175</v>
      </c>
      <c r="H309" s="266">
        <v>175</v>
      </c>
      <c r="I309" s="266">
        <v>185</v>
      </c>
      <c r="J309" s="304">
        <v>235</v>
      </c>
    </row>
    <row r="310" spans="1:10" s="236" customFormat="1">
      <c r="A310" s="241"/>
      <c r="B310" s="237" t="s">
        <v>714</v>
      </c>
      <c r="C310" s="266" t="s">
        <v>8</v>
      </c>
      <c r="D310" s="300">
        <v>134</v>
      </c>
      <c r="E310" s="300">
        <v>159</v>
      </c>
      <c r="F310" s="266">
        <v>165</v>
      </c>
      <c r="G310" s="266">
        <v>175</v>
      </c>
      <c r="H310" s="266">
        <v>175</v>
      </c>
      <c r="I310" s="266">
        <v>185</v>
      </c>
      <c r="J310" s="304">
        <v>235</v>
      </c>
    </row>
    <row r="311" spans="1:10" s="239" customFormat="1">
      <c r="A311" s="241"/>
      <c r="B311" s="237" t="s">
        <v>715</v>
      </c>
      <c r="C311" s="266" t="s">
        <v>8</v>
      </c>
      <c r="D311" s="300">
        <v>134</v>
      </c>
      <c r="E311" s="300">
        <v>159</v>
      </c>
      <c r="F311" s="266">
        <v>165</v>
      </c>
      <c r="G311" s="266">
        <v>175</v>
      </c>
      <c r="H311" s="266">
        <v>175</v>
      </c>
      <c r="I311" s="266">
        <v>185</v>
      </c>
      <c r="J311" s="304">
        <v>235</v>
      </c>
    </row>
    <row r="312" spans="1:10" s="239" customFormat="1">
      <c r="A312" s="241"/>
      <c r="B312" s="237" t="s">
        <v>716</v>
      </c>
      <c r="C312" s="266" t="s">
        <v>8</v>
      </c>
      <c r="D312" s="300">
        <v>134</v>
      </c>
      <c r="E312" s="300">
        <v>159</v>
      </c>
      <c r="F312" s="266">
        <v>165</v>
      </c>
      <c r="G312" s="266">
        <v>175</v>
      </c>
      <c r="H312" s="266">
        <v>175</v>
      </c>
      <c r="I312" s="266">
        <v>185</v>
      </c>
      <c r="J312" s="304">
        <v>235</v>
      </c>
    </row>
    <row r="313" spans="1:10" s="236" customFormat="1">
      <c r="A313" s="248"/>
      <c r="B313" s="237" t="s">
        <v>717</v>
      </c>
      <c r="C313" s="266" t="s">
        <v>8</v>
      </c>
      <c r="D313" s="300">
        <v>134</v>
      </c>
      <c r="E313" s="300">
        <v>159</v>
      </c>
      <c r="F313" s="266">
        <v>165</v>
      </c>
      <c r="G313" s="266">
        <v>175</v>
      </c>
      <c r="H313" s="266">
        <v>175</v>
      </c>
      <c r="I313" s="266">
        <v>185</v>
      </c>
      <c r="J313" s="304">
        <v>235</v>
      </c>
    </row>
    <row r="314" spans="1:10" s="236" customFormat="1">
      <c r="A314" s="383"/>
      <c r="B314" s="237" t="s">
        <v>718</v>
      </c>
      <c r="C314" s="238" t="s">
        <v>8</v>
      </c>
      <c r="D314" s="245">
        <v>134</v>
      </c>
      <c r="E314" s="300">
        <v>159</v>
      </c>
      <c r="F314" s="266">
        <v>165</v>
      </c>
      <c r="G314" s="266">
        <v>175</v>
      </c>
      <c r="H314" s="266">
        <v>175</v>
      </c>
      <c r="I314" s="266">
        <v>185</v>
      </c>
      <c r="J314" s="304">
        <v>235</v>
      </c>
    </row>
    <row r="315" spans="1:10" s="239" customFormat="1" ht="16.5" thickBot="1">
      <c r="A315" s="388"/>
      <c r="B315" s="274" t="s">
        <v>719</v>
      </c>
      <c r="C315" s="267" t="s">
        <v>8</v>
      </c>
      <c r="D315" s="301">
        <v>134</v>
      </c>
      <c r="E315" s="301">
        <v>159</v>
      </c>
      <c r="F315" s="267">
        <v>165</v>
      </c>
      <c r="G315" s="267">
        <v>175</v>
      </c>
      <c r="H315" s="267">
        <v>175</v>
      </c>
      <c r="I315" s="267">
        <v>185</v>
      </c>
      <c r="J315" s="305">
        <v>235</v>
      </c>
    </row>
    <row r="316" spans="1:10" s="236" customFormat="1">
      <c r="A316" s="389"/>
      <c r="B316" s="324" t="s">
        <v>118</v>
      </c>
      <c r="C316" s="325" t="s">
        <v>14</v>
      </c>
      <c r="D316" s="365">
        <v>115</v>
      </c>
      <c r="E316" s="365">
        <v>135</v>
      </c>
      <c r="F316" s="325">
        <v>136.5</v>
      </c>
      <c r="G316" s="325">
        <v>155</v>
      </c>
      <c r="H316" s="325">
        <v>155</v>
      </c>
      <c r="I316" s="325">
        <v>165</v>
      </c>
      <c r="J316" s="390">
        <v>195</v>
      </c>
    </row>
    <row r="317" spans="1:10" s="239" customFormat="1">
      <c r="A317" s="760"/>
      <c r="B317" s="328" t="s">
        <v>119</v>
      </c>
      <c r="C317" s="329" t="s">
        <v>14</v>
      </c>
      <c r="D317" s="364">
        <v>115</v>
      </c>
      <c r="E317" s="364">
        <v>135</v>
      </c>
      <c r="F317" s="329">
        <v>136.5</v>
      </c>
      <c r="G317" s="329">
        <v>155</v>
      </c>
      <c r="H317" s="329">
        <v>155</v>
      </c>
      <c r="I317" s="329">
        <v>165</v>
      </c>
      <c r="J317" s="390">
        <v>195</v>
      </c>
    </row>
    <row r="318" spans="1:10" s="236" customFormat="1">
      <c r="A318" s="761"/>
      <c r="B318" s="328" t="s">
        <v>120</v>
      </c>
      <c r="C318" s="329" t="s">
        <v>14</v>
      </c>
      <c r="D318" s="364">
        <v>115</v>
      </c>
      <c r="E318" s="364">
        <v>135</v>
      </c>
      <c r="F318" s="329">
        <v>136.5</v>
      </c>
      <c r="G318" s="329">
        <v>155</v>
      </c>
      <c r="H318" s="329">
        <v>155</v>
      </c>
      <c r="I318" s="329">
        <v>165</v>
      </c>
      <c r="J318" s="390">
        <v>195</v>
      </c>
    </row>
    <row r="319" spans="1:10" s="236" customFormat="1">
      <c r="A319" s="762"/>
      <c r="B319" s="328" t="s">
        <v>121</v>
      </c>
      <c r="C319" s="329" t="s">
        <v>14</v>
      </c>
      <c r="D319" s="364">
        <v>115</v>
      </c>
      <c r="E319" s="364">
        <v>135</v>
      </c>
      <c r="F319" s="329">
        <v>136.5</v>
      </c>
      <c r="G319" s="329">
        <v>155</v>
      </c>
      <c r="H319" s="329">
        <v>155</v>
      </c>
      <c r="I319" s="329">
        <v>165</v>
      </c>
      <c r="J319" s="390">
        <v>195</v>
      </c>
    </row>
    <row r="320" spans="1:10">
      <c r="A320" s="271"/>
      <c r="B320" s="285" t="s">
        <v>131</v>
      </c>
      <c r="C320" s="286"/>
      <c r="D320" s="287"/>
      <c r="E320" s="287"/>
      <c r="F320" s="287"/>
      <c r="G320" s="287"/>
      <c r="H320" s="287"/>
      <c r="I320" s="287"/>
      <c r="J320" s="287"/>
    </row>
    <row r="321" spans="1:10">
      <c r="A321" s="248"/>
      <c r="B321" s="237" t="s">
        <v>41</v>
      </c>
      <c r="C321" s="238" t="s">
        <v>28</v>
      </c>
      <c r="D321" s="245">
        <v>67</v>
      </c>
      <c r="E321" s="245">
        <v>68</v>
      </c>
      <c r="F321" s="247">
        <v>69</v>
      </c>
      <c r="G321" s="238">
        <v>73</v>
      </c>
      <c r="H321" s="238">
        <v>73</v>
      </c>
      <c r="I321" s="247">
        <v>76</v>
      </c>
      <c r="J321" s="247">
        <v>80</v>
      </c>
    </row>
    <row r="322" spans="1:10">
      <c r="A322" s="248"/>
      <c r="B322" s="237" t="s">
        <v>0</v>
      </c>
      <c r="C322" s="238" t="s">
        <v>2</v>
      </c>
      <c r="D322" s="245">
        <v>86</v>
      </c>
      <c r="E322" s="245">
        <v>87.5</v>
      </c>
      <c r="F322" s="247">
        <v>89</v>
      </c>
      <c r="G322" s="238">
        <v>99</v>
      </c>
      <c r="H322" s="238">
        <v>99</v>
      </c>
      <c r="I322" s="247">
        <v>110</v>
      </c>
      <c r="J322" s="247">
        <v>120</v>
      </c>
    </row>
    <row r="323" spans="1:10">
      <c r="A323" s="248"/>
      <c r="B323" s="237" t="s">
        <v>642</v>
      </c>
      <c r="C323" s="238" t="s">
        <v>38</v>
      </c>
      <c r="D323" s="245">
        <v>28</v>
      </c>
      <c r="E323" s="245">
        <v>30.5</v>
      </c>
      <c r="F323" s="241">
        <v>33</v>
      </c>
      <c r="G323" s="238">
        <v>34</v>
      </c>
      <c r="H323" s="238">
        <v>34</v>
      </c>
      <c r="I323" s="247">
        <v>35</v>
      </c>
      <c r="J323" s="247">
        <v>45</v>
      </c>
    </row>
    <row r="324" spans="1:10">
      <c r="A324" s="248"/>
      <c r="B324" s="237" t="s">
        <v>643</v>
      </c>
      <c r="C324" s="238" t="s">
        <v>38</v>
      </c>
      <c r="D324" s="245">
        <v>99</v>
      </c>
      <c r="E324" s="245">
        <v>117</v>
      </c>
      <c r="F324" s="241">
        <v>135</v>
      </c>
      <c r="G324" s="238">
        <v>145</v>
      </c>
      <c r="H324" s="238">
        <v>145</v>
      </c>
      <c r="I324" s="247">
        <v>155</v>
      </c>
      <c r="J324" s="247">
        <v>175</v>
      </c>
    </row>
    <row r="325" spans="1:10">
      <c r="A325" s="758"/>
      <c r="B325" s="237" t="s">
        <v>644</v>
      </c>
      <c r="C325" s="238" t="s">
        <v>38</v>
      </c>
      <c r="D325" s="245">
        <v>145</v>
      </c>
      <c r="E325" s="245">
        <v>155</v>
      </c>
      <c r="F325" s="241">
        <v>165</v>
      </c>
      <c r="G325" s="238">
        <v>175</v>
      </c>
      <c r="H325" s="238">
        <v>175</v>
      </c>
      <c r="I325" s="247">
        <v>185</v>
      </c>
      <c r="J325" s="247">
        <v>195</v>
      </c>
    </row>
    <row r="326" spans="1:10">
      <c r="A326" s="758"/>
      <c r="B326" s="237" t="s">
        <v>645</v>
      </c>
      <c r="C326" s="238" t="s">
        <v>38</v>
      </c>
      <c r="D326" s="245">
        <v>36</v>
      </c>
      <c r="E326" s="245">
        <v>37.5</v>
      </c>
      <c r="F326" s="241">
        <v>39</v>
      </c>
      <c r="G326" s="238">
        <v>42</v>
      </c>
      <c r="H326" s="238">
        <v>42</v>
      </c>
      <c r="I326" s="247">
        <v>45</v>
      </c>
      <c r="J326" s="247">
        <v>55</v>
      </c>
    </row>
    <row r="327" spans="1:10">
      <c r="A327" s="758"/>
      <c r="B327" s="237" t="s">
        <v>646</v>
      </c>
      <c r="C327" s="238" t="s">
        <v>38</v>
      </c>
      <c r="D327" s="245">
        <v>99</v>
      </c>
      <c r="E327" s="245">
        <v>107</v>
      </c>
      <c r="F327" s="241">
        <v>115</v>
      </c>
      <c r="G327" s="238">
        <v>87.5</v>
      </c>
      <c r="H327" s="238">
        <v>122.5</v>
      </c>
      <c r="I327" s="247">
        <v>125</v>
      </c>
      <c r="J327" s="247">
        <v>175</v>
      </c>
    </row>
    <row r="328" spans="1:10">
      <c r="A328" s="758"/>
      <c r="B328" s="237" t="s">
        <v>647</v>
      </c>
      <c r="C328" s="238" t="s">
        <v>38</v>
      </c>
      <c r="D328" s="245">
        <v>155</v>
      </c>
      <c r="E328" s="245">
        <v>160</v>
      </c>
      <c r="F328" s="241">
        <v>165</v>
      </c>
      <c r="G328" s="238">
        <v>175</v>
      </c>
      <c r="H328" s="238">
        <v>175</v>
      </c>
      <c r="I328" s="247">
        <v>185</v>
      </c>
      <c r="J328" s="247">
        <v>195</v>
      </c>
    </row>
    <row r="329" spans="1:10">
      <c r="A329" s="758"/>
      <c r="B329" s="285" t="s">
        <v>132</v>
      </c>
      <c r="C329" s="286"/>
      <c r="D329" s="287"/>
      <c r="E329" s="287"/>
      <c r="F329" s="287"/>
      <c r="G329" s="287"/>
      <c r="H329" s="287"/>
      <c r="I329" s="287"/>
      <c r="J329" s="287"/>
    </row>
    <row r="330" spans="1:10">
      <c r="A330" s="758"/>
      <c r="B330" s="237" t="s">
        <v>403</v>
      </c>
      <c r="C330" s="238" t="s">
        <v>26</v>
      </c>
      <c r="D330" s="245">
        <v>67</v>
      </c>
      <c r="E330" s="245">
        <v>68</v>
      </c>
      <c r="F330" s="241">
        <v>69</v>
      </c>
      <c r="G330" s="241">
        <v>70</v>
      </c>
      <c r="H330" s="241">
        <v>70</v>
      </c>
      <c r="I330" s="241">
        <v>78</v>
      </c>
      <c r="J330" s="241">
        <v>99</v>
      </c>
    </row>
    <row r="331" spans="1:10">
      <c r="A331" s="763"/>
      <c r="B331" s="237" t="s">
        <v>404</v>
      </c>
      <c r="C331" s="238" t="s">
        <v>27</v>
      </c>
      <c r="D331" s="245">
        <v>298</v>
      </c>
      <c r="E331" s="245">
        <v>298.5</v>
      </c>
      <c r="F331" s="241">
        <v>299</v>
      </c>
      <c r="G331" s="241">
        <v>315</v>
      </c>
      <c r="H331" s="241">
        <v>315</v>
      </c>
      <c r="I331" s="241">
        <v>350</v>
      </c>
      <c r="J331" s="241">
        <v>375</v>
      </c>
    </row>
    <row r="332" spans="1:10">
      <c r="A332" s="763"/>
      <c r="B332" s="237" t="s">
        <v>405</v>
      </c>
      <c r="C332" s="238" t="s">
        <v>26</v>
      </c>
      <c r="D332" s="245">
        <v>155</v>
      </c>
      <c r="E332" s="245">
        <v>162.5</v>
      </c>
      <c r="F332" s="241">
        <v>170</v>
      </c>
      <c r="G332" s="241">
        <v>175</v>
      </c>
      <c r="H332" s="241">
        <v>175</v>
      </c>
      <c r="I332" s="241">
        <v>179</v>
      </c>
      <c r="J332" s="241">
        <v>199</v>
      </c>
    </row>
    <row r="333" spans="1:10" ht="16.5" thickBot="1">
      <c r="A333" s="255"/>
      <c r="B333" s="274" t="s">
        <v>406</v>
      </c>
      <c r="C333" s="267" t="s">
        <v>27</v>
      </c>
      <c r="D333" s="301">
        <v>585</v>
      </c>
      <c r="E333" s="301">
        <v>587.5</v>
      </c>
      <c r="F333" s="276">
        <v>590</v>
      </c>
      <c r="G333" s="276">
        <v>599</v>
      </c>
      <c r="H333" s="276">
        <v>599</v>
      </c>
      <c r="I333" s="276">
        <v>635</v>
      </c>
      <c r="J333" s="276">
        <v>699</v>
      </c>
    </row>
    <row r="334" spans="1:10">
      <c r="A334" s="758"/>
      <c r="B334" s="292" t="s">
        <v>407</v>
      </c>
      <c r="C334" s="266" t="s">
        <v>28</v>
      </c>
      <c r="D334" s="300">
        <v>470</v>
      </c>
      <c r="E334" s="300">
        <v>472.5</v>
      </c>
      <c r="F334" s="270">
        <v>475</v>
      </c>
      <c r="G334" s="270">
        <v>490</v>
      </c>
      <c r="H334" s="270">
        <v>490</v>
      </c>
      <c r="I334" s="270">
        <v>495</v>
      </c>
      <c r="J334" s="270">
        <v>550</v>
      </c>
    </row>
    <row r="335" spans="1:10" ht="16.5" thickBot="1">
      <c r="A335" s="758"/>
      <c r="B335" s="294" t="s">
        <v>408</v>
      </c>
      <c r="C335" s="267" t="s">
        <v>28</v>
      </c>
      <c r="D335" s="301">
        <v>570</v>
      </c>
      <c r="E335" s="301">
        <v>572.5</v>
      </c>
      <c r="F335" s="276">
        <v>575</v>
      </c>
      <c r="G335" s="276">
        <v>580</v>
      </c>
      <c r="H335" s="276">
        <v>580</v>
      </c>
      <c r="I335" s="276">
        <v>585</v>
      </c>
      <c r="J335" s="276">
        <v>650</v>
      </c>
    </row>
    <row r="336" spans="1:10">
      <c r="A336" s="758"/>
      <c r="B336" s="288" t="s">
        <v>409</v>
      </c>
      <c r="C336" s="289" t="s">
        <v>28</v>
      </c>
      <c r="D336" s="302">
        <v>35</v>
      </c>
      <c r="E336" s="302">
        <v>35.5</v>
      </c>
      <c r="F336" s="291">
        <v>36</v>
      </c>
      <c r="G336" s="291">
        <v>37</v>
      </c>
      <c r="H336" s="291">
        <v>37</v>
      </c>
      <c r="I336" s="291">
        <v>39</v>
      </c>
      <c r="J336" s="291">
        <v>45</v>
      </c>
    </row>
    <row r="337" spans="1:10">
      <c r="A337" s="758"/>
      <c r="B337" s="237" t="s">
        <v>410</v>
      </c>
      <c r="C337" s="238" t="s">
        <v>28</v>
      </c>
      <c r="D337" s="245">
        <v>69</v>
      </c>
      <c r="E337" s="245">
        <v>74</v>
      </c>
      <c r="F337" s="241">
        <v>79</v>
      </c>
      <c r="G337" s="241">
        <v>80</v>
      </c>
      <c r="H337" s="241">
        <v>80</v>
      </c>
      <c r="I337" s="241">
        <v>85</v>
      </c>
      <c r="J337" s="241">
        <v>95</v>
      </c>
    </row>
    <row r="338" spans="1:10">
      <c r="A338" s="758"/>
      <c r="B338" s="237" t="s">
        <v>411</v>
      </c>
      <c r="C338" s="238" t="s">
        <v>28</v>
      </c>
      <c r="D338" s="245">
        <v>215</v>
      </c>
      <c r="E338" s="245">
        <v>217.5</v>
      </c>
      <c r="F338" s="241">
        <v>220</v>
      </c>
      <c r="G338" s="241">
        <v>225</v>
      </c>
      <c r="H338" s="241">
        <v>225</v>
      </c>
      <c r="I338" s="241">
        <v>230</v>
      </c>
      <c r="J338" s="241">
        <v>235</v>
      </c>
    </row>
    <row r="339" spans="1:10" ht="16.5" thickBot="1">
      <c r="A339" s="758"/>
      <c r="B339" s="274" t="s">
        <v>65</v>
      </c>
      <c r="C339" s="267" t="s">
        <v>44</v>
      </c>
      <c r="D339" s="275">
        <v>48</v>
      </c>
      <c r="E339" s="301">
        <v>49.5</v>
      </c>
      <c r="F339" s="276">
        <v>51</v>
      </c>
      <c r="G339" s="276">
        <v>54</v>
      </c>
      <c r="H339" s="276">
        <v>54</v>
      </c>
      <c r="I339" s="276">
        <v>57</v>
      </c>
      <c r="J339" s="276">
        <v>60</v>
      </c>
    </row>
    <row r="340" spans="1:10">
      <c r="A340" s="271"/>
      <c r="B340" s="268" t="s">
        <v>34</v>
      </c>
      <c r="C340" s="266" t="s">
        <v>35</v>
      </c>
      <c r="D340" s="269">
        <v>47</v>
      </c>
      <c r="E340" s="300">
        <v>48.5</v>
      </c>
      <c r="F340" s="270">
        <v>50</v>
      </c>
      <c r="G340" s="270">
        <v>53</v>
      </c>
      <c r="H340" s="270">
        <v>53</v>
      </c>
      <c r="I340" s="270">
        <v>56</v>
      </c>
      <c r="J340" s="270">
        <v>59</v>
      </c>
    </row>
    <row r="341" spans="1:10">
      <c r="A341" s="248"/>
      <c r="B341" s="237" t="s">
        <v>36</v>
      </c>
      <c r="C341" s="238" t="s">
        <v>37</v>
      </c>
      <c r="D341" s="245">
        <v>51</v>
      </c>
      <c r="E341" s="245">
        <v>52.5</v>
      </c>
      <c r="F341" s="241">
        <v>54</v>
      </c>
      <c r="G341" s="241">
        <v>57</v>
      </c>
      <c r="H341" s="241">
        <v>57</v>
      </c>
      <c r="I341" s="241">
        <v>60</v>
      </c>
      <c r="J341" s="241">
        <v>63</v>
      </c>
    </row>
    <row r="342" spans="1:10">
      <c r="A342" s="248"/>
      <c r="B342" s="237" t="s">
        <v>84</v>
      </c>
      <c r="C342" s="238" t="s">
        <v>2</v>
      </c>
      <c r="D342" s="245">
        <v>160</v>
      </c>
      <c r="E342" s="245">
        <v>162.5</v>
      </c>
      <c r="F342" s="241">
        <v>165</v>
      </c>
      <c r="G342" s="241">
        <v>170</v>
      </c>
      <c r="H342" s="241">
        <v>170</v>
      </c>
      <c r="I342" s="241">
        <v>179</v>
      </c>
      <c r="J342" s="241">
        <v>189</v>
      </c>
    </row>
    <row r="343" spans="1:10">
      <c r="A343" s="248"/>
      <c r="B343" s="237" t="s">
        <v>80</v>
      </c>
      <c r="C343" s="238" t="s">
        <v>26</v>
      </c>
      <c r="D343" s="245">
        <v>92</v>
      </c>
      <c r="E343" s="245">
        <v>92.5</v>
      </c>
      <c r="F343" s="241">
        <v>93</v>
      </c>
      <c r="G343" s="241">
        <v>94</v>
      </c>
      <c r="H343" s="241">
        <v>94</v>
      </c>
      <c r="I343" s="241">
        <v>95</v>
      </c>
      <c r="J343" s="241">
        <v>99</v>
      </c>
    </row>
    <row r="344" spans="1:10">
      <c r="A344" s="248"/>
      <c r="B344" s="237" t="s">
        <v>81</v>
      </c>
      <c r="C344" s="238" t="s">
        <v>26</v>
      </c>
      <c r="D344" s="245">
        <v>99</v>
      </c>
      <c r="E344" s="245">
        <v>102</v>
      </c>
      <c r="F344" s="241">
        <v>105</v>
      </c>
      <c r="G344" s="241">
        <v>115</v>
      </c>
      <c r="H344" s="241">
        <v>115</v>
      </c>
      <c r="I344" s="241">
        <v>125</v>
      </c>
      <c r="J344" s="241">
        <v>135</v>
      </c>
    </row>
    <row r="345" spans="1:10">
      <c r="A345" s="271"/>
      <c r="B345" s="237" t="s">
        <v>85</v>
      </c>
      <c r="C345" s="238" t="s">
        <v>28</v>
      </c>
      <c r="D345" s="245">
        <v>239</v>
      </c>
      <c r="E345" s="245">
        <v>244</v>
      </c>
      <c r="F345" s="241">
        <v>249</v>
      </c>
      <c r="G345" s="241">
        <v>259</v>
      </c>
      <c r="H345" s="241">
        <v>259</v>
      </c>
      <c r="I345" s="241">
        <v>279</v>
      </c>
      <c r="J345" s="241">
        <v>299</v>
      </c>
    </row>
    <row r="346" spans="1:10">
      <c r="A346" s="255"/>
      <c r="B346" s="237" t="s">
        <v>82</v>
      </c>
      <c r="C346" s="238" t="s">
        <v>43</v>
      </c>
      <c r="D346" s="245">
        <v>153.44999999999999</v>
      </c>
      <c r="E346" s="245">
        <v>157.22499999999999</v>
      </c>
      <c r="F346" s="241">
        <v>161</v>
      </c>
      <c r="G346" s="241">
        <v>165</v>
      </c>
      <c r="H346" s="241">
        <v>165</v>
      </c>
      <c r="I346" s="241">
        <v>171</v>
      </c>
      <c r="J346" s="241">
        <v>188</v>
      </c>
    </row>
    <row r="347" spans="1:10">
      <c r="A347" s="255"/>
      <c r="B347" s="237" t="s">
        <v>83</v>
      </c>
      <c r="C347" s="238" t="s">
        <v>43</v>
      </c>
      <c r="D347" s="245">
        <v>247.5</v>
      </c>
      <c r="E347" s="245">
        <v>258.75</v>
      </c>
      <c r="F347" s="241">
        <v>270</v>
      </c>
      <c r="G347" s="241">
        <v>275</v>
      </c>
      <c r="H347" s="241">
        <v>275</v>
      </c>
      <c r="I347" s="241">
        <v>280</v>
      </c>
      <c r="J347" s="241">
        <v>290</v>
      </c>
    </row>
    <row r="348" spans="1:10">
      <c r="A348" s="255"/>
      <c r="B348" s="237" t="s">
        <v>86</v>
      </c>
      <c r="C348" s="238" t="s">
        <v>43</v>
      </c>
      <c r="D348" s="245">
        <v>155</v>
      </c>
      <c r="E348" s="245">
        <v>160</v>
      </c>
      <c r="F348" s="241">
        <v>165</v>
      </c>
      <c r="G348" s="241">
        <v>185</v>
      </c>
      <c r="H348" s="241">
        <v>185</v>
      </c>
      <c r="I348" s="241">
        <v>205</v>
      </c>
      <c r="J348" s="238">
        <v>232.5</v>
      </c>
    </row>
    <row r="349" spans="1:10">
      <c r="A349" s="255"/>
      <c r="B349" s="285" t="s">
        <v>597</v>
      </c>
      <c r="C349" s="286"/>
      <c r="D349" s="287"/>
      <c r="E349" s="287"/>
      <c r="F349" s="287"/>
      <c r="G349" s="287"/>
      <c r="H349" s="287"/>
      <c r="I349" s="287"/>
      <c r="J349" s="287"/>
    </row>
    <row r="350" spans="1:10">
      <c r="A350" s="255"/>
      <c r="B350" s="237" t="s">
        <v>648</v>
      </c>
      <c r="C350" s="238" t="s">
        <v>28</v>
      </c>
      <c r="D350" s="245">
        <v>345</v>
      </c>
      <c r="E350" s="245">
        <v>355</v>
      </c>
      <c r="F350" s="241">
        <v>365</v>
      </c>
      <c r="G350" s="241">
        <v>385</v>
      </c>
      <c r="H350" s="241">
        <v>385</v>
      </c>
      <c r="I350" s="241">
        <v>405</v>
      </c>
      <c r="J350" s="238">
        <v>455</v>
      </c>
    </row>
    <row r="351" spans="1:10">
      <c r="A351" s="255"/>
      <c r="B351" s="237" t="s">
        <v>649</v>
      </c>
      <c r="C351" s="238" t="s">
        <v>28</v>
      </c>
      <c r="D351" s="245">
        <v>275</v>
      </c>
      <c r="E351" s="245">
        <v>282</v>
      </c>
      <c r="F351" s="241">
        <v>289</v>
      </c>
      <c r="G351" s="241">
        <v>305</v>
      </c>
      <c r="H351" s="241">
        <v>305</v>
      </c>
      <c r="I351" s="241">
        <v>319</v>
      </c>
      <c r="J351" s="238">
        <v>355</v>
      </c>
    </row>
    <row r="352" spans="1:10">
      <c r="A352" s="255"/>
      <c r="B352" s="237" t="s">
        <v>650</v>
      </c>
      <c r="C352" s="238" t="s">
        <v>28</v>
      </c>
      <c r="D352" s="245">
        <v>195</v>
      </c>
      <c r="E352" s="245">
        <v>200</v>
      </c>
      <c r="F352" s="241">
        <v>205</v>
      </c>
      <c r="G352" s="241">
        <v>215</v>
      </c>
      <c r="H352" s="241">
        <v>215</v>
      </c>
      <c r="I352" s="241">
        <v>229</v>
      </c>
      <c r="J352" s="238">
        <v>255</v>
      </c>
    </row>
    <row r="353" spans="1:10">
      <c r="A353" s="255"/>
      <c r="B353" s="237" t="s">
        <v>651</v>
      </c>
      <c r="C353" s="238" t="s">
        <v>28</v>
      </c>
      <c r="D353" s="245">
        <v>36</v>
      </c>
      <c r="E353" s="245">
        <v>36.5</v>
      </c>
      <c r="F353" s="241">
        <v>37</v>
      </c>
      <c r="G353" s="241">
        <v>38</v>
      </c>
      <c r="H353" s="241">
        <v>38</v>
      </c>
      <c r="I353" s="241">
        <v>39</v>
      </c>
      <c r="J353" s="238">
        <v>40</v>
      </c>
    </row>
    <row r="354" spans="1:10">
      <c r="A354" s="255"/>
      <c r="B354" s="285" t="s">
        <v>326</v>
      </c>
      <c r="C354" s="286"/>
      <c r="D354" s="287"/>
      <c r="E354" s="287"/>
      <c r="F354" s="287"/>
      <c r="G354" s="287"/>
      <c r="H354" s="287"/>
      <c r="I354" s="287"/>
      <c r="J354" s="287"/>
    </row>
    <row r="355" spans="1:10">
      <c r="A355" s="255"/>
      <c r="B355" s="348" t="s">
        <v>430</v>
      </c>
      <c r="C355" s="313" t="s">
        <v>2</v>
      </c>
      <c r="D355" s="315">
        <v>99</v>
      </c>
      <c r="E355" s="349">
        <v>109</v>
      </c>
      <c r="F355" s="315">
        <v>119</v>
      </c>
      <c r="G355" s="315">
        <v>179</v>
      </c>
      <c r="H355" s="315">
        <v>179</v>
      </c>
      <c r="I355" s="315">
        <v>189</v>
      </c>
      <c r="J355" s="313">
        <v>199</v>
      </c>
    </row>
    <row r="356" spans="1:10">
      <c r="A356" s="255"/>
      <c r="B356" s="348" t="s">
        <v>431</v>
      </c>
      <c r="C356" s="313" t="s">
        <v>2</v>
      </c>
      <c r="D356" s="315">
        <v>369</v>
      </c>
      <c r="E356" s="349">
        <v>414</v>
      </c>
      <c r="F356" s="315">
        <v>459</v>
      </c>
      <c r="G356" s="315">
        <v>499</v>
      </c>
      <c r="H356" s="315">
        <v>499</v>
      </c>
      <c r="I356" s="315">
        <v>599</v>
      </c>
      <c r="J356" s="313">
        <v>699</v>
      </c>
    </row>
    <row r="357" spans="1:10" ht="15" customHeight="1">
      <c r="A357" s="255"/>
      <c r="B357" s="348" t="s">
        <v>432</v>
      </c>
      <c r="C357" s="313" t="s">
        <v>2</v>
      </c>
      <c r="D357" s="315">
        <v>209</v>
      </c>
      <c r="E357" s="349">
        <v>234</v>
      </c>
      <c r="F357" s="315">
        <v>259</v>
      </c>
      <c r="G357" s="315">
        <v>295</v>
      </c>
      <c r="H357" s="315">
        <v>295</v>
      </c>
      <c r="I357" s="315">
        <v>395</v>
      </c>
      <c r="J357" s="313">
        <v>495</v>
      </c>
    </row>
    <row r="358" spans="1:10">
      <c r="A358" s="255"/>
      <c r="B358" s="348" t="s">
        <v>433</v>
      </c>
      <c r="C358" s="313" t="s">
        <v>2</v>
      </c>
      <c r="D358" s="315">
        <v>139</v>
      </c>
      <c r="E358" s="349">
        <v>154</v>
      </c>
      <c r="F358" s="315">
        <v>169</v>
      </c>
      <c r="G358" s="315">
        <v>199</v>
      </c>
      <c r="H358" s="315">
        <v>199</v>
      </c>
      <c r="I358" s="315">
        <v>219</v>
      </c>
      <c r="J358" s="313">
        <v>299</v>
      </c>
    </row>
    <row r="359" spans="1:10">
      <c r="A359" s="255"/>
      <c r="B359" s="348" t="s">
        <v>434</v>
      </c>
      <c r="C359" s="313" t="s">
        <v>2</v>
      </c>
      <c r="D359" s="315">
        <v>299</v>
      </c>
      <c r="E359" s="349">
        <v>339</v>
      </c>
      <c r="F359" s="315">
        <v>379</v>
      </c>
      <c r="G359" s="315">
        <v>399</v>
      </c>
      <c r="H359" s="315">
        <v>399</v>
      </c>
      <c r="I359" s="315">
        <v>499</v>
      </c>
      <c r="J359" s="313">
        <v>599</v>
      </c>
    </row>
    <row r="360" spans="1:10">
      <c r="A360" s="255"/>
      <c r="B360" s="348" t="s">
        <v>435</v>
      </c>
      <c r="C360" s="313" t="s">
        <v>2</v>
      </c>
      <c r="D360" s="315">
        <v>529</v>
      </c>
      <c r="E360" s="349">
        <v>599</v>
      </c>
      <c r="F360" s="315">
        <v>669</v>
      </c>
      <c r="G360" s="315">
        <v>799</v>
      </c>
      <c r="H360" s="315">
        <v>799</v>
      </c>
      <c r="I360" s="315">
        <v>899</v>
      </c>
      <c r="J360" s="313">
        <v>992</v>
      </c>
    </row>
    <row r="361" spans="1:10">
      <c r="A361" s="255"/>
      <c r="B361" s="348" t="s">
        <v>436</v>
      </c>
      <c r="C361" s="313" t="s">
        <v>2</v>
      </c>
      <c r="D361" s="315">
        <v>289</v>
      </c>
      <c r="E361" s="349">
        <v>324</v>
      </c>
      <c r="F361" s="315">
        <v>359</v>
      </c>
      <c r="G361" s="315">
        <v>399</v>
      </c>
      <c r="H361" s="315">
        <v>399</v>
      </c>
      <c r="I361" s="315">
        <v>499</v>
      </c>
      <c r="J361" s="313">
        <v>599</v>
      </c>
    </row>
    <row r="362" spans="1:10">
      <c r="A362" s="255"/>
      <c r="B362" s="348" t="s">
        <v>437</v>
      </c>
      <c r="C362" s="313" t="s">
        <v>2</v>
      </c>
      <c r="D362" s="315">
        <v>529</v>
      </c>
      <c r="E362" s="349">
        <v>599</v>
      </c>
      <c r="F362" s="315">
        <v>669</v>
      </c>
      <c r="G362" s="315">
        <v>799</v>
      </c>
      <c r="H362" s="315">
        <v>799</v>
      </c>
      <c r="I362" s="315">
        <v>899</v>
      </c>
      <c r="J362" s="313">
        <v>992</v>
      </c>
    </row>
    <row r="363" spans="1:10">
      <c r="A363" s="255"/>
      <c r="B363" s="348" t="s">
        <v>438</v>
      </c>
      <c r="C363" s="313" t="s">
        <v>2</v>
      </c>
      <c r="D363" s="315">
        <v>249</v>
      </c>
      <c r="E363" s="349">
        <v>284</v>
      </c>
      <c r="F363" s="315">
        <v>319</v>
      </c>
      <c r="G363" s="315">
        <v>299</v>
      </c>
      <c r="H363" s="315">
        <v>299</v>
      </c>
      <c r="I363" s="315">
        <v>399</v>
      </c>
      <c r="J363" s="313">
        <v>499</v>
      </c>
    </row>
    <row r="364" spans="1:10">
      <c r="A364" s="255"/>
      <c r="B364" s="348" t="s">
        <v>439</v>
      </c>
      <c r="C364" s="313" t="s">
        <v>2</v>
      </c>
      <c r="D364" s="315">
        <v>339</v>
      </c>
      <c r="E364" s="349">
        <v>379</v>
      </c>
      <c r="F364" s="315">
        <v>419</v>
      </c>
      <c r="G364" s="315">
        <v>399</v>
      </c>
      <c r="H364" s="315">
        <v>399</v>
      </c>
      <c r="I364" s="315">
        <v>499</v>
      </c>
      <c r="J364" s="313">
        <v>599</v>
      </c>
    </row>
    <row r="365" spans="1:10">
      <c r="A365" s="255"/>
      <c r="B365" s="348" t="s">
        <v>440</v>
      </c>
      <c r="C365" s="313" t="s">
        <v>2</v>
      </c>
      <c r="D365" s="315">
        <v>1969</v>
      </c>
      <c r="E365" s="349">
        <v>2034</v>
      </c>
      <c r="F365" s="315">
        <v>2099</v>
      </c>
      <c r="G365" s="315">
        <v>2399</v>
      </c>
      <c r="H365" s="315">
        <v>2399</v>
      </c>
      <c r="I365" s="315">
        <v>2691</v>
      </c>
      <c r="J365" s="313">
        <v>2999</v>
      </c>
    </row>
    <row r="366" spans="1:10" ht="15.75" customHeight="1">
      <c r="A366" s="255"/>
      <c r="B366" s="348" t="s">
        <v>441</v>
      </c>
      <c r="C366" s="313" t="s">
        <v>2</v>
      </c>
      <c r="D366" s="315">
        <v>139</v>
      </c>
      <c r="E366" s="349">
        <v>154</v>
      </c>
      <c r="F366" s="315">
        <v>169</v>
      </c>
      <c r="G366" s="315">
        <v>189</v>
      </c>
      <c r="H366" s="315">
        <v>189</v>
      </c>
      <c r="I366" s="315">
        <v>199</v>
      </c>
      <c r="J366" s="313">
        <v>259</v>
      </c>
    </row>
    <row r="367" spans="1:10">
      <c r="A367" s="255"/>
      <c r="B367" s="348" t="s">
        <v>442</v>
      </c>
      <c r="C367" s="313" t="s">
        <v>2</v>
      </c>
      <c r="D367" s="315">
        <v>1499</v>
      </c>
      <c r="E367" s="349">
        <v>1599</v>
      </c>
      <c r="F367" s="315">
        <v>1699</v>
      </c>
      <c r="G367" s="315">
        <v>1799</v>
      </c>
      <c r="H367" s="315">
        <v>1799</v>
      </c>
      <c r="I367" s="315">
        <v>1899</v>
      </c>
      <c r="J367" s="313">
        <v>1999</v>
      </c>
    </row>
    <row r="368" spans="1:10">
      <c r="A368" s="255"/>
      <c r="B368" s="348" t="s">
        <v>443</v>
      </c>
      <c r="C368" s="313" t="s">
        <v>2</v>
      </c>
      <c r="D368" s="315">
        <v>379</v>
      </c>
      <c r="E368" s="349">
        <v>424</v>
      </c>
      <c r="F368" s="315">
        <v>469</v>
      </c>
      <c r="G368" s="315">
        <v>499</v>
      </c>
      <c r="H368" s="315">
        <v>499</v>
      </c>
      <c r="I368" s="315">
        <v>599</v>
      </c>
      <c r="J368" s="313">
        <v>699</v>
      </c>
    </row>
    <row r="369" spans="1:10">
      <c r="A369" s="255"/>
      <c r="B369" s="348" t="s">
        <v>444</v>
      </c>
      <c r="C369" s="313" t="s">
        <v>2</v>
      </c>
      <c r="D369" s="315">
        <v>419</v>
      </c>
      <c r="E369" s="349">
        <v>459</v>
      </c>
      <c r="F369" s="315">
        <v>499</v>
      </c>
      <c r="G369" s="315">
        <v>599</v>
      </c>
      <c r="H369" s="315">
        <v>599</v>
      </c>
      <c r="I369" s="315">
        <v>699</v>
      </c>
      <c r="J369" s="313">
        <v>799</v>
      </c>
    </row>
    <row r="370" spans="1:10">
      <c r="A370" s="255"/>
      <c r="B370" s="348" t="s">
        <v>445</v>
      </c>
      <c r="C370" s="313" t="s">
        <v>2</v>
      </c>
      <c r="D370" s="315">
        <v>659</v>
      </c>
      <c r="E370" s="349">
        <v>729</v>
      </c>
      <c r="F370" s="315">
        <v>799</v>
      </c>
      <c r="G370" s="315">
        <v>899</v>
      </c>
      <c r="H370" s="315">
        <v>899</v>
      </c>
      <c r="I370" s="315">
        <v>999</v>
      </c>
      <c r="J370" s="313">
        <v>1199</v>
      </c>
    </row>
    <row r="371" spans="1:10">
      <c r="B371" s="348" t="s">
        <v>446</v>
      </c>
      <c r="C371" s="313" t="s">
        <v>2</v>
      </c>
      <c r="D371" s="315">
        <v>249</v>
      </c>
      <c r="E371" s="349">
        <v>284</v>
      </c>
      <c r="F371" s="315">
        <v>319</v>
      </c>
      <c r="G371" s="315">
        <v>299</v>
      </c>
      <c r="H371" s="315">
        <v>299</v>
      </c>
      <c r="I371" s="315">
        <v>399</v>
      </c>
      <c r="J371" s="313">
        <v>499</v>
      </c>
    </row>
    <row r="372" spans="1:10">
      <c r="B372" s="348" t="s">
        <v>447</v>
      </c>
      <c r="C372" s="313" t="s">
        <v>2</v>
      </c>
      <c r="D372" s="315">
        <v>339</v>
      </c>
      <c r="E372" s="349">
        <v>379</v>
      </c>
      <c r="F372" s="315">
        <v>419</v>
      </c>
      <c r="G372" s="315">
        <v>419</v>
      </c>
      <c r="H372" s="315">
        <v>419</v>
      </c>
      <c r="I372" s="315">
        <v>519</v>
      </c>
      <c r="J372" s="313">
        <v>619</v>
      </c>
    </row>
    <row r="373" spans="1:10">
      <c r="B373" s="348" t="s">
        <v>448</v>
      </c>
      <c r="C373" s="313" t="s">
        <v>2</v>
      </c>
      <c r="D373" s="315">
        <v>109</v>
      </c>
      <c r="E373" s="349">
        <v>119</v>
      </c>
      <c r="F373" s="315">
        <v>129</v>
      </c>
      <c r="G373" s="315">
        <v>149</v>
      </c>
      <c r="H373" s="315">
        <v>149</v>
      </c>
      <c r="I373" s="315">
        <v>169</v>
      </c>
      <c r="J373" s="313">
        <v>219</v>
      </c>
    </row>
    <row r="374" spans="1:10">
      <c r="B374" s="348" t="s">
        <v>449</v>
      </c>
      <c r="C374" s="313" t="s">
        <v>2</v>
      </c>
      <c r="D374" s="315">
        <v>179</v>
      </c>
      <c r="E374" s="349">
        <v>199</v>
      </c>
      <c r="F374" s="315">
        <v>219</v>
      </c>
      <c r="G374" s="315">
        <v>269</v>
      </c>
      <c r="H374" s="315">
        <v>269</v>
      </c>
      <c r="I374" s="315">
        <v>279</v>
      </c>
      <c r="J374" s="313">
        <v>349</v>
      </c>
    </row>
    <row r="375" spans="1:10">
      <c r="B375" s="348" t="s">
        <v>450</v>
      </c>
      <c r="C375" s="313" t="s">
        <v>2</v>
      </c>
      <c r="D375" s="315">
        <v>99</v>
      </c>
      <c r="E375" s="349">
        <v>109</v>
      </c>
      <c r="F375" s="315">
        <v>119</v>
      </c>
      <c r="G375" s="315">
        <v>139</v>
      </c>
      <c r="H375" s="315">
        <v>139</v>
      </c>
      <c r="I375" s="315">
        <v>149</v>
      </c>
      <c r="J375" s="313">
        <v>189</v>
      </c>
    </row>
    <row r="376" spans="1:10">
      <c r="B376" s="348" t="s">
        <v>451</v>
      </c>
      <c r="C376" s="313" t="s">
        <v>2</v>
      </c>
      <c r="D376" s="315">
        <v>99</v>
      </c>
      <c r="E376" s="349">
        <v>109</v>
      </c>
      <c r="F376" s="315">
        <v>119</v>
      </c>
      <c r="G376" s="315">
        <v>169</v>
      </c>
      <c r="H376" s="315">
        <v>169</v>
      </c>
      <c r="I376" s="315">
        <v>179</v>
      </c>
      <c r="J376" s="313">
        <v>189</v>
      </c>
    </row>
    <row r="377" spans="1:10">
      <c r="B377" s="348" t="s">
        <v>452</v>
      </c>
      <c r="C377" s="313" t="s">
        <v>2</v>
      </c>
      <c r="D377" s="315">
        <v>109</v>
      </c>
      <c r="E377" s="349">
        <v>119</v>
      </c>
      <c r="F377" s="315">
        <v>129</v>
      </c>
      <c r="G377" s="315">
        <v>179</v>
      </c>
      <c r="H377" s="315">
        <v>179</v>
      </c>
      <c r="I377" s="315">
        <v>189</v>
      </c>
      <c r="J377" s="313">
        <v>199</v>
      </c>
    </row>
    <row r="378" spans="1:10">
      <c r="B378" s="348" t="s">
        <v>453</v>
      </c>
      <c r="C378" s="313" t="s">
        <v>2</v>
      </c>
      <c r="D378" s="315">
        <v>239</v>
      </c>
      <c r="E378" s="349">
        <v>267</v>
      </c>
      <c r="F378" s="315">
        <v>295</v>
      </c>
      <c r="G378" s="315">
        <v>329</v>
      </c>
      <c r="H378" s="315">
        <v>329</v>
      </c>
      <c r="I378" s="315">
        <v>369</v>
      </c>
      <c r="J378" s="313">
        <v>469</v>
      </c>
    </row>
    <row r="379" spans="1:10">
      <c r="B379" s="348" t="s">
        <v>454</v>
      </c>
      <c r="C379" s="313" t="s">
        <v>2</v>
      </c>
      <c r="D379" s="315">
        <v>119</v>
      </c>
      <c r="E379" s="349">
        <v>124</v>
      </c>
      <c r="F379" s="315">
        <v>129</v>
      </c>
      <c r="G379" s="315">
        <v>139</v>
      </c>
      <c r="H379" s="315">
        <v>139</v>
      </c>
      <c r="I379" s="315">
        <v>149</v>
      </c>
      <c r="J379" s="313">
        <v>179</v>
      </c>
    </row>
  </sheetData>
  <mergeCells count="12">
    <mergeCell ref="A1:J1"/>
    <mergeCell ref="A2:J2"/>
    <mergeCell ref="A3:J3"/>
    <mergeCell ref="D4:G4"/>
    <mergeCell ref="H4:J4"/>
    <mergeCell ref="A334:A335"/>
    <mergeCell ref="A336:A339"/>
    <mergeCell ref="A206:A207"/>
    <mergeCell ref="A317:A319"/>
    <mergeCell ref="A325:A326"/>
    <mergeCell ref="A327:A330"/>
    <mergeCell ref="A331:A332"/>
  </mergeCells>
  <pageMargins left="0.25" right="0.25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458"/>
  <sheetViews>
    <sheetView tabSelected="1" zoomScale="85" zoomScaleNormal="85" zoomScaleSheetLayoutView="85" workbookViewId="0">
      <pane ySplit="9" topLeftCell="A99" activePane="bottomLeft" state="frozen"/>
      <selection pane="bottomLeft" activeCell="A141" sqref="A141:XFD141"/>
    </sheetView>
  </sheetViews>
  <sheetFormatPr defaultRowHeight="15.75" outlineLevelRow="1"/>
  <cols>
    <col min="1" max="1" width="13.42578125" style="509" customWidth="1"/>
    <col min="2" max="2" width="15.7109375" style="393" customWidth="1"/>
    <col min="3" max="3" width="74" style="673" customWidth="1"/>
    <col min="4" max="4" width="9.28515625" style="510" customWidth="1"/>
    <col min="5" max="5" width="8.85546875" style="510" customWidth="1"/>
    <col min="6" max="6" width="10.42578125" style="511" customWidth="1"/>
    <col min="7" max="7" width="10.42578125" style="512" hidden="1" customWidth="1"/>
    <col min="8" max="8" width="7.5703125" style="512" customWidth="1"/>
    <col min="9" max="9" width="10.42578125" style="511" customWidth="1"/>
    <col min="10" max="10" width="10.42578125" style="512" hidden="1" customWidth="1"/>
    <col min="11" max="11" width="7.5703125" style="512" customWidth="1"/>
    <col min="12" max="12" width="10.42578125" style="512" customWidth="1"/>
    <col min="13" max="13" width="10.42578125" style="512" hidden="1" customWidth="1"/>
    <col min="14" max="14" width="7.5703125" style="512" customWidth="1"/>
    <col min="15" max="15" width="10.42578125" style="512" customWidth="1"/>
    <col min="16" max="16" width="10.42578125" style="512" hidden="1" customWidth="1"/>
    <col min="17" max="17" width="7.5703125" style="512" customWidth="1"/>
    <col min="18" max="18" width="10.42578125" style="513" customWidth="1"/>
    <col min="19" max="19" width="10.42578125" style="512" hidden="1" customWidth="1"/>
    <col min="20" max="20" width="7.5703125" style="512" customWidth="1"/>
    <col min="21" max="21" width="10.42578125" style="514" customWidth="1"/>
    <col min="22" max="22" width="10.42578125" style="512" hidden="1" customWidth="1"/>
    <col min="23" max="23" width="7.5703125" style="512" customWidth="1"/>
    <col min="24" max="16384" width="9.140625" style="393"/>
  </cols>
  <sheetData>
    <row r="1" spans="1:23" ht="25.5" customHeight="1">
      <c r="A1" s="770" t="s">
        <v>744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  <c r="O1" s="771"/>
      <c r="P1" s="771"/>
      <c r="Q1" s="771"/>
      <c r="R1" s="771"/>
      <c r="S1" s="771"/>
      <c r="T1" s="771"/>
      <c r="U1" s="771"/>
      <c r="V1" s="391"/>
      <c r="W1" s="392"/>
    </row>
    <row r="2" spans="1:23" s="396" customFormat="1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394"/>
      <c r="W2" s="395"/>
    </row>
    <row r="3" spans="1:23" ht="17.25" customHeight="1">
      <c r="A3" s="397"/>
      <c r="B3" s="398"/>
      <c r="C3" s="399"/>
      <c r="D3" s="785" t="s">
        <v>1108</v>
      </c>
      <c r="E3" s="785"/>
      <c r="F3" s="785"/>
      <c r="G3" s="785"/>
      <c r="H3" s="785"/>
      <c r="I3" s="785"/>
      <c r="J3" s="785"/>
      <c r="K3" s="785"/>
      <c r="L3" s="785"/>
      <c r="M3" s="785"/>
      <c r="N3" s="785"/>
      <c r="O3" s="785"/>
      <c r="P3" s="400"/>
      <c r="Q3" s="400"/>
      <c r="R3" s="774" t="s">
        <v>1107</v>
      </c>
      <c r="S3" s="775"/>
      <c r="T3" s="775"/>
      <c r="U3" s="775"/>
      <c r="V3" s="400"/>
      <c r="W3" s="401"/>
    </row>
    <row r="4" spans="1:23" ht="17.25" customHeight="1">
      <c r="A4" s="397"/>
      <c r="B4" s="402"/>
      <c r="C4" s="649"/>
      <c r="D4" s="785" t="s">
        <v>1314</v>
      </c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400"/>
      <c r="Q4" s="400"/>
      <c r="R4" s="774" t="s">
        <v>1105</v>
      </c>
      <c r="S4" s="775"/>
      <c r="T4" s="775"/>
      <c r="U4" s="775"/>
      <c r="V4" s="400"/>
      <c r="W4" s="401"/>
    </row>
    <row r="5" spans="1:23" ht="17.25" customHeight="1">
      <c r="A5" s="397"/>
      <c r="B5" s="402"/>
      <c r="C5" s="650"/>
      <c r="D5" s="785" t="s">
        <v>1315</v>
      </c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400"/>
      <c r="Q5" s="400"/>
      <c r="R5" s="774" t="s">
        <v>1106</v>
      </c>
      <c r="S5" s="775"/>
      <c r="T5" s="775"/>
      <c r="U5" s="775"/>
      <c r="V5" s="400"/>
      <c r="W5" s="401"/>
    </row>
    <row r="6" spans="1:23" ht="33.75" customHeight="1" thickBot="1">
      <c r="A6" s="786"/>
      <c r="B6" s="787"/>
      <c r="C6" s="787"/>
      <c r="D6" s="787"/>
      <c r="E6" s="787"/>
      <c r="F6" s="787"/>
      <c r="G6" s="787"/>
      <c r="H6" s="787"/>
      <c r="I6" s="787"/>
      <c r="J6" s="787"/>
      <c r="K6" s="787"/>
      <c r="L6" s="787"/>
      <c r="M6" s="787"/>
      <c r="N6" s="787"/>
      <c r="O6" s="787"/>
      <c r="P6" s="787"/>
      <c r="Q6" s="787"/>
      <c r="R6" s="787"/>
      <c r="S6" s="787"/>
      <c r="T6" s="787"/>
      <c r="U6" s="787"/>
      <c r="V6" s="403"/>
      <c r="W6" s="404"/>
    </row>
    <row r="7" spans="1:23" ht="18" customHeight="1" thickBot="1">
      <c r="A7" s="776" t="s">
        <v>742</v>
      </c>
      <c r="B7" s="783" t="s">
        <v>741</v>
      </c>
      <c r="C7" s="781" t="s">
        <v>4</v>
      </c>
      <c r="D7" s="779" t="s">
        <v>5</v>
      </c>
      <c r="E7" s="788" t="s">
        <v>743</v>
      </c>
      <c r="F7" s="778" t="s">
        <v>474</v>
      </c>
      <c r="G7" s="778"/>
      <c r="H7" s="778"/>
      <c r="I7" s="778"/>
      <c r="J7" s="778"/>
      <c r="K7" s="778"/>
      <c r="L7" s="778"/>
      <c r="M7" s="778"/>
      <c r="N7" s="778"/>
      <c r="O7" s="778"/>
      <c r="P7" s="405"/>
      <c r="Q7" s="405"/>
      <c r="R7" s="790" t="s">
        <v>473</v>
      </c>
      <c r="S7" s="791"/>
      <c r="T7" s="791"/>
      <c r="U7" s="791"/>
      <c r="V7" s="791"/>
      <c r="W7" s="792"/>
    </row>
    <row r="8" spans="1:23" ht="30" customHeight="1" thickBot="1">
      <c r="A8" s="777"/>
      <c r="B8" s="784"/>
      <c r="C8" s="782"/>
      <c r="D8" s="780"/>
      <c r="E8" s="789"/>
      <c r="F8" s="406" t="s">
        <v>655</v>
      </c>
      <c r="G8" s="406"/>
      <c r="H8" s="406" t="s">
        <v>1104</v>
      </c>
      <c r="I8" s="406" t="s">
        <v>656</v>
      </c>
      <c r="J8" s="406"/>
      <c r="K8" s="406" t="s">
        <v>1104</v>
      </c>
      <c r="L8" s="406" t="s">
        <v>662</v>
      </c>
      <c r="M8" s="406"/>
      <c r="N8" s="406" t="s">
        <v>1104</v>
      </c>
      <c r="O8" s="406" t="s">
        <v>663</v>
      </c>
      <c r="P8" s="406"/>
      <c r="Q8" s="406" t="s">
        <v>1104</v>
      </c>
      <c r="R8" s="406" t="s">
        <v>664</v>
      </c>
      <c r="S8" s="406"/>
      <c r="T8" s="406" t="s">
        <v>1104</v>
      </c>
      <c r="U8" s="406" t="s">
        <v>475</v>
      </c>
      <c r="V8" s="406"/>
      <c r="W8" s="406" t="s">
        <v>1104</v>
      </c>
    </row>
    <row r="9" spans="1:23" s="409" customFormat="1" ht="21" customHeight="1" thickBot="1">
      <c r="A9" s="407"/>
      <c r="B9" s="408"/>
      <c r="C9" s="793" t="s">
        <v>1103</v>
      </c>
      <c r="D9" s="793"/>
      <c r="E9" s="794"/>
      <c r="F9" s="795">
        <f>SUM(G11:G458)</f>
        <v>0</v>
      </c>
      <c r="G9" s="796"/>
      <c r="H9" s="797"/>
      <c r="I9" s="795">
        <f>SUM(J11:J458)</f>
        <v>0</v>
      </c>
      <c r="J9" s="796"/>
      <c r="K9" s="797"/>
      <c r="L9" s="795">
        <f>SUM(M11:M458)</f>
        <v>0</v>
      </c>
      <c r="M9" s="796"/>
      <c r="N9" s="797"/>
      <c r="O9" s="798">
        <f>SUM(P11:P458)</f>
        <v>0</v>
      </c>
      <c r="P9" s="799"/>
      <c r="Q9" s="800"/>
      <c r="R9" s="795">
        <f>SUM(S11:S458)</f>
        <v>0</v>
      </c>
      <c r="S9" s="796"/>
      <c r="T9" s="797"/>
      <c r="U9" s="795">
        <f>SUM(V11:V458)</f>
        <v>0</v>
      </c>
      <c r="V9" s="796"/>
      <c r="W9" s="797"/>
    </row>
    <row r="10" spans="1:23" ht="16.5" thickBot="1">
      <c r="A10" s="410"/>
      <c r="B10" s="411"/>
      <c r="C10" s="651" t="s">
        <v>1177</v>
      </c>
      <c r="D10" s="412"/>
      <c r="E10" s="411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4"/>
      <c r="V10" s="413"/>
      <c r="W10" s="415"/>
    </row>
    <row r="11" spans="1:23" outlineLevel="1">
      <c r="A11" s="416" t="s">
        <v>745</v>
      </c>
      <c r="B11" s="416">
        <v>8024908105003</v>
      </c>
      <c r="C11" s="652" t="s">
        <v>813</v>
      </c>
      <c r="D11" s="417" t="s">
        <v>1</v>
      </c>
      <c r="E11" s="471">
        <v>24</v>
      </c>
      <c r="F11" s="580">
        <v>46</v>
      </c>
      <c r="G11" s="420">
        <f>F11*H11</f>
        <v>0</v>
      </c>
      <c r="H11" s="560"/>
      <c r="I11" s="580">
        <v>48</v>
      </c>
      <c r="J11" s="420">
        <f>I11*K11</f>
        <v>0</v>
      </c>
      <c r="K11" s="560"/>
      <c r="L11" s="609">
        <v>55</v>
      </c>
      <c r="M11" s="420">
        <f>L11*N11</f>
        <v>0</v>
      </c>
      <c r="N11" s="560"/>
      <c r="O11" s="418">
        <v>65</v>
      </c>
      <c r="P11" s="420">
        <f>O11*Q11</f>
        <v>0</v>
      </c>
      <c r="Q11" s="560"/>
      <c r="R11" s="418">
        <v>69</v>
      </c>
      <c r="S11" s="420">
        <f>R11*T11</f>
        <v>0</v>
      </c>
      <c r="T11" s="560"/>
      <c r="U11" s="418">
        <v>79</v>
      </c>
      <c r="V11" s="420">
        <f>U11*W11</f>
        <v>0</v>
      </c>
      <c r="W11" s="543"/>
    </row>
    <row r="12" spans="1:23" s="409" customFormat="1" outlineLevel="1">
      <c r="A12" s="423" t="s">
        <v>749</v>
      </c>
      <c r="B12" s="423">
        <v>8024908005631</v>
      </c>
      <c r="C12" s="653" t="s">
        <v>794</v>
      </c>
      <c r="D12" s="424" t="s">
        <v>1</v>
      </c>
      <c r="E12" s="424">
        <v>24</v>
      </c>
      <c r="F12" s="581">
        <v>46</v>
      </c>
      <c r="G12" s="427">
        <f t="shared" ref="G12:G75" si="0">F12*H12</f>
        <v>0</v>
      </c>
      <c r="H12" s="544"/>
      <c r="I12" s="581">
        <v>48</v>
      </c>
      <c r="J12" s="427">
        <f t="shared" ref="J12:J75" si="1">I12*K12</f>
        <v>0</v>
      </c>
      <c r="K12" s="544"/>
      <c r="L12" s="590">
        <v>55</v>
      </c>
      <c r="M12" s="427">
        <f t="shared" ref="M12:M75" si="2">L12*N12</f>
        <v>0</v>
      </c>
      <c r="N12" s="544"/>
      <c r="O12" s="425">
        <v>65</v>
      </c>
      <c r="P12" s="427">
        <f t="shared" ref="P12:P75" si="3">O12*Q12</f>
        <v>0</v>
      </c>
      <c r="Q12" s="544"/>
      <c r="R12" s="425">
        <v>69</v>
      </c>
      <c r="S12" s="427">
        <f t="shared" ref="S12:S75" si="4">R12*T12</f>
        <v>0</v>
      </c>
      <c r="T12" s="544"/>
      <c r="U12" s="425">
        <v>79</v>
      </c>
      <c r="V12" s="427">
        <f t="shared" ref="V12:V75" si="5">U12*W12</f>
        <v>0</v>
      </c>
      <c r="W12" s="544"/>
    </row>
    <row r="13" spans="1:23" s="409" customFormat="1" outlineLevel="1">
      <c r="A13" s="423" t="s">
        <v>750</v>
      </c>
      <c r="B13" s="423">
        <v>8024908005624</v>
      </c>
      <c r="C13" s="653" t="s">
        <v>795</v>
      </c>
      <c r="D13" s="424" t="s">
        <v>1</v>
      </c>
      <c r="E13" s="424">
        <v>24</v>
      </c>
      <c r="F13" s="581">
        <v>46</v>
      </c>
      <c r="G13" s="427">
        <f t="shared" si="0"/>
        <v>0</v>
      </c>
      <c r="H13" s="544"/>
      <c r="I13" s="581">
        <v>48</v>
      </c>
      <c r="J13" s="427">
        <f t="shared" si="1"/>
        <v>0</v>
      </c>
      <c r="K13" s="544"/>
      <c r="L13" s="590">
        <v>55</v>
      </c>
      <c r="M13" s="427">
        <f t="shared" si="2"/>
        <v>0</v>
      </c>
      <c r="N13" s="544"/>
      <c r="O13" s="425">
        <v>65</v>
      </c>
      <c r="P13" s="427">
        <f t="shared" si="3"/>
        <v>0</v>
      </c>
      <c r="Q13" s="544"/>
      <c r="R13" s="425">
        <v>69</v>
      </c>
      <c r="S13" s="427">
        <f t="shared" si="4"/>
        <v>0</v>
      </c>
      <c r="T13" s="544"/>
      <c r="U13" s="425">
        <v>79</v>
      </c>
      <c r="V13" s="427">
        <f t="shared" si="5"/>
        <v>0</v>
      </c>
      <c r="W13" s="544"/>
    </row>
    <row r="14" spans="1:23" s="409" customFormat="1" outlineLevel="1">
      <c r="A14" s="423" t="s">
        <v>752</v>
      </c>
      <c r="B14" s="423">
        <v>8024908940505</v>
      </c>
      <c r="C14" s="653" t="s">
        <v>796</v>
      </c>
      <c r="D14" s="424" t="s">
        <v>1</v>
      </c>
      <c r="E14" s="424">
        <v>24</v>
      </c>
      <c r="F14" s="581">
        <v>46</v>
      </c>
      <c r="G14" s="427">
        <f t="shared" si="0"/>
        <v>0</v>
      </c>
      <c r="H14" s="544"/>
      <c r="I14" s="581">
        <v>48</v>
      </c>
      <c r="J14" s="427">
        <f t="shared" si="1"/>
        <v>0</v>
      </c>
      <c r="K14" s="544"/>
      <c r="L14" s="590">
        <v>55</v>
      </c>
      <c r="M14" s="427">
        <f t="shared" si="2"/>
        <v>0</v>
      </c>
      <c r="N14" s="544"/>
      <c r="O14" s="425">
        <v>65</v>
      </c>
      <c r="P14" s="427">
        <f t="shared" si="3"/>
        <v>0</v>
      </c>
      <c r="Q14" s="544"/>
      <c r="R14" s="425">
        <v>69</v>
      </c>
      <c r="S14" s="427">
        <f t="shared" si="4"/>
        <v>0</v>
      </c>
      <c r="T14" s="544"/>
      <c r="U14" s="425">
        <v>79</v>
      </c>
      <c r="V14" s="427">
        <f t="shared" si="5"/>
        <v>0</v>
      </c>
      <c r="W14" s="544"/>
    </row>
    <row r="15" spans="1:23" s="409" customFormat="1" ht="16.5" outlineLevel="1" thickBot="1">
      <c r="A15" s="430" t="s">
        <v>751</v>
      </c>
      <c r="B15" s="430">
        <v>8024908005617</v>
      </c>
      <c r="C15" s="654" t="s">
        <v>797</v>
      </c>
      <c r="D15" s="431" t="s">
        <v>1</v>
      </c>
      <c r="E15" s="431">
        <v>24</v>
      </c>
      <c r="F15" s="589">
        <v>46</v>
      </c>
      <c r="G15" s="427">
        <f t="shared" si="0"/>
        <v>0</v>
      </c>
      <c r="H15" s="545"/>
      <c r="I15" s="589">
        <v>48</v>
      </c>
      <c r="J15" s="427">
        <f t="shared" si="1"/>
        <v>0</v>
      </c>
      <c r="K15" s="545"/>
      <c r="L15" s="610">
        <v>55</v>
      </c>
      <c r="M15" s="427">
        <f t="shared" si="2"/>
        <v>0</v>
      </c>
      <c r="N15" s="545"/>
      <c r="O15" s="432">
        <v>65</v>
      </c>
      <c r="P15" s="427">
        <f t="shared" si="3"/>
        <v>0</v>
      </c>
      <c r="Q15" s="545"/>
      <c r="R15" s="432">
        <v>69</v>
      </c>
      <c r="S15" s="427">
        <f t="shared" si="4"/>
        <v>0</v>
      </c>
      <c r="T15" s="545"/>
      <c r="U15" s="432">
        <v>79</v>
      </c>
      <c r="V15" s="427">
        <f t="shared" si="5"/>
        <v>0</v>
      </c>
      <c r="W15" s="545"/>
    </row>
    <row r="16" spans="1:23" outlineLevel="1">
      <c r="A16" s="416" t="s">
        <v>746</v>
      </c>
      <c r="B16" s="416">
        <v>8024908004016</v>
      </c>
      <c r="C16" s="652" t="s">
        <v>1005</v>
      </c>
      <c r="D16" s="417" t="s">
        <v>1</v>
      </c>
      <c r="E16" s="417">
        <v>24</v>
      </c>
      <c r="F16" s="580">
        <v>59.9</v>
      </c>
      <c r="G16" s="427">
        <f t="shared" si="0"/>
        <v>0</v>
      </c>
      <c r="H16" s="543"/>
      <c r="I16" s="580">
        <v>62.9</v>
      </c>
      <c r="J16" s="427">
        <f t="shared" si="1"/>
        <v>0</v>
      </c>
      <c r="K16" s="543"/>
      <c r="L16" s="609">
        <v>65.900000000000006</v>
      </c>
      <c r="M16" s="427">
        <f t="shared" si="2"/>
        <v>0</v>
      </c>
      <c r="N16" s="543"/>
      <c r="O16" s="609">
        <v>74.5</v>
      </c>
      <c r="P16" s="427">
        <f t="shared" si="3"/>
        <v>0</v>
      </c>
      <c r="Q16" s="543"/>
      <c r="R16" s="609">
        <v>85.9</v>
      </c>
      <c r="S16" s="427">
        <f t="shared" si="4"/>
        <v>0</v>
      </c>
      <c r="T16" s="543"/>
      <c r="U16" s="609">
        <v>89</v>
      </c>
      <c r="V16" s="427">
        <f t="shared" si="5"/>
        <v>0</v>
      </c>
      <c r="W16" s="543"/>
    </row>
    <row r="17" spans="1:23" outlineLevel="1">
      <c r="A17" s="423" t="s">
        <v>747</v>
      </c>
      <c r="B17" s="423">
        <v>8024908108356</v>
      </c>
      <c r="C17" s="653" t="s">
        <v>1006</v>
      </c>
      <c r="D17" s="424" t="s">
        <v>1</v>
      </c>
      <c r="E17" s="424">
        <v>24</v>
      </c>
      <c r="F17" s="581">
        <v>59.9</v>
      </c>
      <c r="G17" s="427">
        <f t="shared" si="0"/>
        <v>0</v>
      </c>
      <c r="H17" s="544"/>
      <c r="I17" s="581">
        <v>62.9</v>
      </c>
      <c r="J17" s="427">
        <f t="shared" si="1"/>
        <v>0</v>
      </c>
      <c r="K17" s="544"/>
      <c r="L17" s="590">
        <v>65.900000000000006</v>
      </c>
      <c r="M17" s="427">
        <f t="shared" si="2"/>
        <v>0</v>
      </c>
      <c r="N17" s="544"/>
      <c r="O17" s="590">
        <v>74.5</v>
      </c>
      <c r="P17" s="427">
        <f t="shared" si="3"/>
        <v>0</v>
      </c>
      <c r="Q17" s="544"/>
      <c r="R17" s="590">
        <v>85.9</v>
      </c>
      <c r="S17" s="427">
        <f t="shared" si="4"/>
        <v>0</v>
      </c>
      <c r="T17" s="544"/>
      <c r="U17" s="590">
        <v>89</v>
      </c>
      <c r="V17" s="427">
        <f t="shared" si="5"/>
        <v>0</v>
      </c>
      <c r="W17" s="544"/>
    </row>
    <row r="18" spans="1:23" ht="16.5" outlineLevel="1" thickBot="1">
      <c r="A18" s="430" t="s">
        <v>748</v>
      </c>
      <c r="B18" s="430">
        <v>8024908108004</v>
      </c>
      <c r="C18" s="654" t="s">
        <v>1007</v>
      </c>
      <c r="D18" s="431" t="s">
        <v>1</v>
      </c>
      <c r="E18" s="431">
        <v>24</v>
      </c>
      <c r="F18" s="589">
        <v>59.9</v>
      </c>
      <c r="G18" s="427">
        <f t="shared" si="0"/>
        <v>0</v>
      </c>
      <c r="H18" s="545"/>
      <c r="I18" s="589">
        <v>62.9</v>
      </c>
      <c r="J18" s="427">
        <f t="shared" si="1"/>
        <v>0</v>
      </c>
      <c r="K18" s="545"/>
      <c r="L18" s="610">
        <v>65.900000000000006</v>
      </c>
      <c r="M18" s="427">
        <f t="shared" si="2"/>
        <v>0</v>
      </c>
      <c r="N18" s="545"/>
      <c r="O18" s="610">
        <v>74.5</v>
      </c>
      <c r="P18" s="427">
        <f t="shared" si="3"/>
        <v>0</v>
      </c>
      <c r="Q18" s="545"/>
      <c r="R18" s="610">
        <v>85.9</v>
      </c>
      <c r="S18" s="427">
        <f t="shared" si="4"/>
        <v>0</v>
      </c>
      <c r="T18" s="545"/>
      <c r="U18" s="610">
        <v>89</v>
      </c>
      <c r="V18" s="427">
        <f t="shared" si="5"/>
        <v>0</v>
      </c>
      <c r="W18" s="545"/>
    </row>
    <row r="19" spans="1:23" s="436" customFormat="1" ht="18.75" customHeight="1" outlineLevel="1">
      <c r="A19" s="416" t="s">
        <v>753</v>
      </c>
      <c r="B19" s="416">
        <v>2000062068466</v>
      </c>
      <c r="C19" s="652" t="s">
        <v>1008</v>
      </c>
      <c r="D19" s="417" t="s">
        <v>1</v>
      </c>
      <c r="E19" s="417">
        <v>24</v>
      </c>
      <c r="F19" s="580">
        <v>48.9</v>
      </c>
      <c r="G19" s="427">
        <f t="shared" si="0"/>
        <v>0</v>
      </c>
      <c r="H19" s="543"/>
      <c r="I19" s="580">
        <v>49.9</v>
      </c>
      <c r="J19" s="427">
        <f t="shared" si="1"/>
        <v>0</v>
      </c>
      <c r="K19" s="543"/>
      <c r="L19" s="609">
        <v>57.9</v>
      </c>
      <c r="M19" s="427">
        <f t="shared" si="2"/>
        <v>0</v>
      </c>
      <c r="N19" s="543"/>
      <c r="O19" s="677">
        <v>68.900000000000006</v>
      </c>
      <c r="P19" s="427">
        <f t="shared" si="3"/>
        <v>0</v>
      </c>
      <c r="Q19" s="543"/>
      <c r="R19" s="609">
        <v>75.900000000000006</v>
      </c>
      <c r="S19" s="427">
        <f t="shared" si="4"/>
        <v>0</v>
      </c>
      <c r="T19" s="543"/>
      <c r="U19" s="609">
        <v>89.9</v>
      </c>
      <c r="V19" s="427">
        <f t="shared" si="5"/>
        <v>0</v>
      </c>
      <c r="W19" s="543"/>
    </row>
    <row r="20" spans="1:23" s="436" customFormat="1" ht="18.75" customHeight="1" outlineLevel="1">
      <c r="A20" s="423" t="s">
        <v>754</v>
      </c>
      <c r="B20" s="423">
        <v>2000062068473</v>
      </c>
      <c r="C20" s="653" t="s">
        <v>1009</v>
      </c>
      <c r="D20" s="424" t="s">
        <v>1</v>
      </c>
      <c r="E20" s="424">
        <v>24</v>
      </c>
      <c r="F20" s="581">
        <v>48.9</v>
      </c>
      <c r="G20" s="427">
        <f t="shared" si="0"/>
        <v>0</v>
      </c>
      <c r="H20" s="544"/>
      <c r="I20" s="581">
        <v>49.9</v>
      </c>
      <c r="J20" s="427">
        <f t="shared" si="1"/>
        <v>0</v>
      </c>
      <c r="K20" s="544"/>
      <c r="L20" s="590">
        <v>57.9</v>
      </c>
      <c r="M20" s="427">
        <f t="shared" si="2"/>
        <v>0</v>
      </c>
      <c r="N20" s="544"/>
      <c r="O20" s="678">
        <v>68.900000000000006</v>
      </c>
      <c r="P20" s="427">
        <f t="shared" si="3"/>
        <v>0</v>
      </c>
      <c r="Q20" s="544"/>
      <c r="R20" s="590">
        <v>75.900000000000006</v>
      </c>
      <c r="S20" s="427">
        <f t="shared" si="4"/>
        <v>0</v>
      </c>
      <c r="T20" s="544"/>
      <c r="U20" s="590">
        <v>89.9</v>
      </c>
      <c r="V20" s="427">
        <f t="shared" si="5"/>
        <v>0</v>
      </c>
      <c r="W20" s="544"/>
    </row>
    <row r="21" spans="1:23" s="436" customFormat="1" ht="18.75" customHeight="1" outlineLevel="1" thickBot="1">
      <c r="A21" s="430" t="s">
        <v>755</v>
      </c>
      <c r="B21" s="430">
        <v>2000062068480</v>
      </c>
      <c r="C21" s="654" t="s">
        <v>1010</v>
      </c>
      <c r="D21" s="431" t="s">
        <v>1</v>
      </c>
      <c r="E21" s="431">
        <v>24</v>
      </c>
      <c r="F21" s="589">
        <v>48.9</v>
      </c>
      <c r="G21" s="427">
        <f t="shared" si="0"/>
        <v>0</v>
      </c>
      <c r="H21" s="545"/>
      <c r="I21" s="589">
        <v>49.9</v>
      </c>
      <c r="J21" s="427">
        <f t="shared" si="1"/>
        <v>0</v>
      </c>
      <c r="K21" s="545"/>
      <c r="L21" s="610">
        <v>57.9</v>
      </c>
      <c r="M21" s="427">
        <f t="shared" si="2"/>
        <v>0</v>
      </c>
      <c r="N21" s="545"/>
      <c r="O21" s="679">
        <v>68.900000000000006</v>
      </c>
      <c r="P21" s="427">
        <f t="shared" si="3"/>
        <v>0</v>
      </c>
      <c r="Q21" s="545"/>
      <c r="R21" s="610">
        <v>75.900000000000006</v>
      </c>
      <c r="S21" s="427">
        <f t="shared" si="4"/>
        <v>0</v>
      </c>
      <c r="T21" s="545"/>
      <c r="U21" s="610">
        <v>89.9</v>
      </c>
      <c r="V21" s="427">
        <f t="shared" si="5"/>
        <v>0</v>
      </c>
      <c r="W21" s="545"/>
    </row>
    <row r="22" spans="1:23" s="436" customFormat="1" ht="18.75" hidden="1" customHeight="1" outlineLevel="1">
      <c r="A22" s="416" t="s">
        <v>1030</v>
      </c>
      <c r="B22" s="416">
        <v>2000062098104</v>
      </c>
      <c r="C22" s="652" t="s">
        <v>1339</v>
      </c>
      <c r="D22" s="438" t="s">
        <v>1</v>
      </c>
      <c r="E22" s="438">
        <v>24</v>
      </c>
      <c r="F22" s="605">
        <v>48.9</v>
      </c>
      <c r="G22" s="427">
        <f t="shared" si="0"/>
        <v>0</v>
      </c>
      <c r="H22" s="546"/>
      <c r="I22" s="605">
        <v>49.9</v>
      </c>
      <c r="J22" s="427">
        <f t="shared" si="1"/>
        <v>0</v>
      </c>
      <c r="K22" s="546"/>
      <c r="L22" s="611">
        <v>57.9</v>
      </c>
      <c r="M22" s="427">
        <f t="shared" si="2"/>
        <v>0</v>
      </c>
      <c r="N22" s="546"/>
      <c r="O22" s="611">
        <v>68.900000000000006</v>
      </c>
      <c r="P22" s="427">
        <f t="shared" si="3"/>
        <v>0</v>
      </c>
      <c r="Q22" s="546"/>
      <c r="R22" s="611">
        <v>75.900000000000006</v>
      </c>
      <c r="S22" s="427">
        <f t="shared" si="4"/>
        <v>0</v>
      </c>
      <c r="T22" s="546"/>
      <c r="U22" s="611">
        <v>89.9</v>
      </c>
      <c r="V22" s="427">
        <f t="shared" si="5"/>
        <v>0</v>
      </c>
      <c r="W22" s="546"/>
    </row>
    <row r="23" spans="1:23" s="436" customFormat="1" ht="18.75" hidden="1" customHeight="1" outlineLevel="1">
      <c r="A23" s="423" t="s">
        <v>1031</v>
      </c>
      <c r="B23" s="423">
        <v>2000062098074</v>
      </c>
      <c r="C23" s="653" t="s">
        <v>798</v>
      </c>
      <c r="D23" s="439" t="s">
        <v>1</v>
      </c>
      <c r="E23" s="439">
        <v>24</v>
      </c>
      <c r="F23" s="606">
        <v>48.9</v>
      </c>
      <c r="G23" s="427">
        <f t="shared" si="0"/>
        <v>0</v>
      </c>
      <c r="H23" s="547"/>
      <c r="I23" s="606">
        <v>49.9</v>
      </c>
      <c r="J23" s="427">
        <f t="shared" si="1"/>
        <v>0</v>
      </c>
      <c r="K23" s="547"/>
      <c r="L23" s="612">
        <v>57.9</v>
      </c>
      <c r="M23" s="427">
        <f t="shared" si="2"/>
        <v>0</v>
      </c>
      <c r="N23" s="547"/>
      <c r="O23" s="612">
        <v>68.900000000000006</v>
      </c>
      <c r="P23" s="427">
        <f t="shared" si="3"/>
        <v>0</v>
      </c>
      <c r="Q23" s="547"/>
      <c r="R23" s="612">
        <v>75.900000000000006</v>
      </c>
      <c r="S23" s="427">
        <f t="shared" si="4"/>
        <v>0</v>
      </c>
      <c r="T23" s="547"/>
      <c r="U23" s="612">
        <v>89.9</v>
      </c>
      <c r="V23" s="427">
        <f t="shared" si="5"/>
        <v>0</v>
      </c>
      <c r="W23" s="547"/>
    </row>
    <row r="24" spans="1:23" s="436" customFormat="1" ht="18.75" hidden="1" customHeight="1" outlineLevel="1">
      <c r="A24" s="423" t="s">
        <v>1032</v>
      </c>
      <c r="B24" s="423">
        <v>2000062098081</v>
      </c>
      <c r="C24" s="653" t="s">
        <v>1340</v>
      </c>
      <c r="D24" s="439" t="s">
        <v>1</v>
      </c>
      <c r="E24" s="439">
        <v>24</v>
      </c>
      <c r="F24" s="606">
        <v>48.9</v>
      </c>
      <c r="G24" s="427">
        <f t="shared" si="0"/>
        <v>0</v>
      </c>
      <c r="H24" s="547"/>
      <c r="I24" s="606">
        <v>49.9</v>
      </c>
      <c r="J24" s="427">
        <f t="shared" si="1"/>
        <v>0</v>
      </c>
      <c r="K24" s="547"/>
      <c r="L24" s="612">
        <v>57.9</v>
      </c>
      <c r="M24" s="427">
        <f t="shared" si="2"/>
        <v>0</v>
      </c>
      <c r="N24" s="547"/>
      <c r="O24" s="681">
        <v>68.900000000000006</v>
      </c>
      <c r="P24" s="427">
        <f t="shared" si="3"/>
        <v>0</v>
      </c>
      <c r="Q24" s="547"/>
      <c r="R24" s="612">
        <v>75.900000000000006</v>
      </c>
      <c r="S24" s="427">
        <f t="shared" si="4"/>
        <v>0</v>
      </c>
      <c r="T24" s="547"/>
      <c r="U24" s="612">
        <v>89.9</v>
      </c>
      <c r="V24" s="427">
        <f t="shared" si="5"/>
        <v>0</v>
      </c>
      <c r="W24" s="547"/>
    </row>
    <row r="25" spans="1:23" s="436" customFormat="1" ht="18.75" hidden="1" customHeight="1" outlineLevel="1">
      <c r="A25" s="423" t="s">
        <v>1033</v>
      </c>
      <c r="B25" s="423">
        <v>2000062098098</v>
      </c>
      <c r="C25" s="653" t="s">
        <v>1342</v>
      </c>
      <c r="D25" s="439" t="s">
        <v>1</v>
      </c>
      <c r="E25" s="439">
        <v>24</v>
      </c>
      <c r="F25" s="606">
        <v>48.9</v>
      </c>
      <c r="G25" s="427">
        <f t="shared" si="0"/>
        <v>0</v>
      </c>
      <c r="H25" s="547"/>
      <c r="I25" s="606">
        <v>49.9</v>
      </c>
      <c r="J25" s="427">
        <f t="shared" si="1"/>
        <v>0</v>
      </c>
      <c r="K25" s="547"/>
      <c r="L25" s="612">
        <v>57.9</v>
      </c>
      <c r="M25" s="427">
        <f t="shared" si="2"/>
        <v>0</v>
      </c>
      <c r="N25" s="547"/>
      <c r="O25" s="681">
        <v>68.900000000000006</v>
      </c>
      <c r="P25" s="427">
        <f t="shared" si="3"/>
        <v>0</v>
      </c>
      <c r="Q25" s="547"/>
      <c r="R25" s="612">
        <v>75.900000000000006</v>
      </c>
      <c r="S25" s="427">
        <f t="shared" si="4"/>
        <v>0</v>
      </c>
      <c r="T25" s="547"/>
      <c r="U25" s="612">
        <v>89.9</v>
      </c>
      <c r="V25" s="427">
        <f t="shared" si="5"/>
        <v>0</v>
      </c>
      <c r="W25" s="547"/>
    </row>
    <row r="26" spans="1:23" s="436" customFormat="1" ht="18.75" hidden="1" customHeight="1" outlineLevel="1" thickBot="1">
      <c r="A26" s="430" t="s">
        <v>1029</v>
      </c>
      <c r="B26" s="430">
        <v>2000062098111</v>
      </c>
      <c r="C26" s="654" t="s">
        <v>1341</v>
      </c>
      <c r="D26" s="440" t="s">
        <v>1</v>
      </c>
      <c r="E26" s="440">
        <v>24</v>
      </c>
      <c r="F26" s="607">
        <v>48.9</v>
      </c>
      <c r="G26" s="427">
        <f t="shared" si="0"/>
        <v>0</v>
      </c>
      <c r="H26" s="548"/>
      <c r="I26" s="680">
        <v>49.9</v>
      </c>
      <c r="J26" s="427">
        <f t="shared" si="1"/>
        <v>0</v>
      </c>
      <c r="K26" s="548"/>
      <c r="L26" s="613">
        <v>57.9</v>
      </c>
      <c r="M26" s="427">
        <f t="shared" si="2"/>
        <v>0</v>
      </c>
      <c r="N26" s="548"/>
      <c r="O26" s="682">
        <v>68.900000000000006</v>
      </c>
      <c r="P26" s="427">
        <f t="shared" si="3"/>
        <v>0</v>
      </c>
      <c r="Q26" s="548"/>
      <c r="R26" s="613">
        <v>75.900000000000006</v>
      </c>
      <c r="S26" s="427">
        <f t="shared" si="4"/>
        <v>0</v>
      </c>
      <c r="T26" s="548"/>
      <c r="U26" s="613">
        <v>89.9</v>
      </c>
      <c r="V26" s="427">
        <f t="shared" si="5"/>
        <v>0</v>
      </c>
      <c r="W26" s="548"/>
    </row>
    <row r="27" spans="1:23" s="436" customFormat="1" outlineLevel="1">
      <c r="A27" s="441" t="s">
        <v>756</v>
      </c>
      <c r="B27" s="423">
        <v>2000055120010</v>
      </c>
      <c r="C27" s="653" t="s">
        <v>1037</v>
      </c>
      <c r="D27" s="424" t="s">
        <v>1</v>
      </c>
      <c r="E27" s="417">
        <v>20</v>
      </c>
      <c r="F27" s="581">
        <v>59.9</v>
      </c>
      <c r="G27" s="427">
        <f t="shared" si="0"/>
        <v>0</v>
      </c>
      <c r="H27" s="543"/>
      <c r="I27" s="580">
        <v>62.9</v>
      </c>
      <c r="J27" s="427">
        <f t="shared" si="1"/>
        <v>0</v>
      </c>
      <c r="K27" s="543"/>
      <c r="L27" s="590">
        <v>65.900000000000006</v>
      </c>
      <c r="M27" s="427">
        <f t="shared" si="2"/>
        <v>0</v>
      </c>
      <c r="N27" s="543"/>
      <c r="O27" s="590">
        <v>74.900000000000006</v>
      </c>
      <c r="P27" s="427">
        <f t="shared" si="3"/>
        <v>0</v>
      </c>
      <c r="Q27" s="543"/>
      <c r="R27" s="609">
        <v>85.9</v>
      </c>
      <c r="S27" s="427">
        <f t="shared" si="4"/>
        <v>0</v>
      </c>
      <c r="T27" s="543"/>
      <c r="U27" s="590">
        <v>119</v>
      </c>
      <c r="V27" s="427">
        <f t="shared" si="5"/>
        <v>0</v>
      </c>
      <c r="W27" s="543"/>
    </row>
    <row r="28" spans="1:23" s="436" customFormat="1" outlineLevel="1">
      <c r="A28" s="441" t="s">
        <v>757</v>
      </c>
      <c r="B28" s="423">
        <v>2000053550017</v>
      </c>
      <c r="C28" s="653" t="s">
        <v>1038</v>
      </c>
      <c r="D28" s="424" t="s">
        <v>1</v>
      </c>
      <c r="E28" s="417">
        <v>20</v>
      </c>
      <c r="F28" s="581">
        <v>59.9</v>
      </c>
      <c r="G28" s="427">
        <f t="shared" si="0"/>
        <v>0</v>
      </c>
      <c r="H28" s="543"/>
      <c r="I28" s="580">
        <v>62.9</v>
      </c>
      <c r="J28" s="427">
        <f t="shared" si="1"/>
        <v>0</v>
      </c>
      <c r="K28" s="543"/>
      <c r="L28" s="590">
        <v>65.900000000000006</v>
      </c>
      <c r="M28" s="427">
        <f t="shared" si="2"/>
        <v>0</v>
      </c>
      <c r="N28" s="543"/>
      <c r="O28" s="590">
        <v>74.900000000000006</v>
      </c>
      <c r="P28" s="427">
        <f t="shared" si="3"/>
        <v>0</v>
      </c>
      <c r="Q28" s="543"/>
      <c r="R28" s="609">
        <v>85.9</v>
      </c>
      <c r="S28" s="427">
        <f t="shared" si="4"/>
        <v>0</v>
      </c>
      <c r="T28" s="543"/>
      <c r="U28" s="590">
        <v>119</v>
      </c>
      <c r="V28" s="427">
        <f t="shared" si="5"/>
        <v>0</v>
      </c>
      <c r="W28" s="543"/>
    </row>
    <row r="29" spans="1:23" s="436" customFormat="1" outlineLevel="1">
      <c r="A29" s="441" t="s">
        <v>758</v>
      </c>
      <c r="B29" s="423">
        <v>2000046480017</v>
      </c>
      <c r="C29" s="653" t="s">
        <v>1039</v>
      </c>
      <c r="D29" s="424" t="s">
        <v>1</v>
      </c>
      <c r="E29" s="417">
        <v>20</v>
      </c>
      <c r="F29" s="581">
        <v>59.9</v>
      </c>
      <c r="G29" s="427">
        <f t="shared" si="0"/>
        <v>0</v>
      </c>
      <c r="H29" s="543"/>
      <c r="I29" s="580">
        <v>62.9</v>
      </c>
      <c r="J29" s="427">
        <f t="shared" si="1"/>
        <v>0</v>
      </c>
      <c r="K29" s="543"/>
      <c r="L29" s="590">
        <v>65.900000000000006</v>
      </c>
      <c r="M29" s="427">
        <f t="shared" si="2"/>
        <v>0</v>
      </c>
      <c r="N29" s="543"/>
      <c r="O29" s="590">
        <v>74.900000000000006</v>
      </c>
      <c r="P29" s="427">
        <f t="shared" si="3"/>
        <v>0</v>
      </c>
      <c r="Q29" s="543"/>
      <c r="R29" s="609">
        <v>85.9</v>
      </c>
      <c r="S29" s="427">
        <f t="shared" si="4"/>
        <v>0</v>
      </c>
      <c r="T29" s="543"/>
      <c r="U29" s="590">
        <v>119</v>
      </c>
      <c r="V29" s="427">
        <f t="shared" si="5"/>
        <v>0</v>
      </c>
      <c r="W29" s="543"/>
    </row>
    <row r="30" spans="1:23" s="436" customFormat="1" hidden="1" outlineLevel="1">
      <c r="A30" s="441" t="s">
        <v>759</v>
      </c>
      <c r="B30" s="423">
        <v>2000052820012</v>
      </c>
      <c r="C30" s="653" t="s">
        <v>1040</v>
      </c>
      <c r="D30" s="424" t="s">
        <v>1</v>
      </c>
      <c r="E30" s="417">
        <v>20</v>
      </c>
      <c r="F30" s="581">
        <v>59.9</v>
      </c>
      <c r="G30" s="427">
        <f t="shared" si="0"/>
        <v>0</v>
      </c>
      <c r="H30" s="543"/>
      <c r="I30" s="580">
        <v>62.9</v>
      </c>
      <c r="J30" s="427">
        <f t="shared" si="1"/>
        <v>0</v>
      </c>
      <c r="K30" s="543"/>
      <c r="L30" s="590">
        <v>65.900000000000006</v>
      </c>
      <c r="M30" s="427">
        <f t="shared" si="2"/>
        <v>0</v>
      </c>
      <c r="N30" s="543"/>
      <c r="O30" s="590">
        <v>74.900000000000006</v>
      </c>
      <c r="P30" s="427">
        <f t="shared" si="3"/>
        <v>0</v>
      </c>
      <c r="Q30" s="543"/>
      <c r="R30" s="609">
        <v>85.9</v>
      </c>
      <c r="S30" s="427">
        <f t="shared" si="4"/>
        <v>0</v>
      </c>
      <c r="T30" s="543"/>
      <c r="U30" s="590">
        <v>119</v>
      </c>
      <c r="V30" s="427">
        <f t="shared" si="5"/>
        <v>0</v>
      </c>
      <c r="W30" s="543"/>
    </row>
    <row r="31" spans="1:23" s="436" customFormat="1" outlineLevel="1">
      <c r="A31" s="441" t="s">
        <v>760</v>
      </c>
      <c r="B31" s="423">
        <v>2000053540018</v>
      </c>
      <c r="C31" s="653" t="s">
        <v>1041</v>
      </c>
      <c r="D31" s="424" t="s">
        <v>1</v>
      </c>
      <c r="E31" s="417">
        <v>20</v>
      </c>
      <c r="F31" s="581">
        <v>59.9</v>
      </c>
      <c r="G31" s="427">
        <f t="shared" si="0"/>
        <v>0</v>
      </c>
      <c r="H31" s="543"/>
      <c r="I31" s="580">
        <v>62.9</v>
      </c>
      <c r="J31" s="427">
        <f t="shared" si="1"/>
        <v>0</v>
      </c>
      <c r="K31" s="543"/>
      <c r="L31" s="590">
        <v>65.900000000000006</v>
      </c>
      <c r="M31" s="427">
        <f t="shared" si="2"/>
        <v>0</v>
      </c>
      <c r="N31" s="543"/>
      <c r="O31" s="590">
        <v>74.900000000000006</v>
      </c>
      <c r="P31" s="427">
        <f t="shared" si="3"/>
        <v>0</v>
      </c>
      <c r="Q31" s="543"/>
      <c r="R31" s="609">
        <v>85.9</v>
      </c>
      <c r="S31" s="427">
        <f t="shared" si="4"/>
        <v>0</v>
      </c>
      <c r="T31" s="543"/>
      <c r="U31" s="590">
        <v>119</v>
      </c>
      <c r="V31" s="427">
        <f t="shared" si="5"/>
        <v>0</v>
      </c>
      <c r="W31" s="543"/>
    </row>
    <row r="32" spans="1:23" s="436" customFormat="1" outlineLevel="1">
      <c r="A32" s="441" t="s">
        <v>761</v>
      </c>
      <c r="B32" s="423">
        <v>2000053270014</v>
      </c>
      <c r="C32" s="653" t="s">
        <v>1042</v>
      </c>
      <c r="D32" s="424" t="s">
        <v>1</v>
      </c>
      <c r="E32" s="417">
        <v>20</v>
      </c>
      <c r="F32" s="581">
        <v>59.9</v>
      </c>
      <c r="G32" s="427">
        <f t="shared" si="0"/>
        <v>0</v>
      </c>
      <c r="H32" s="543"/>
      <c r="I32" s="580">
        <v>62.9</v>
      </c>
      <c r="J32" s="427">
        <f t="shared" si="1"/>
        <v>0</v>
      </c>
      <c r="K32" s="543"/>
      <c r="L32" s="590">
        <v>65.900000000000006</v>
      </c>
      <c r="M32" s="427">
        <f t="shared" si="2"/>
        <v>0</v>
      </c>
      <c r="N32" s="543"/>
      <c r="O32" s="590">
        <v>74.900000000000006</v>
      </c>
      <c r="P32" s="427">
        <f t="shared" si="3"/>
        <v>0</v>
      </c>
      <c r="Q32" s="543"/>
      <c r="R32" s="609">
        <v>85.9</v>
      </c>
      <c r="S32" s="427">
        <f t="shared" si="4"/>
        <v>0</v>
      </c>
      <c r="T32" s="543"/>
      <c r="U32" s="590">
        <v>119</v>
      </c>
      <c r="V32" s="427">
        <f t="shared" si="5"/>
        <v>0</v>
      </c>
      <c r="W32" s="543"/>
    </row>
    <row r="33" spans="1:23" s="436" customFormat="1" outlineLevel="1">
      <c r="A33" s="441" t="s">
        <v>762</v>
      </c>
      <c r="B33" s="423">
        <v>2000055140018</v>
      </c>
      <c r="C33" s="653" t="s">
        <v>1043</v>
      </c>
      <c r="D33" s="424" t="s">
        <v>1</v>
      </c>
      <c r="E33" s="417">
        <v>20</v>
      </c>
      <c r="F33" s="581">
        <v>59.9</v>
      </c>
      <c r="G33" s="427">
        <f t="shared" si="0"/>
        <v>0</v>
      </c>
      <c r="H33" s="543"/>
      <c r="I33" s="580">
        <v>62.9</v>
      </c>
      <c r="J33" s="427">
        <f t="shared" si="1"/>
        <v>0</v>
      </c>
      <c r="K33" s="543"/>
      <c r="L33" s="590">
        <v>65.900000000000006</v>
      </c>
      <c r="M33" s="427">
        <f t="shared" si="2"/>
        <v>0</v>
      </c>
      <c r="N33" s="543"/>
      <c r="O33" s="590">
        <v>74.900000000000006</v>
      </c>
      <c r="P33" s="427">
        <f t="shared" si="3"/>
        <v>0</v>
      </c>
      <c r="Q33" s="543"/>
      <c r="R33" s="609">
        <v>85.9</v>
      </c>
      <c r="S33" s="427">
        <f t="shared" si="4"/>
        <v>0</v>
      </c>
      <c r="T33" s="543"/>
      <c r="U33" s="590">
        <v>119</v>
      </c>
      <c r="V33" s="427">
        <f t="shared" si="5"/>
        <v>0</v>
      </c>
      <c r="W33" s="543"/>
    </row>
    <row r="34" spans="1:23" s="436" customFormat="1" outlineLevel="1">
      <c r="A34" s="441" t="s">
        <v>763</v>
      </c>
      <c r="B34" s="423">
        <v>2000055130019</v>
      </c>
      <c r="C34" s="653" t="s">
        <v>1044</v>
      </c>
      <c r="D34" s="424" t="s">
        <v>1</v>
      </c>
      <c r="E34" s="417">
        <v>20</v>
      </c>
      <c r="F34" s="581">
        <v>59.9</v>
      </c>
      <c r="G34" s="427">
        <f t="shared" si="0"/>
        <v>0</v>
      </c>
      <c r="H34" s="543"/>
      <c r="I34" s="580">
        <v>62.9</v>
      </c>
      <c r="J34" s="427">
        <f t="shared" si="1"/>
        <v>0</v>
      </c>
      <c r="K34" s="543"/>
      <c r="L34" s="590">
        <v>65.900000000000006</v>
      </c>
      <c r="M34" s="427">
        <f t="shared" si="2"/>
        <v>0</v>
      </c>
      <c r="N34" s="543"/>
      <c r="O34" s="590">
        <v>74.900000000000006</v>
      </c>
      <c r="P34" s="427">
        <f t="shared" si="3"/>
        <v>0</v>
      </c>
      <c r="Q34" s="543"/>
      <c r="R34" s="609">
        <v>85.9</v>
      </c>
      <c r="S34" s="427">
        <f t="shared" si="4"/>
        <v>0</v>
      </c>
      <c r="T34" s="543"/>
      <c r="U34" s="590">
        <v>119</v>
      </c>
      <c r="V34" s="427">
        <f t="shared" si="5"/>
        <v>0</v>
      </c>
      <c r="W34" s="543"/>
    </row>
    <row r="35" spans="1:23" s="436" customFormat="1" outlineLevel="1">
      <c r="A35" s="441" t="s">
        <v>764</v>
      </c>
      <c r="B35" s="423">
        <v>2000046490016</v>
      </c>
      <c r="C35" s="653" t="s">
        <v>1045</v>
      </c>
      <c r="D35" s="424" t="s">
        <v>1</v>
      </c>
      <c r="E35" s="417">
        <v>20</v>
      </c>
      <c r="F35" s="581">
        <v>59.9</v>
      </c>
      <c r="G35" s="427">
        <f t="shared" si="0"/>
        <v>0</v>
      </c>
      <c r="H35" s="543"/>
      <c r="I35" s="580">
        <v>62.9</v>
      </c>
      <c r="J35" s="427">
        <f t="shared" si="1"/>
        <v>0</v>
      </c>
      <c r="K35" s="543"/>
      <c r="L35" s="590">
        <v>65.900000000000006</v>
      </c>
      <c r="M35" s="427">
        <f t="shared" si="2"/>
        <v>0</v>
      </c>
      <c r="N35" s="543"/>
      <c r="O35" s="590">
        <v>74.900000000000006</v>
      </c>
      <c r="P35" s="427">
        <f t="shared" si="3"/>
        <v>0</v>
      </c>
      <c r="Q35" s="543"/>
      <c r="R35" s="609">
        <v>85.9</v>
      </c>
      <c r="S35" s="427">
        <f t="shared" si="4"/>
        <v>0</v>
      </c>
      <c r="T35" s="543"/>
      <c r="U35" s="590">
        <v>119</v>
      </c>
      <c r="V35" s="427">
        <f t="shared" si="5"/>
        <v>0</v>
      </c>
      <c r="W35" s="543"/>
    </row>
    <row r="36" spans="1:23" s="436" customFormat="1" outlineLevel="1">
      <c r="A36" s="441" t="s">
        <v>765</v>
      </c>
      <c r="B36" s="423">
        <v>2000046500012</v>
      </c>
      <c r="C36" s="653" t="s">
        <v>1046</v>
      </c>
      <c r="D36" s="424" t="s">
        <v>1</v>
      </c>
      <c r="E36" s="417">
        <v>20</v>
      </c>
      <c r="F36" s="581">
        <v>59.9</v>
      </c>
      <c r="G36" s="427">
        <f t="shared" si="0"/>
        <v>0</v>
      </c>
      <c r="H36" s="543"/>
      <c r="I36" s="580">
        <v>62.9</v>
      </c>
      <c r="J36" s="427">
        <f t="shared" si="1"/>
        <v>0</v>
      </c>
      <c r="K36" s="543"/>
      <c r="L36" s="590">
        <v>65.900000000000006</v>
      </c>
      <c r="M36" s="427">
        <f t="shared" si="2"/>
        <v>0</v>
      </c>
      <c r="N36" s="543"/>
      <c r="O36" s="590">
        <v>74.900000000000006</v>
      </c>
      <c r="P36" s="427">
        <f t="shared" si="3"/>
        <v>0</v>
      </c>
      <c r="Q36" s="543"/>
      <c r="R36" s="609">
        <v>85.9</v>
      </c>
      <c r="S36" s="427">
        <f t="shared" si="4"/>
        <v>0</v>
      </c>
      <c r="T36" s="543"/>
      <c r="U36" s="590">
        <v>119</v>
      </c>
      <c r="V36" s="427">
        <f t="shared" si="5"/>
        <v>0</v>
      </c>
      <c r="W36" s="543"/>
    </row>
    <row r="37" spans="1:23" s="436" customFormat="1" outlineLevel="1">
      <c r="A37" s="442" t="s">
        <v>766</v>
      </c>
      <c r="B37" s="416">
        <v>2000046200011</v>
      </c>
      <c r="C37" s="652" t="s">
        <v>1047</v>
      </c>
      <c r="D37" s="417" t="s">
        <v>1</v>
      </c>
      <c r="E37" s="417">
        <v>20</v>
      </c>
      <c r="F37" s="580">
        <v>59.9</v>
      </c>
      <c r="G37" s="427">
        <f t="shared" si="0"/>
        <v>0</v>
      </c>
      <c r="H37" s="543"/>
      <c r="I37" s="580">
        <v>62.9</v>
      </c>
      <c r="J37" s="427">
        <f t="shared" si="1"/>
        <v>0</v>
      </c>
      <c r="K37" s="543"/>
      <c r="L37" s="609">
        <v>65.900000000000006</v>
      </c>
      <c r="M37" s="427">
        <f t="shared" si="2"/>
        <v>0</v>
      </c>
      <c r="N37" s="543"/>
      <c r="O37" s="609">
        <v>74.900000000000006</v>
      </c>
      <c r="P37" s="427">
        <f t="shared" si="3"/>
        <v>0</v>
      </c>
      <c r="Q37" s="543"/>
      <c r="R37" s="609">
        <v>85.9</v>
      </c>
      <c r="S37" s="427">
        <f t="shared" si="4"/>
        <v>0</v>
      </c>
      <c r="T37" s="543"/>
      <c r="U37" s="609">
        <v>119</v>
      </c>
      <c r="V37" s="427">
        <f t="shared" si="5"/>
        <v>0</v>
      </c>
      <c r="W37" s="543"/>
    </row>
    <row r="38" spans="1:23" s="436" customFormat="1" outlineLevel="1">
      <c r="A38" s="441" t="s">
        <v>767</v>
      </c>
      <c r="B38" s="423">
        <v>2000046510011</v>
      </c>
      <c r="C38" s="653" t="s">
        <v>1332</v>
      </c>
      <c r="D38" s="424" t="s">
        <v>1</v>
      </c>
      <c r="E38" s="417">
        <v>20</v>
      </c>
      <c r="F38" s="581">
        <v>59.9</v>
      </c>
      <c r="G38" s="427">
        <f t="shared" si="0"/>
        <v>0</v>
      </c>
      <c r="H38" s="543"/>
      <c r="I38" s="580">
        <v>62.9</v>
      </c>
      <c r="J38" s="427">
        <f t="shared" si="1"/>
        <v>0</v>
      </c>
      <c r="K38" s="543"/>
      <c r="L38" s="590">
        <v>65.900000000000006</v>
      </c>
      <c r="M38" s="427">
        <f t="shared" si="2"/>
        <v>0</v>
      </c>
      <c r="N38" s="543"/>
      <c r="O38" s="590">
        <v>74.900000000000006</v>
      </c>
      <c r="P38" s="427">
        <f t="shared" si="3"/>
        <v>0</v>
      </c>
      <c r="Q38" s="543"/>
      <c r="R38" s="609">
        <v>85.9</v>
      </c>
      <c r="S38" s="427">
        <f t="shared" si="4"/>
        <v>0</v>
      </c>
      <c r="T38" s="543"/>
      <c r="U38" s="590">
        <v>119</v>
      </c>
      <c r="V38" s="427">
        <f t="shared" si="5"/>
        <v>0</v>
      </c>
      <c r="W38" s="543"/>
    </row>
    <row r="39" spans="1:23" s="436" customFormat="1" outlineLevel="1">
      <c r="A39" s="441" t="s">
        <v>768</v>
      </c>
      <c r="B39" s="423">
        <v>2000052830011</v>
      </c>
      <c r="C39" s="653" t="s">
        <v>1048</v>
      </c>
      <c r="D39" s="424" t="s">
        <v>1</v>
      </c>
      <c r="E39" s="417">
        <v>20</v>
      </c>
      <c r="F39" s="581">
        <v>59.9</v>
      </c>
      <c r="G39" s="427">
        <f t="shared" si="0"/>
        <v>0</v>
      </c>
      <c r="H39" s="543"/>
      <c r="I39" s="580">
        <v>62.9</v>
      </c>
      <c r="J39" s="427">
        <f t="shared" si="1"/>
        <v>0</v>
      </c>
      <c r="K39" s="543"/>
      <c r="L39" s="590">
        <v>65.900000000000006</v>
      </c>
      <c r="M39" s="427">
        <f t="shared" si="2"/>
        <v>0</v>
      </c>
      <c r="N39" s="543"/>
      <c r="O39" s="590">
        <v>74.900000000000006</v>
      </c>
      <c r="P39" s="427">
        <f t="shared" si="3"/>
        <v>0</v>
      </c>
      <c r="Q39" s="543"/>
      <c r="R39" s="609">
        <v>85.9</v>
      </c>
      <c r="S39" s="427">
        <f t="shared" si="4"/>
        <v>0</v>
      </c>
      <c r="T39" s="543"/>
      <c r="U39" s="590">
        <v>119</v>
      </c>
      <c r="V39" s="427">
        <f t="shared" si="5"/>
        <v>0</v>
      </c>
      <c r="W39" s="543"/>
    </row>
    <row r="40" spans="1:23" s="443" customFormat="1" outlineLevel="1">
      <c r="A40" s="441" t="s">
        <v>769</v>
      </c>
      <c r="B40" s="423">
        <v>2000046520010</v>
      </c>
      <c r="C40" s="653" t="s">
        <v>1049</v>
      </c>
      <c r="D40" s="424" t="s">
        <v>1</v>
      </c>
      <c r="E40" s="417">
        <v>20</v>
      </c>
      <c r="F40" s="581">
        <v>59.9</v>
      </c>
      <c r="G40" s="427">
        <f t="shared" si="0"/>
        <v>0</v>
      </c>
      <c r="H40" s="543"/>
      <c r="I40" s="580">
        <v>62.9</v>
      </c>
      <c r="J40" s="427">
        <f t="shared" si="1"/>
        <v>0</v>
      </c>
      <c r="K40" s="543"/>
      <c r="L40" s="590">
        <v>65.900000000000006</v>
      </c>
      <c r="M40" s="427">
        <f t="shared" si="2"/>
        <v>0</v>
      </c>
      <c r="N40" s="543"/>
      <c r="O40" s="590">
        <v>74.900000000000006</v>
      </c>
      <c r="P40" s="427">
        <f t="shared" si="3"/>
        <v>0</v>
      </c>
      <c r="Q40" s="543"/>
      <c r="R40" s="609">
        <v>85.9</v>
      </c>
      <c r="S40" s="427">
        <f t="shared" si="4"/>
        <v>0</v>
      </c>
      <c r="T40" s="543"/>
      <c r="U40" s="590">
        <v>119</v>
      </c>
      <c r="V40" s="427">
        <f t="shared" si="5"/>
        <v>0</v>
      </c>
      <c r="W40" s="543"/>
    </row>
    <row r="41" spans="1:23" s="443" customFormat="1" outlineLevel="1">
      <c r="A41" s="441">
        <v>31130104</v>
      </c>
      <c r="B41" s="423">
        <v>2000046540018</v>
      </c>
      <c r="C41" s="653" t="s">
        <v>1050</v>
      </c>
      <c r="D41" s="424" t="s">
        <v>1</v>
      </c>
      <c r="E41" s="417">
        <v>20</v>
      </c>
      <c r="F41" s="581">
        <v>59.9</v>
      </c>
      <c r="G41" s="427">
        <f t="shared" si="0"/>
        <v>0</v>
      </c>
      <c r="H41" s="543"/>
      <c r="I41" s="580">
        <v>62.9</v>
      </c>
      <c r="J41" s="427">
        <f t="shared" si="1"/>
        <v>0</v>
      </c>
      <c r="K41" s="543"/>
      <c r="L41" s="590">
        <v>65.900000000000006</v>
      </c>
      <c r="M41" s="427">
        <f t="shared" si="2"/>
        <v>0</v>
      </c>
      <c r="N41" s="543"/>
      <c r="O41" s="590">
        <v>74.900000000000006</v>
      </c>
      <c r="P41" s="427">
        <f t="shared" si="3"/>
        <v>0</v>
      </c>
      <c r="Q41" s="543"/>
      <c r="R41" s="609">
        <v>85.9</v>
      </c>
      <c r="S41" s="427">
        <f t="shared" si="4"/>
        <v>0</v>
      </c>
      <c r="T41" s="543"/>
      <c r="U41" s="590">
        <v>119</v>
      </c>
      <c r="V41" s="427">
        <f t="shared" si="5"/>
        <v>0</v>
      </c>
      <c r="W41" s="543"/>
    </row>
    <row r="42" spans="1:23" s="443" customFormat="1" outlineLevel="1">
      <c r="A42" s="441" t="s">
        <v>1011</v>
      </c>
      <c r="B42" s="423">
        <v>2000048200019</v>
      </c>
      <c r="C42" s="653" t="s">
        <v>1051</v>
      </c>
      <c r="D42" s="424" t="s">
        <v>1</v>
      </c>
      <c r="E42" s="417">
        <v>20</v>
      </c>
      <c r="F42" s="581">
        <v>59.9</v>
      </c>
      <c r="G42" s="427">
        <f t="shared" si="0"/>
        <v>0</v>
      </c>
      <c r="H42" s="543"/>
      <c r="I42" s="580">
        <v>62.9</v>
      </c>
      <c r="J42" s="427">
        <f t="shared" si="1"/>
        <v>0</v>
      </c>
      <c r="K42" s="543"/>
      <c r="L42" s="590">
        <v>65.900000000000006</v>
      </c>
      <c r="M42" s="427">
        <f t="shared" si="2"/>
        <v>0</v>
      </c>
      <c r="N42" s="543"/>
      <c r="O42" s="590">
        <v>74.900000000000006</v>
      </c>
      <c r="P42" s="427">
        <f t="shared" si="3"/>
        <v>0</v>
      </c>
      <c r="Q42" s="543"/>
      <c r="R42" s="609">
        <v>85.9</v>
      </c>
      <c r="S42" s="427">
        <f t="shared" si="4"/>
        <v>0</v>
      </c>
      <c r="T42" s="543"/>
      <c r="U42" s="590">
        <v>119</v>
      </c>
      <c r="V42" s="427">
        <f t="shared" si="5"/>
        <v>0</v>
      </c>
      <c r="W42" s="543"/>
    </row>
    <row r="43" spans="1:23" s="443" customFormat="1" outlineLevel="1">
      <c r="A43" s="441">
        <v>3113030</v>
      </c>
      <c r="B43" s="423">
        <v>2000046550017</v>
      </c>
      <c r="C43" s="653" t="s">
        <v>1052</v>
      </c>
      <c r="D43" s="424" t="s">
        <v>1</v>
      </c>
      <c r="E43" s="417">
        <v>20</v>
      </c>
      <c r="F43" s="581">
        <v>59.9</v>
      </c>
      <c r="G43" s="427">
        <f t="shared" si="0"/>
        <v>0</v>
      </c>
      <c r="H43" s="543"/>
      <c r="I43" s="580">
        <v>62.9</v>
      </c>
      <c r="J43" s="427">
        <f t="shared" si="1"/>
        <v>0</v>
      </c>
      <c r="K43" s="543"/>
      <c r="L43" s="590">
        <v>65.900000000000006</v>
      </c>
      <c r="M43" s="427">
        <f t="shared" si="2"/>
        <v>0</v>
      </c>
      <c r="N43" s="543"/>
      <c r="O43" s="590">
        <v>74.900000000000006</v>
      </c>
      <c r="P43" s="427">
        <f t="shared" si="3"/>
        <v>0</v>
      </c>
      <c r="Q43" s="543"/>
      <c r="R43" s="609">
        <v>85.9</v>
      </c>
      <c r="S43" s="427">
        <f t="shared" si="4"/>
        <v>0</v>
      </c>
      <c r="T43" s="543"/>
      <c r="U43" s="590">
        <v>119</v>
      </c>
      <c r="V43" s="427">
        <f t="shared" si="5"/>
        <v>0</v>
      </c>
      <c r="W43" s="543"/>
    </row>
    <row r="44" spans="1:23" s="443" customFormat="1" outlineLevel="1">
      <c r="A44" s="441" t="s">
        <v>770</v>
      </c>
      <c r="B44" s="423">
        <v>2000046210010</v>
      </c>
      <c r="C44" s="652" t="s">
        <v>1053</v>
      </c>
      <c r="D44" s="424" t="s">
        <v>1</v>
      </c>
      <c r="E44" s="417">
        <v>20</v>
      </c>
      <c r="F44" s="581">
        <v>59.9</v>
      </c>
      <c r="G44" s="427">
        <f t="shared" si="0"/>
        <v>0</v>
      </c>
      <c r="H44" s="543"/>
      <c r="I44" s="580">
        <v>62.9</v>
      </c>
      <c r="J44" s="427">
        <f t="shared" si="1"/>
        <v>0</v>
      </c>
      <c r="K44" s="543"/>
      <c r="L44" s="590">
        <v>65.900000000000006</v>
      </c>
      <c r="M44" s="427">
        <f t="shared" si="2"/>
        <v>0</v>
      </c>
      <c r="N44" s="543"/>
      <c r="O44" s="590">
        <v>74.900000000000006</v>
      </c>
      <c r="P44" s="427">
        <f t="shared" si="3"/>
        <v>0</v>
      </c>
      <c r="Q44" s="543"/>
      <c r="R44" s="609">
        <v>85.9</v>
      </c>
      <c r="S44" s="427">
        <f t="shared" si="4"/>
        <v>0</v>
      </c>
      <c r="T44" s="543"/>
      <c r="U44" s="590">
        <v>119</v>
      </c>
      <c r="V44" s="427">
        <f t="shared" si="5"/>
        <v>0</v>
      </c>
      <c r="W44" s="543"/>
    </row>
    <row r="45" spans="1:23" s="478" customFormat="1" ht="17.25" customHeight="1" outlineLevel="1">
      <c r="A45" s="708" t="s">
        <v>1036</v>
      </c>
      <c r="B45" s="708">
        <v>2000062098142</v>
      </c>
      <c r="C45" s="655" t="s">
        <v>1437</v>
      </c>
      <c r="D45" s="449" t="s">
        <v>1</v>
      </c>
      <c r="E45" s="449">
        <v>20</v>
      </c>
      <c r="F45" s="577">
        <v>59.9</v>
      </c>
      <c r="G45" s="427">
        <f t="shared" si="0"/>
        <v>0</v>
      </c>
      <c r="H45" s="551"/>
      <c r="I45" s="577">
        <v>62.9</v>
      </c>
      <c r="J45" s="427">
        <f t="shared" si="1"/>
        <v>0</v>
      </c>
      <c r="K45" s="551"/>
      <c r="L45" s="709">
        <v>65.900000000000006</v>
      </c>
      <c r="M45" s="427">
        <f t="shared" si="2"/>
        <v>0</v>
      </c>
      <c r="N45" s="551"/>
      <c r="O45" s="709">
        <v>74.900000000000006</v>
      </c>
      <c r="P45" s="427">
        <f t="shared" si="3"/>
        <v>0</v>
      </c>
      <c r="Q45" s="551"/>
      <c r="R45" s="709">
        <v>85.9</v>
      </c>
      <c r="S45" s="427">
        <f t="shared" si="4"/>
        <v>0</v>
      </c>
      <c r="T45" s="551"/>
      <c r="U45" s="709">
        <v>119</v>
      </c>
      <c r="V45" s="427">
        <f t="shared" si="5"/>
        <v>0</v>
      </c>
      <c r="W45" s="551"/>
    </row>
    <row r="46" spans="1:23" s="478" customFormat="1" ht="17.25" customHeight="1" outlineLevel="1">
      <c r="A46" s="708" t="s">
        <v>1035</v>
      </c>
      <c r="B46" s="708">
        <v>2000062098135</v>
      </c>
      <c r="C46" s="656" t="s">
        <v>1438</v>
      </c>
      <c r="D46" s="455" t="s">
        <v>1</v>
      </c>
      <c r="E46" s="455">
        <v>20</v>
      </c>
      <c r="F46" s="578">
        <v>59.9</v>
      </c>
      <c r="G46" s="427">
        <f t="shared" si="0"/>
        <v>0</v>
      </c>
      <c r="H46" s="552"/>
      <c r="I46" s="578">
        <v>62.9</v>
      </c>
      <c r="J46" s="427">
        <f t="shared" si="1"/>
        <v>0</v>
      </c>
      <c r="K46" s="552"/>
      <c r="L46" s="710">
        <v>65.900000000000006</v>
      </c>
      <c r="M46" s="427">
        <f t="shared" si="2"/>
        <v>0</v>
      </c>
      <c r="N46" s="552"/>
      <c r="O46" s="710">
        <v>74.900000000000006</v>
      </c>
      <c r="P46" s="427">
        <f t="shared" si="3"/>
        <v>0</v>
      </c>
      <c r="Q46" s="552"/>
      <c r="R46" s="710">
        <v>85.9</v>
      </c>
      <c r="S46" s="427">
        <f t="shared" si="4"/>
        <v>0</v>
      </c>
      <c r="T46" s="552"/>
      <c r="U46" s="710">
        <v>119</v>
      </c>
      <c r="V46" s="427">
        <f t="shared" si="5"/>
        <v>0</v>
      </c>
      <c r="W46" s="552"/>
    </row>
    <row r="47" spans="1:23" s="478" customFormat="1" ht="17.25" customHeight="1" outlineLevel="1" thickBot="1">
      <c r="A47" s="708" t="s">
        <v>1034</v>
      </c>
      <c r="B47" s="708">
        <v>2000062098128</v>
      </c>
      <c r="C47" s="656" t="s">
        <v>1439</v>
      </c>
      <c r="D47" s="455" t="s">
        <v>1</v>
      </c>
      <c r="E47" s="458">
        <v>20</v>
      </c>
      <c r="F47" s="579">
        <v>59.9</v>
      </c>
      <c r="G47" s="447">
        <f t="shared" si="0"/>
        <v>0</v>
      </c>
      <c r="H47" s="553"/>
      <c r="I47" s="579">
        <v>62.9</v>
      </c>
      <c r="J47" s="447">
        <f t="shared" si="1"/>
        <v>0</v>
      </c>
      <c r="K47" s="553"/>
      <c r="L47" s="711">
        <v>65.900000000000006</v>
      </c>
      <c r="M47" s="447">
        <f t="shared" si="2"/>
        <v>0</v>
      </c>
      <c r="N47" s="553"/>
      <c r="O47" s="711">
        <v>74.900000000000006</v>
      </c>
      <c r="P47" s="447">
        <f t="shared" si="3"/>
        <v>0</v>
      </c>
      <c r="Q47" s="553"/>
      <c r="R47" s="711">
        <v>85.9</v>
      </c>
      <c r="S47" s="447">
        <f t="shared" si="4"/>
        <v>0</v>
      </c>
      <c r="T47" s="553"/>
      <c r="U47" s="711">
        <v>119</v>
      </c>
      <c r="V47" s="447">
        <f t="shared" si="5"/>
        <v>0</v>
      </c>
      <c r="W47" s="553"/>
    </row>
    <row r="48" spans="1:23" ht="16.5" thickBot="1">
      <c r="A48" s="444"/>
      <c r="B48" s="444"/>
      <c r="C48" s="492" t="s">
        <v>612</v>
      </c>
      <c r="D48" s="445"/>
      <c r="E48" s="412"/>
      <c r="F48" s="604"/>
      <c r="G48" s="480">
        <f t="shared" si="0"/>
        <v>0</v>
      </c>
      <c r="H48" s="614"/>
      <c r="I48" s="604"/>
      <c r="J48" s="480">
        <f t="shared" si="1"/>
        <v>0</v>
      </c>
      <c r="K48" s="614"/>
      <c r="L48" s="604"/>
      <c r="M48" s="480">
        <f t="shared" si="2"/>
        <v>0</v>
      </c>
      <c r="N48" s="614"/>
      <c r="O48" s="604"/>
      <c r="P48" s="480">
        <f t="shared" si="3"/>
        <v>0</v>
      </c>
      <c r="Q48" s="614"/>
      <c r="R48" s="604"/>
      <c r="S48" s="480">
        <f t="shared" si="4"/>
        <v>0</v>
      </c>
      <c r="T48" s="614"/>
      <c r="U48" s="615"/>
      <c r="V48" s="480">
        <f t="shared" si="5"/>
        <v>0</v>
      </c>
      <c r="W48" s="616"/>
    </row>
    <row r="49" spans="1:48" s="443" customFormat="1" outlineLevel="1">
      <c r="A49" s="442" t="s">
        <v>772</v>
      </c>
      <c r="B49" s="416">
        <v>8024908052161</v>
      </c>
      <c r="C49" s="652" t="s">
        <v>1017</v>
      </c>
      <c r="D49" s="417" t="s">
        <v>10</v>
      </c>
      <c r="E49" s="471">
        <v>12</v>
      </c>
      <c r="F49" s="580">
        <v>159</v>
      </c>
      <c r="G49" s="420">
        <f t="shared" si="0"/>
        <v>0</v>
      </c>
      <c r="H49" s="515"/>
      <c r="I49" s="419">
        <v>164</v>
      </c>
      <c r="J49" s="420">
        <f t="shared" si="1"/>
        <v>0</v>
      </c>
      <c r="K49" s="515"/>
      <c r="L49" s="421">
        <v>169</v>
      </c>
      <c r="M49" s="420">
        <f t="shared" si="2"/>
        <v>0</v>
      </c>
      <c r="N49" s="515"/>
      <c r="O49" s="421">
        <v>179</v>
      </c>
      <c r="P49" s="420">
        <f t="shared" si="3"/>
        <v>0</v>
      </c>
      <c r="Q49" s="515"/>
      <c r="R49" s="421">
        <v>189</v>
      </c>
      <c r="S49" s="420">
        <f t="shared" si="4"/>
        <v>0</v>
      </c>
      <c r="T49" s="515"/>
      <c r="U49" s="421">
        <v>199</v>
      </c>
      <c r="V49" s="420">
        <f t="shared" si="5"/>
        <v>0</v>
      </c>
      <c r="W49" s="543"/>
    </row>
    <row r="50" spans="1:48" s="443" customFormat="1" outlineLevel="1">
      <c r="A50" s="441" t="s">
        <v>771</v>
      </c>
      <c r="B50" s="423">
        <v>8024908052185</v>
      </c>
      <c r="C50" s="653" t="s">
        <v>814</v>
      </c>
      <c r="D50" s="424" t="s">
        <v>10</v>
      </c>
      <c r="E50" s="424">
        <v>12</v>
      </c>
      <c r="F50" s="581">
        <v>159</v>
      </c>
      <c r="G50" s="427">
        <f t="shared" si="0"/>
        <v>0</v>
      </c>
      <c r="H50" s="515"/>
      <c r="I50" s="419">
        <v>164</v>
      </c>
      <c r="J50" s="427">
        <f t="shared" si="1"/>
        <v>0</v>
      </c>
      <c r="K50" s="515"/>
      <c r="L50" s="428">
        <v>169</v>
      </c>
      <c r="M50" s="427">
        <f t="shared" si="2"/>
        <v>0</v>
      </c>
      <c r="N50" s="515"/>
      <c r="O50" s="428">
        <v>179</v>
      </c>
      <c r="P50" s="427">
        <f t="shared" si="3"/>
        <v>0</v>
      </c>
      <c r="Q50" s="515"/>
      <c r="R50" s="421">
        <v>189</v>
      </c>
      <c r="S50" s="427">
        <f t="shared" si="4"/>
        <v>0</v>
      </c>
      <c r="T50" s="515"/>
      <c r="U50" s="428">
        <v>199</v>
      </c>
      <c r="V50" s="427">
        <f t="shared" si="5"/>
        <v>0</v>
      </c>
      <c r="W50" s="543"/>
    </row>
    <row r="51" spans="1:48" s="443" customFormat="1" outlineLevel="1">
      <c r="A51" s="441" t="s">
        <v>773</v>
      </c>
      <c r="B51" s="423">
        <v>8024908052192</v>
      </c>
      <c r="C51" s="653" t="s">
        <v>791</v>
      </c>
      <c r="D51" s="424" t="s">
        <v>10</v>
      </c>
      <c r="E51" s="424">
        <v>12</v>
      </c>
      <c r="F51" s="581">
        <v>159</v>
      </c>
      <c r="G51" s="427">
        <f t="shared" si="0"/>
        <v>0</v>
      </c>
      <c r="H51" s="515"/>
      <c r="I51" s="419">
        <v>164</v>
      </c>
      <c r="J51" s="427">
        <f t="shared" si="1"/>
        <v>0</v>
      </c>
      <c r="K51" s="515"/>
      <c r="L51" s="428">
        <v>169</v>
      </c>
      <c r="M51" s="427">
        <f t="shared" si="2"/>
        <v>0</v>
      </c>
      <c r="N51" s="515"/>
      <c r="O51" s="428">
        <v>179</v>
      </c>
      <c r="P51" s="427">
        <f t="shared" si="3"/>
        <v>0</v>
      </c>
      <c r="Q51" s="515"/>
      <c r="R51" s="421">
        <v>189</v>
      </c>
      <c r="S51" s="427">
        <f t="shared" si="4"/>
        <v>0</v>
      </c>
      <c r="T51" s="515"/>
      <c r="U51" s="428">
        <v>199</v>
      </c>
      <c r="V51" s="427">
        <f t="shared" si="5"/>
        <v>0</v>
      </c>
      <c r="W51" s="543"/>
    </row>
    <row r="52" spans="1:48" s="443" customFormat="1" outlineLevel="1">
      <c r="A52" s="441" t="s">
        <v>774</v>
      </c>
      <c r="B52" s="423">
        <v>8024908052178</v>
      </c>
      <c r="C52" s="653" t="s">
        <v>1016</v>
      </c>
      <c r="D52" s="424" t="s">
        <v>10</v>
      </c>
      <c r="E52" s="424">
        <v>12</v>
      </c>
      <c r="F52" s="581">
        <v>159</v>
      </c>
      <c r="G52" s="427">
        <f t="shared" si="0"/>
        <v>0</v>
      </c>
      <c r="H52" s="515"/>
      <c r="I52" s="419">
        <v>164</v>
      </c>
      <c r="J52" s="427">
        <f t="shared" si="1"/>
        <v>0</v>
      </c>
      <c r="K52" s="515"/>
      <c r="L52" s="428">
        <v>169</v>
      </c>
      <c r="M52" s="427">
        <f t="shared" si="2"/>
        <v>0</v>
      </c>
      <c r="N52" s="515"/>
      <c r="O52" s="428">
        <v>179</v>
      </c>
      <c r="P52" s="427">
        <f t="shared" si="3"/>
        <v>0</v>
      </c>
      <c r="Q52" s="515"/>
      <c r="R52" s="421">
        <v>189</v>
      </c>
      <c r="S52" s="427">
        <f t="shared" si="4"/>
        <v>0</v>
      </c>
      <c r="T52" s="515"/>
      <c r="U52" s="428">
        <v>199</v>
      </c>
      <c r="V52" s="427">
        <f t="shared" si="5"/>
        <v>0</v>
      </c>
      <c r="W52" s="543"/>
    </row>
    <row r="53" spans="1:48" s="443" customFormat="1" outlineLevel="1">
      <c r="A53" s="441" t="s">
        <v>775</v>
      </c>
      <c r="B53" s="423">
        <v>8024908052253</v>
      </c>
      <c r="C53" s="653" t="s">
        <v>792</v>
      </c>
      <c r="D53" s="424" t="s">
        <v>10</v>
      </c>
      <c r="E53" s="424">
        <v>12</v>
      </c>
      <c r="F53" s="581">
        <v>159</v>
      </c>
      <c r="G53" s="427">
        <f t="shared" si="0"/>
        <v>0</v>
      </c>
      <c r="H53" s="515"/>
      <c r="I53" s="419">
        <v>164</v>
      </c>
      <c r="J53" s="427">
        <f t="shared" si="1"/>
        <v>0</v>
      </c>
      <c r="K53" s="515"/>
      <c r="L53" s="428">
        <v>169</v>
      </c>
      <c r="M53" s="427">
        <f t="shared" si="2"/>
        <v>0</v>
      </c>
      <c r="N53" s="515"/>
      <c r="O53" s="428">
        <v>179</v>
      </c>
      <c r="P53" s="427">
        <f t="shared" si="3"/>
        <v>0</v>
      </c>
      <c r="Q53" s="515"/>
      <c r="R53" s="421">
        <v>189</v>
      </c>
      <c r="S53" s="427">
        <f t="shared" si="4"/>
        <v>0</v>
      </c>
      <c r="T53" s="515"/>
      <c r="U53" s="428">
        <v>199</v>
      </c>
      <c r="V53" s="427">
        <f t="shared" si="5"/>
        <v>0</v>
      </c>
      <c r="W53" s="543"/>
    </row>
    <row r="54" spans="1:48" s="443" customFormat="1" outlineLevel="1">
      <c r="A54" s="441" t="s">
        <v>776</v>
      </c>
      <c r="B54" s="423">
        <v>8024908052352</v>
      </c>
      <c r="C54" s="653" t="s">
        <v>793</v>
      </c>
      <c r="D54" s="424" t="s">
        <v>10</v>
      </c>
      <c r="E54" s="424">
        <v>12</v>
      </c>
      <c r="F54" s="581">
        <v>159</v>
      </c>
      <c r="G54" s="427">
        <f t="shared" si="0"/>
        <v>0</v>
      </c>
      <c r="H54" s="515"/>
      <c r="I54" s="419">
        <v>164</v>
      </c>
      <c r="J54" s="427">
        <f t="shared" si="1"/>
        <v>0</v>
      </c>
      <c r="K54" s="515"/>
      <c r="L54" s="428">
        <v>169</v>
      </c>
      <c r="M54" s="427">
        <f t="shared" si="2"/>
        <v>0</v>
      </c>
      <c r="N54" s="515"/>
      <c r="O54" s="428">
        <v>179</v>
      </c>
      <c r="P54" s="427">
        <f t="shared" si="3"/>
        <v>0</v>
      </c>
      <c r="Q54" s="515"/>
      <c r="R54" s="421">
        <v>189</v>
      </c>
      <c r="S54" s="427">
        <f t="shared" si="4"/>
        <v>0</v>
      </c>
      <c r="T54" s="515"/>
      <c r="U54" s="428">
        <v>199</v>
      </c>
      <c r="V54" s="427">
        <f t="shared" si="5"/>
        <v>0</v>
      </c>
      <c r="W54" s="543"/>
    </row>
    <row r="55" spans="1:48" s="443" customFormat="1" outlineLevel="1">
      <c r="A55" s="441" t="s">
        <v>1012</v>
      </c>
      <c r="B55" s="423">
        <v>8421421432355</v>
      </c>
      <c r="C55" s="653" t="s">
        <v>777</v>
      </c>
      <c r="D55" s="424" t="s">
        <v>610</v>
      </c>
      <c r="E55" s="424">
        <v>12</v>
      </c>
      <c r="F55" s="581">
        <v>375</v>
      </c>
      <c r="G55" s="427">
        <f t="shared" si="0"/>
        <v>0</v>
      </c>
      <c r="H55" s="515"/>
      <c r="I55" s="419">
        <v>390</v>
      </c>
      <c r="J55" s="427">
        <f t="shared" si="1"/>
        <v>0</v>
      </c>
      <c r="K55" s="515"/>
      <c r="L55" s="428">
        <v>435</v>
      </c>
      <c r="M55" s="427">
        <f t="shared" si="2"/>
        <v>0</v>
      </c>
      <c r="N55" s="515"/>
      <c r="O55" s="428">
        <v>489</v>
      </c>
      <c r="P55" s="427">
        <f t="shared" si="3"/>
        <v>0</v>
      </c>
      <c r="Q55" s="515"/>
      <c r="R55" s="421">
        <v>499</v>
      </c>
      <c r="S55" s="427">
        <f t="shared" si="4"/>
        <v>0</v>
      </c>
      <c r="T55" s="515"/>
      <c r="U55" s="428">
        <v>510</v>
      </c>
      <c r="V55" s="427">
        <f t="shared" si="5"/>
        <v>0</v>
      </c>
      <c r="W55" s="543"/>
    </row>
    <row r="56" spans="1:48" s="443" customFormat="1" hidden="1" outlineLevel="1">
      <c r="A56" s="441" t="s">
        <v>1013</v>
      </c>
      <c r="B56" s="423">
        <v>2000053440011</v>
      </c>
      <c r="C56" s="653" t="s">
        <v>779</v>
      </c>
      <c r="D56" s="424" t="s">
        <v>610</v>
      </c>
      <c r="E56" s="424">
        <v>12</v>
      </c>
      <c r="F56" s="581">
        <v>375</v>
      </c>
      <c r="G56" s="427">
        <f t="shared" si="0"/>
        <v>0</v>
      </c>
      <c r="H56" s="515"/>
      <c r="I56" s="419">
        <v>390</v>
      </c>
      <c r="J56" s="427">
        <f t="shared" si="1"/>
        <v>0</v>
      </c>
      <c r="K56" s="515"/>
      <c r="L56" s="428">
        <v>435</v>
      </c>
      <c r="M56" s="427">
        <f t="shared" si="2"/>
        <v>0</v>
      </c>
      <c r="N56" s="515"/>
      <c r="O56" s="428">
        <v>489</v>
      </c>
      <c r="P56" s="427">
        <f t="shared" si="3"/>
        <v>0</v>
      </c>
      <c r="Q56" s="515"/>
      <c r="R56" s="421">
        <v>499</v>
      </c>
      <c r="S56" s="427">
        <f t="shared" si="4"/>
        <v>0</v>
      </c>
      <c r="T56" s="515"/>
      <c r="U56" s="428">
        <v>510</v>
      </c>
      <c r="V56" s="427">
        <f t="shared" si="5"/>
        <v>0</v>
      </c>
      <c r="W56" s="543"/>
    </row>
    <row r="57" spans="1:48" s="443" customFormat="1" outlineLevel="1">
      <c r="A57" s="441" t="s">
        <v>1014</v>
      </c>
      <c r="B57" s="423">
        <v>2000053410014</v>
      </c>
      <c r="C57" s="653" t="s">
        <v>778</v>
      </c>
      <c r="D57" s="424" t="s">
        <v>610</v>
      </c>
      <c r="E57" s="424">
        <v>12</v>
      </c>
      <c r="F57" s="581">
        <v>375</v>
      </c>
      <c r="G57" s="427">
        <f t="shared" si="0"/>
        <v>0</v>
      </c>
      <c r="H57" s="515"/>
      <c r="I57" s="419">
        <v>390</v>
      </c>
      <c r="J57" s="427">
        <f t="shared" si="1"/>
        <v>0</v>
      </c>
      <c r="K57" s="515"/>
      <c r="L57" s="428">
        <v>435</v>
      </c>
      <c r="M57" s="427">
        <f t="shared" si="2"/>
        <v>0</v>
      </c>
      <c r="N57" s="515"/>
      <c r="O57" s="428">
        <v>489</v>
      </c>
      <c r="P57" s="427">
        <f t="shared" si="3"/>
        <v>0</v>
      </c>
      <c r="Q57" s="515"/>
      <c r="R57" s="421">
        <v>499</v>
      </c>
      <c r="S57" s="427">
        <f t="shared" si="4"/>
        <v>0</v>
      </c>
      <c r="T57" s="515"/>
      <c r="U57" s="428">
        <v>510</v>
      </c>
      <c r="V57" s="427">
        <f t="shared" si="5"/>
        <v>0</v>
      </c>
      <c r="W57" s="543"/>
    </row>
    <row r="58" spans="1:48" s="443" customFormat="1" hidden="1" outlineLevel="1">
      <c r="A58" s="441" t="s">
        <v>1015</v>
      </c>
      <c r="B58" s="423">
        <v>2000053450010</v>
      </c>
      <c r="C58" s="653" t="s">
        <v>780</v>
      </c>
      <c r="D58" s="424" t="s">
        <v>610</v>
      </c>
      <c r="E58" s="424">
        <v>12</v>
      </c>
      <c r="F58" s="581">
        <v>375</v>
      </c>
      <c r="G58" s="427">
        <f t="shared" si="0"/>
        <v>0</v>
      </c>
      <c r="H58" s="515"/>
      <c r="I58" s="419">
        <v>390</v>
      </c>
      <c r="J58" s="427">
        <f t="shared" si="1"/>
        <v>0</v>
      </c>
      <c r="K58" s="515"/>
      <c r="L58" s="428">
        <v>435</v>
      </c>
      <c r="M58" s="427">
        <f t="shared" si="2"/>
        <v>0</v>
      </c>
      <c r="N58" s="515"/>
      <c r="O58" s="428">
        <v>489</v>
      </c>
      <c r="P58" s="427">
        <f t="shared" si="3"/>
        <v>0</v>
      </c>
      <c r="Q58" s="515"/>
      <c r="R58" s="421">
        <v>499</v>
      </c>
      <c r="S58" s="427">
        <f t="shared" si="4"/>
        <v>0</v>
      </c>
      <c r="T58" s="515"/>
      <c r="U58" s="428">
        <v>510</v>
      </c>
      <c r="V58" s="427">
        <f t="shared" si="5"/>
        <v>0</v>
      </c>
      <c r="W58" s="543"/>
    </row>
    <row r="59" spans="1:48" s="452" customFormat="1" ht="16.5" hidden="1" outlineLevel="1" thickBot="1">
      <c r="A59" s="423"/>
      <c r="B59" s="423"/>
      <c r="C59" s="655" t="s">
        <v>781</v>
      </c>
      <c r="D59" s="449" t="s">
        <v>610</v>
      </c>
      <c r="E59" s="431">
        <v>12</v>
      </c>
      <c r="F59" s="585">
        <v>375</v>
      </c>
      <c r="G59" s="447">
        <f t="shared" si="0"/>
        <v>0</v>
      </c>
      <c r="H59" s="525"/>
      <c r="I59" s="466">
        <v>390</v>
      </c>
      <c r="J59" s="447">
        <f t="shared" si="1"/>
        <v>0</v>
      </c>
      <c r="K59" s="525"/>
      <c r="L59" s="460">
        <v>455</v>
      </c>
      <c r="M59" s="447">
        <f t="shared" si="2"/>
        <v>0</v>
      </c>
      <c r="N59" s="525"/>
      <c r="O59" s="460">
        <v>489</v>
      </c>
      <c r="P59" s="447">
        <f t="shared" si="3"/>
        <v>0</v>
      </c>
      <c r="Q59" s="525"/>
      <c r="R59" s="460">
        <v>499</v>
      </c>
      <c r="S59" s="447">
        <f t="shared" si="4"/>
        <v>0</v>
      </c>
      <c r="T59" s="525"/>
      <c r="U59" s="460">
        <v>598</v>
      </c>
      <c r="V59" s="447">
        <f t="shared" si="5"/>
        <v>0</v>
      </c>
      <c r="W59" s="556"/>
    </row>
    <row r="60" spans="1:48" ht="16.5" collapsed="1" thickBot="1">
      <c r="A60" s="444"/>
      <c r="B60" s="444"/>
      <c r="C60" s="492" t="s">
        <v>54</v>
      </c>
      <c r="D60" s="445"/>
      <c r="E60" s="412"/>
      <c r="F60" s="604"/>
      <c r="G60" s="480">
        <f t="shared" si="0"/>
        <v>0</v>
      </c>
      <c r="H60" s="614"/>
      <c r="I60" s="604"/>
      <c r="J60" s="480">
        <f t="shared" si="1"/>
        <v>0</v>
      </c>
      <c r="K60" s="614"/>
      <c r="L60" s="604"/>
      <c r="M60" s="480">
        <f t="shared" si="2"/>
        <v>0</v>
      </c>
      <c r="N60" s="614"/>
      <c r="O60" s="604"/>
      <c r="P60" s="480">
        <f t="shared" si="3"/>
        <v>0</v>
      </c>
      <c r="Q60" s="614"/>
      <c r="R60" s="604"/>
      <c r="S60" s="480">
        <f t="shared" si="4"/>
        <v>0</v>
      </c>
      <c r="T60" s="614"/>
      <c r="U60" s="615"/>
      <c r="V60" s="480">
        <f t="shared" si="5"/>
        <v>0</v>
      </c>
      <c r="W60" s="616"/>
    </row>
    <row r="61" spans="1:48" s="454" customFormat="1" outlineLevel="1">
      <c r="A61" s="416" t="s">
        <v>889</v>
      </c>
      <c r="B61" s="416">
        <v>2000062060903</v>
      </c>
      <c r="C61" s="655" t="s">
        <v>815</v>
      </c>
      <c r="D61" s="449" t="s">
        <v>70</v>
      </c>
      <c r="E61" s="461">
        <v>12</v>
      </c>
      <c r="F61" s="577">
        <v>399</v>
      </c>
      <c r="G61" s="420">
        <f t="shared" si="0"/>
        <v>0</v>
      </c>
      <c r="H61" s="520"/>
      <c r="I61" s="420">
        <v>435</v>
      </c>
      <c r="J61" s="420">
        <f t="shared" si="1"/>
        <v>0</v>
      </c>
      <c r="K61" s="520"/>
      <c r="L61" s="453">
        <v>445</v>
      </c>
      <c r="M61" s="420">
        <f t="shared" si="2"/>
        <v>0</v>
      </c>
      <c r="N61" s="520"/>
      <c r="O61" s="451">
        <v>475</v>
      </c>
      <c r="P61" s="420">
        <f t="shared" si="3"/>
        <v>0</v>
      </c>
      <c r="Q61" s="520"/>
      <c r="R61" s="453">
        <v>499</v>
      </c>
      <c r="S61" s="420">
        <f t="shared" si="4"/>
        <v>0</v>
      </c>
      <c r="T61" s="520"/>
      <c r="U61" s="453">
        <v>599</v>
      </c>
      <c r="V61" s="420">
        <f t="shared" si="5"/>
        <v>0</v>
      </c>
      <c r="W61" s="551"/>
      <c r="X61" s="409"/>
      <c r="Y61" s="409"/>
      <c r="Z61" s="409"/>
      <c r="AA61" s="409"/>
      <c r="AB61" s="409"/>
      <c r="AC61" s="409"/>
      <c r="AD61" s="409"/>
      <c r="AE61" s="409"/>
      <c r="AF61" s="409"/>
      <c r="AG61" s="409"/>
      <c r="AH61" s="409"/>
      <c r="AI61" s="409"/>
      <c r="AJ61" s="409"/>
      <c r="AK61" s="409"/>
      <c r="AL61" s="409"/>
      <c r="AM61" s="409"/>
      <c r="AN61" s="409"/>
      <c r="AO61" s="409"/>
      <c r="AP61" s="409"/>
      <c r="AQ61" s="409"/>
      <c r="AR61" s="409"/>
      <c r="AS61" s="409"/>
      <c r="AT61" s="409"/>
      <c r="AU61" s="409"/>
      <c r="AV61" s="409"/>
    </row>
    <row r="62" spans="1:48" s="454" customFormat="1" outlineLevel="1">
      <c r="A62" s="423" t="s">
        <v>890</v>
      </c>
      <c r="B62" s="423">
        <v>2000062060880</v>
      </c>
      <c r="C62" s="656" t="s">
        <v>816</v>
      </c>
      <c r="D62" s="455" t="s">
        <v>70</v>
      </c>
      <c r="E62" s="455">
        <v>12</v>
      </c>
      <c r="F62" s="578">
        <v>399</v>
      </c>
      <c r="G62" s="427">
        <f t="shared" si="0"/>
        <v>0</v>
      </c>
      <c r="H62" s="521"/>
      <c r="I62" s="427">
        <v>435</v>
      </c>
      <c r="J62" s="427">
        <f t="shared" si="1"/>
        <v>0</v>
      </c>
      <c r="K62" s="521"/>
      <c r="L62" s="456">
        <v>445</v>
      </c>
      <c r="M62" s="427">
        <f t="shared" si="2"/>
        <v>0</v>
      </c>
      <c r="N62" s="521"/>
      <c r="O62" s="457">
        <v>475</v>
      </c>
      <c r="P62" s="427">
        <f t="shared" si="3"/>
        <v>0</v>
      </c>
      <c r="Q62" s="521"/>
      <c r="R62" s="456">
        <v>499</v>
      </c>
      <c r="S62" s="427">
        <f t="shared" si="4"/>
        <v>0</v>
      </c>
      <c r="T62" s="521"/>
      <c r="U62" s="456">
        <v>599</v>
      </c>
      <c r="V62" s="427">
        <f t="shared" si="5"/>
        <v>0</v>
      </c>
      <c r="W62" s="552"/>
      <c r="X62" s="409"/>
      <c r="Y62" s="409"/>
      <c r="Z62" s="409"/>
      <c r="AA62" s="409"/>
      <c r="AB62" s="409"/>
      <c r="AC62" s="409"/>
      <c r="AD62" s="409"/>
      <c r="AE62" s="409"/>
      <c r="AF62" s="409"/>
      <c r="AG62" s="409"/>
      <c r="AH62" s="409"/>
      <c r="AI62" s="409"/>
      <c r="AJ62" s="409"/>
      <c r="AK62" s="409"/>
      <c r="AL62" s="409"/>
      <c r="AM62" s="409"/>
      <c r="AN62" s="409"/>
      <c r="AO62" s="409"/>
      <c r="AP62" s="409"/>
      <c r="AQ62" s="409"/>
      <c r="AR62" s="409"/>
      <c r="AS62" s="409"/>
      <c r="AT62" s="409"/>
      <c r="AU62" s="409"/>
      <c r="AV62" s="409"/>
    </row>
    <row r="63" spans="1:48" s="454" customFormat="1" ht="16.5" outlineLevel="1" thickBot="1">
      <c r="A63" s="430" t="s">
        <v>891</v>
      </c>
      <c r="B63" s="430">
        <v>2000062060897</v>
      </c>
      <c r="C63" s="657" t="s">
        <v>817</v>
      </c>
      <c r="D63" s="458" t="s">
        <v>70</v>
      </c>
      <c r="E63" s="458">
        <v>12</v>
      </c>
      <c r="F63" s="579">
        <v>399</v>
      </c>
      <c r="G63" s="427">
        <f t="shared" si="0"/>
        <v>0</v>
      </c>
      <c r="H63" s="522"/>
      <c r="I63" s="447">
        <v>435</v>
      </c>
      <c r="J63" s="427">
        <f t="shared" si="1"/>
        <v>0</v>
      </c>
      <c r="K63" s="522"/>
      <c r="L63" s="459">
        <v>445</v>
      </c>
      <c r="M63" s="427">
        <f t="shared" si="2"/>
        <v>0</v>
      </c>
      <c r="N63" s="522"/>
      <c r="O63" s="460">
        <v>475</v>
      </c>
      <c r="P63" s="427">
        <f t="shared" si="3"/>
        <v>0</v>
      </c>
      <c r="Q63" s="522"/>
      <c r="R63" s="459">
        <v>499</v>
      </c>
      <c r="S63" s="427">
        <f t="shared" si="4"/>
        <v>0</v>
      </c>
      <c r="T63" s="522"/>
      <c r="U63" s="459">
        <v>599</v>
      </c>
      <c r="V63" s="427">
        <f t="shared" si="5"/>
        <v>0</v>
      </c>
      <c r="W63" s="553"/>
      <c r="X63" s="409"/>
      <c r="Y63" s="409"/>
      <c r="Z63" s="409"/>
      <c r="AA63" s="409"/>
      <c r="AB63" s="409"/>
      <c r="AC63" s="409"/>
      <c r="AD63" s="409"/>
      <c r="AE63" s="409"/>
      <c r="AF63" s="409"/>
      <c r="AG63" s="409"/>
      <c r="AH63" s="409"/>
      <c r="AI63" s="409"/>
      <c r="AJ63" s="409"/>
      <c r="AK63" s="409"/>
      <c r="AL63" s="409"/>
      <c r="AM63" s="409"/>
      <c r="AN63" s="409"/>
      <c r="AO63" s="409"/>
      <c r="AP63" s="409"/>
      <c r="AQ63" s="409"/>
      <c r="AR63" s="409"/>
      <c r="AS63" s="409"/>
      <c r="AT63" s="409"/>
      <c r="AU63" s="409"/>
      <c r="AV63" s="409"/>
    </row>
    <row r="64" spans="1:48" s="454" customFormat="1" outlineLevel="1">
      <c r="A64" s="416" t="s">
        <v>892</v>
      </c>
      <c r="B64" s="416">
        <v>2000062061276</v>
      </c>
      <c r="C64" s="658" t="s">
        <v>818</v>
      </c>
      <c r="D64" s="461" t="s">
        <v>70</v>
      </c>
      <c r="E64" s="461">
        <v>12</v>
      </c>
      <c r="F64" s="583">
        <v>432</v>
      </c>
      <c r="G64" s="427">
        <f t="shared" si="0"/>
        <v>0</v>
      </c>
      <c r="H64" s="523"/>
      <c r="I64" s="462">
        <v>435</v>
      </c>
      <c r="J64" s="427">
        <f t="shared" si="1"/>
        <v>0</v>
      </c>
      <c r="K64" s="523"/>
      <c r="L64" s="463">
        <v>455</v>
      </c>
      <c r="M64" s="427">
        <f t="shared" si="2"/>
        <v>0</v>
      </c>
      <c r="N64" s="523"/>
      <c r="O64" s="464">
        <v>475</v>
      </c>
      <c r="P64" s="427">
        <f t="shared" si="3"/>
        <v>0</v>
      </c>
      <c r="Q64" s="523"/>
      <c r="R64" s="463">
        <v>499</v>
      </c>
      <c r="S64" s="427">
        <f t="shared" si="4"/>
        <v>0</v>
      </c>
      <c r="T64" s="523"/>
      <c r="U64" s="463">
        <v>599</v>
      </c>
      <c r="V64" s="427">
        <f t="shared" si="5"/>
        <v>0</v>
      </c>
      <c r="W64" s="554"/>
      <c r="X64" s="409"/>
      <c r="Y64" s="409"/>
      <c r="Z64" s="409"/>
      <c r="AA64" s="409"/>
      <c r="AB64" s="409"/>
      <c r="AC64" s="409"/>
      <c r="AD64" s="409"/>
      <c r="AE64" s="409"/>
      <c r="AF64" s="409"/>
      <c r="AG64" s="409"/>
      <c r="AH64" s="409"/>
      <c r="AI64" s="409"/>
      <c r="AJ64" s="409"/>
      <c r="AK64" s="409"/>
      <c r="AL64" s="409"/>
      <c r="AM64" s="409"/>
      <c r="AN64" s="409"/>
      <c r="AO64" s="409"/>
      <c r="AP64" s="409"/>
      <c r="AQ64" s="409"/>
      <c r="AR64" s="409"/>
      <c r="AS64" s="409"/>
      <c r="AT64" s="409"/>
      <c r="AU64" s="409"/>
      <c r="AV64" s="409"/>
    </row>
    <row r="65" spans="1:48" s="454" customFormat="1" outlineLevel="1">
      <c r="A65" s="423" t="s">
        <v>893</v>
      </c>
      <c r="B65" s="423">
        <v>2000062061306</v>
      </c>
      <c r="C65" s="656" t="s">
        <v>819</v>
      </c>
      <c r="D65" s="455" t="s">
        <v>70</v>
      </c>
      <c r="E65" s="455">
        <v>12</v>
      </c>
      <c r="F65" s="578">
        <v>432</v>
      </c>
      <c r="G65" s="427">
        <f t="shared" si="0"/>
        <v>0</v>
      </c>
      <c r="H65" s="521"/>
      <c r="I65" s="427">
        <v>435</v>
      </c>
      <c r="J65" s="427">
        <f t="shared" si="1"/>
        <v>0</v>
      </c>
      <c r="K65" s="521"/>
      <c r="L65" s="456">
        <v>455</v>
      </c>
      <c r="M65" s="427">
        <f t="shared" si="2"/>
        <v>0</v>
      </c>
      <c r="N65" s="521"/>
      <c r="O65" s="457">
        <v>475</v>
      </c>
      <c r="P65" s="427">
        <f t="shared" si="3"/>
        <v>0</v>
      </c>
      <c r="Q65" s="521"/>
      <c r="R65" s="456">
        <v>499</v>
      </c>
      <c r="S65" s="427">
        <f t="shared" si="4"/>
        <v>0</v>
      </c>
      <c r="T65" s="521"/>
      <c r="U65" s="456">
        <v>599</v>
      </c>
      <c r="V65" s="427">
        <f t="shared" si="5"/>
        <v>0</v>
      </c>
      <c r="W65" s="552"/>
      <c r="X65" s="409"/>
      <c r="Y65" s="409"/>
      <c r="Z65" s="409"/>
      <c r="AA65" s="409"/>
      <c r="AB65" s="409"/>
      <c r="AC65" s="409"/>
      <c r="AD65" s="409"/>
      <c r="AE65" s="409"/>
      <c r="AF65" s="409"/>
      <c r="AG65" s="409"/>
      <c r="AH65" s="409"/>
      <c r="AI65" s="409"/>
      <c r="AJ65" s="409"/>
      <c r="AK65" s="409"/>
      <c r="AL65" s="409"/>
      <c r="AM65" s="409"/>
      <c r="AN65" s="409"/>
      <c r="AO65" s="409"/>
      <c r="AP65" s="409"/>
      <c r="AQ65" s="409"/>
      <c r="AR65" s="409"/>
      <c r="AS65" s="409"/>
      <c r="AT65" s="409"/>
      <c r="AU65" s="409"/>
      <c r="AV65" s="409"/>
    </row>
    <row r="66" spans="1:48" s="454" customFormat="1" outlineLevel="1">
      <c r="A66" s="423" t="s">
        <v>894</v>
      </c>
      <c r="B66" s="423">
        <v>2000062061290</v>
      </c>
      <c r="C66" s="656" t="s">
        <v>820</v>
      </c>
      <c r="D66" s="455" t="s">
        <v>70</v>
      </c>
      <c r="E66" s="455">
        <v>12</v>
      </c>
      <c r="F66" s="584">
        <v>432</v>
      </c>
      <c r="G66" s="427">
        <f t="shared" si="0"/>
        <v>0</v>
      </c>
      <c r="H66" s="524"/>
      <c r="I66" s="465">
        <v>435</v>
      </c>
      <c r="J66" s="427">
        <f t="shared" si="1"/>
        <v>0</v>
      </c>
      <c r="K66" s="524"/>
      <c r="L66" s="457">
        <v>455</v>
      </c>
      <c r="M66" s="427">
        <f t="shared" si="2"/>
        <v>0</v>
      </c>
      <c r="N66" s="524"/>
      <c r="O66" s="457">
        <v>475</v>
      </c>
      <c r="P66" s="427">
        <f t="shared" si="3"/>
        <v>0</v>
      </c>
      <c r="Q66" s="524"/>
      <c r="R66" s="456">
        <v>499</v>
      </c>
      <c r="S66" s="427">
        <f t="shared" si="4"/>
        <v>0</v>
      </c>
      <c r="T66" s="524"/>
      <c r="U66" s="456">
        <v>599</v>
      </c>
      <c r="V66" s="427">
        <f t="shared" si="5"/>
        <v>0</v>
      </c>
      <c r="W66" s="555"/>
      <c r="X66" s="409"/>
      <c r="Y66" s="409"/>
      <c r="Z66" s="409"/>
      <c r="AA66" s="409"/>
      <c r="AB66" s="409"/>
      <c r="AC66" s="409"/>
      <c r="AD66" s="409"/>
      <c r="AE66" s="409"/>
      <c r="AF66" s="409"/>
      <c r="AG66" s="409"/>
      <c r="AH66" s="409"/>
      <c r="AI66" s="409"/>
      <c r="AJ66" s="409"/>
      <c r="AK66" s="409"/>
      <c r="AL66" s="409"/>
      <c r="AM66" s="409"/>
      <c r="AN66" s="409"/>
      <c r="AO66" s="409"/>
      <c r="AP66" s="409"/>
      <c r="AQ66" s="409"/>
      <c r="AR66" s="409"/>
      <c r="AS66" s="409"/>
      <c r="AT66" s="409"/>
      <c r="AU66" s="409"/>
      <c r="AV66" s="409"/>
    </row>
    <row r="67" spans="1:48" s="454" customFormat="1" ht="16.5" outlineLevel="1" thickBot="1">
      <c r="A67" s="430" t="s">
        <v>895</v>
      </c>
      <c r="B67" s="430">
        <v>2000062061245</v>
      </c>
      <c r="C67" s="657" t="s">
        <v>821</v>
      </c>
      <c r="D67" s="458" t="s">
        <v>70</v>
      </c>
      <c r="E67" s="458">
        <v>12</v>
      </c>
      <c r="F67" s="585">
        <v>432</v>
      </c>
      <c r="G67" s="427">
        <f t="shared" si="0"/>
        <v>0</v>
      </c>
      <c r="H67" s="525"/>
      <c r="I67" s="466">
        <v>435</v>
      </c>
      <c r="J67" s="427">
        <f t="shared" si="1"/>
        <v>0</v>
      </c>
      <c r="K67" s="525"/>
      <c r="L67" s="460">
        <v>455</v>
      </c>
      <c r="M67" s="427">
        <f t="shared" si="2"/>
        <v>0</v>
      </c>
      <c r="N67" s="525"/>
      <c r="O67" s="460">
        <v>475</v>
      </c>
      <c r="P67" s="427">
        <f t="shared" si="3"/>
        <v>0</v>
      </c>
      <c r="Q67" s="525"/>
      <c r="R67" s="459">
        <v>499</v>
      </c>
      <c r="S67" s="427">
        <f t="shared" si="4"/>
        <v>0</v>
      </c>
      <c r="T67" s="525"/>
      <c r="U67" s="459">
        <v>599</v>
      </c>
      <c r="V67" s="427">
        <f t="shared" si="5"/>
        <v>0</v>
      </c>
      <c r="W67" s="556"/>
      <c r="X67" s="409"/>
      <c r="Y67" s="409"/>
      <c r="Z67" s="409"/>
      <c r="AA67" s="409"/>
      <c r="AB67" s="409"/>
      <c r="AC67" s="409"/>
      <c r="AD67" s="409"/>
      <c r="AE67" s="409"/>
      <c r="AF67" s="409"/>
      <c r="AG67" s="409"/>
      <c r="AH67" s="409"/>
      <c r="AI67" s="409"/>
      <c r="AJ67" s="409"/>
      <c r="AK67" s="409"/>
      <c r="AL67" s="409"/>
      <c r="AM67" s="409"/>
      <c r="AN67" s="409"/>
      <c r="AO67" s="409"/>
      <c r="AP67" s="409"/>
      <c r="AQ67" s="409"/>
      <c r="AR67" s="409"/>
      <c r="AS67" s="409"/>
      <c r="AT67" s="409"/>
      <c r="AU67" s="409"/>
      <c r="AV67" s="409"/>
    </row>
    <row r="68" spans="1:48" s="454" customFormat="1" outlineLevel="1">
      <c r="A68" s="416" t="s">
        <v>899</v>
      </c>
      <c r="B68" s="416">
        <v>2000062061269</v>
      </c>
      <c r="C68" s="658" t="s">
        <v>822</v>
      </c>
      <c r="D68" s="461" t="s">
        <v>8</v>
      </c>
      <c r="E68" s="461">
        <v>24</v>
      </c>
      <c r="F68" s="586">
        <v>217</v>
      </c>
      <c r="G68" s="427">
        <f t="shared" si="0"/>
        <v>0</v>
      </c>
      <c r="H68" s="526"/>
      <c r="I68" s="467">
        <f>I64/2</f>
        <v>217.5</v>
      </c>
      <c r="J68" s="427">
        <f t="shared" si="1"/>
        <v>0</v>
      </c>
      <c r="K68" s="526"/>
      <c r="L68" s="464">
        <v>228</v>
      </c>
      <c r="M68" s="427">
        <f t="shared" si="2"/>
        <v>0</v>
      </c>
      <c r="N68" s="526"/>
      <c r="O68" s="464">
        <f>O65/2</f>
        <v>237.5</v>
      </c>
      <c r="P68" s="427">
        <f t="shared" si="3"/>
        <v>0</v>
      </c>
      <c r="Q68" s="526"/>
      <c r="R68" s="464">
        <v>249</v>
      </c>
      <c r="S68" s="427">
        <f t="shared" si="4"/>
        <v>0</v>
      </c>
      <c r="T68" s="526"/>
      <c r="U68" s="464">
        <v>299</v>
      </c>
      <c r="V68" s="427">
        <f t="shared" si="5"/>
        <v>0</v>
      </c>
      <c r="W68" s="557"/>
      <c r="X68" s="409"/>
      <c r="Y68" s="409"/>
      <c r="Z68" s="409"/>
      <c r="AA68" s="409"/>
      <c r="AB68" s="409"/>
      <c r="AC68" s="409"/>
      <c r="AD68" s="409"/>
      <c r="AE68" s="409"/>
      <c r="AF68" s="409"/>
      <c r="AG68" s="409"/>
      <c r="AH68" s="409"/>
      <c r="AI68" s="409"/>
      <c r="AJ68" s="409"/>
      <c r="AK68" s="409"/>
      <c r="AL68" s="409"/>
      <c r="AM68" s="409"/>
      <c r="AN68" s="409"/>
      <c r="AO68" s="409"/>
      <c r="AP68" s="409"/>
      <c r="AQ68" s="409"/>
      <c r="AR68" s="409"/>
      <c r="AS68" s="409"/>
      <c r="AT68" s="409"/>
      <c r="AU68" s="409"/>
      <c r="AV68" s="409"/>
    </row>
    <row r="69" spans="1:48" s="454" customFormat="1" outlineLevel="1">
      <c r="A69" s="423" t="s">
        <v>897</v>
      </c>
      <c r="B69" s="423">
        <v>2000062061238</v>
      </c>
      <c r="C69" s="656" t="s">
        <v>823</v>
      </c>
      <c r="D69" s="455" t="s">
        <v>8</v>
      </c>
      <c r="E69" s="455">
        <v>24</v>
      </c>
      <c r="F69" s="584">
        <v>217</v>
      </c>
      <c r="G69" s="427">
        <f t="shared" si="0"/>
        <v>0</v>
      </c>
      <c r="H69" s="524"/>
      <c r="I69" s="465">
        <f>I65/2</f>
        <v>217.5</v>
      </c>
      <c r="J69" s="427">
        <f t="shared" si="1"/>
        <v>0</v>
      </c>
      <c r="K69" s="524"/>
      <c r="L69" s="457">
        <v>228</v>
      </c>
      <c r="M69" s="427">
        <f t="shared" si="2"/>
        <v>0</v>
      </c>
      <c r="N69" s="524"/>
      <c r="O69" s="457">
        <f>O66/2</f>
        <v>237.5</v>
      </c>
      <c r="P69" s="427">
        <f t="shared" si="3"/>
        <v>0</v>
      </c>
      <c r="Q69" s="524"/>
      <c r="R69" s="457">
        <v>249</v>
      </c>
      <c r="S69" s="427">
        <f t="shared" si="4"/>
        <v>0</v>
      </c>
      <c r="T69" s="524"/>
      <c r="U69" s="457">
        <v>299</v>
      </c>
      <c r="V69" s="427">
        <f t="shared" si="5"/>
        <v>0</v>
      </c>
      <c r="W69" s="555"/>
      <c r="X69" s="409"/>
      <c r="Y69" s="409"/>
      <c r="Z69" s="409"/>
      <c r="AA69" s="409"/>
      <c r="AB69" s="409"/>
      <c r="AC69" s="409"/>
      <c r="AD69" s="409"/>
      <c r="AE69" s="409"/>
      <c r="AF69" s="409"/>
      <c r="AG69" s="409"/>
      <c r="AH69" s="409"/>
      <c r="AI69" s="409"/>
      <c r="AJ69" s="409"/>
      <c r="AK69" s="409"/>
      <c r="AL69" s="409"/>
      <c r="AM69" s="409"/>
      <c r="AN69" s="409"/>
      <c r="AO69" s="409"/>
      <c r="AP69" s="409"/>
      <c r="AQ69" s="409"/>
      <c r="AR69" s="409"/>
      <c r="AS69" s="409"/>
      <c r="AT69" s="409"/>
      <c r="AU69" s="409"/>
      <c r="AV69" s="409"/>
    </row>
    <row r="70" spans="1:48" s="454" customFormat="1" outlineLevel="1">
      <c r="A70" s="423" t="s">
        <v>898</v>
      </c>
      <c r="B70" s="423">
        <v>2000062061283</v>
      </c>
      <c r="C70" s="656" t="s">
        <v>824</v>
      </c>
      <c r="D70" s="455" t="s">
        <v>8</v>
      </c>
      <c r="E70" s="455">
        <v>24</v>
      </c>
      <c r="F70" s="584">
        <v>217</v>
      </c>
      <c r="G70" s="427">
        <f t="shared" si="0"/>
        <v>0</v>
      </c>
      <c r="H70" s="524"/>
      <c r="I70" s="465">
        <f>I66/2</f>
        <v>217.5</v>
      </c>
      <c r="J70" s="427">
        <f t="shared" si="1"/>
        <v>0</v>
      </c>
      <c r="K70" s="524"/>
      <c r="L70" s="457">
        <v>228</v>
      </c>
      <c r="M70" s="427">
        <f t="shared" si="2"/>
        <v>0</v>
      </c>
      <c r="N70" s="524"/>
      <c r="O70" s="457">
        <f>O67/2</f>
        <v>237.5</v>
      </c>
      <c r="P70" s="427">
        <f t="shared" si="3"/>
        <v>0</v>
      </c>
      <c r="Q70" s="524"/>
      <c r="R70" s="457">
        <v>249</v>
      </c>
      <c r="S70" s="427">
        <f t="shared" si="4"/>
        <v>0</v>
      </c>
      <c r="T70" s="524"/>
      <c r="U70" s="457">
        <v>299</v>
      </c>
      <c r="V70" s="427">
        <f t="shared" si="5"/>
        <v>0</v>
      </c>
      <c r="W70" s="555"/>
      <c r="X70" s="409"/>
      <c r="Y70" s="409"/>
      <c r="Z70" s="409"/>
      <c r="AA70" s="409"/>
      <c r="AB70" s="409"/>
      <c r="AC70" s="409"/>
      <c r="AD70" s="409"/>
      <c r="AE70" s="409"/>
      <c r="AF70" s="409"/>
      <c r="AG70" s="409"/>
      <c r="AH70" s="409"/>
      <c r="AI70" s="409"/>
      <c r="AJ70" s="409"/>
      <c r="AK70" s="409"/>
      <c r="AL70" s="409"/>
      <c r="AM70" s="409"/>
      <c r="AN70" s="409"/>
      <c r="AO70" s="409"/>
      <c r="AP70" s="409"/>
      <c r="AQ70" s="409"/>
      <c r="AR70" s="409"/>
      <c r="AS70" s="409"/>
      <c r="AT70" s="409"/>
      <c r="AU70" s="409"/>
      <c r="AV70" s="409"/>
    </row>
    <row r="71" spans="1:48" s="454" customFormat="1" ht="16.5" outlineLevel="1" thickBot="1">
      <c r="A71" s="430" t="s">
        <v>896</v>
      </c>
      <c r="B71" s="430">
        <v>2000062061252</v>
      </c>
      <c r="C71" s="657" t="s">
        <v>825</v>
      </c>
      <c r="D71" s="458" t="s">
        <v>8</v>
      </c>
      <c r="E71" s="458">
        <v>24</v>
      </c>
      <c r="F71" s="585">
        <v>217</v>
      </c>
      <c r="G71" s="427">
        <f t="shared" si="0"/>
        <v>0</v>
      </c>
      <c r="H71" s="525"/>
      <c r="I71" s="466">
        <f>I67/2</f>
        <v>217.5</v>
      </c>
      <c r="J71" s="427">
        <f t="shared" si="1"/>
        <v>0</v>
      </c>
      <c r="K71" s="525"/>
      <c r="L71" s="460">
        <v>228</v>
      </c>
      <c r="M71" s="447">
        <f t="shared" si="2"/>
        <v>0</v>
      </c>
      <c r="N71" s="525"/>
      <c r="O71" s="460">
        <v>238</v>
      </c>
      <c r="P71" s="447">
        <f t="shared" si="3"/>
        <v>0</v>
      </c>
      <c r="Q71" s="525"/>
      <c r="R71" s="460">
        <v>249</v>
      </c>
      <c r="S71" s="427">
        <f t="shared" si="4"/>
        <v>0</v>
      </c>
      <c r="T71" s="525"/>
      <c r="U71" s="460">
        <v>299</v>
      </c>
      <c r="V71" s="427">
        <f t="shared" si="5"/>
        <v>0</v>
      </c>
      <c r="W71" s="556"/>
      <c r="X71" s="409"/>
      <c r="Y71" s="409"/>
      <c r="Z71" s="409"/>
      <c r="AA71" s="409"/>
      <c r="AB71" s="409"/>
      <c r="AC71" s="409"/>
      <c r="AD71" s="409"/>
      <c r="AE71" s="409"/>
      <c r="AF71" s="409"/>
      <c r="AG71" s="409"/>
      <c r="AH71" s="409"/>
      <c r="AI71" s="409"/>
      <c r="AJ71" s="409"/>
      <c r="AK71" s="409"/>
      <c r="AL71" s="409"/>
      <c r="AM71" s="409"/>
      <c r="AN71" s="409"/>
      <c r="AO71" s="409"/>
      <c r="AP71" s="409"/>
      <c r="AQ71" s="409"/>
      <c r="AR71" s="409"/>
      <c r="AS71" s="409"/>
      <c r="AT71" s="409"/>
      <c r="AU71" s="409"/>
      <c r="AV71" s="409"/>
    </row>
    <row r="72" spans="1:48" s="452" customFormat="1" outlineLevel="1">
      <c r="A72" s="423" t="s">
        <v>906</v>
      </c>
      <c r="B72" s="423">
        <v>8412685005317</v>
      </c>
      <c r="C72" s="659" t="s">
        <v>1333</v>
      </c>
      <c r="D72" s="424" t="s">
        <v>271</v>
      </c>
      <c r="E72" s="424">
        <v>12</v>
      </c>
      <c r="F72" s="587">
        <v>169</v>
      </c>
      <c r="G72" s="427">
        <f t="shared" si="0"/>
        <v>0</v>
      </c>
      <c r="H72" s="527"/>
      <c r="I72" s="468">
        <v>172</v>
      </c>
      <c r="J72" s="427">
        <f t="shared" si="1"/>
        <v>0</v>
      </c>
      <c r="K72" s="527"/>
      <c r="L72" s="422">
        <v>175</v>
      </c>
      <c r="M72" s="420">
        <f t="shared" si="2"/>
        <v>0</v>
      </c>
      <c r="N72" s="535"/>
      <c r="O72" s="421">
        <v>179</v>
      </c>
      <c r="P72" s="420">
        <f t="shared" si="3"/>
        <v>0</v>
      </c>
      <c r="Q72" s="535"/>
      <c r="R72" s="421">
        <v>189</v>
      </c>
      <c r="S72" s="427">
        <f t="shared" si="4"/>
        <v>0</v>
      </c>
      <c r="T72" s="527"/>
      <c r="U72" s="428">
        <v>199</v>
      </c>
      <c r="V72" s="427">
        <f t="shared" si="5"/>
        <v>0</v>
      </c>
      <c r="W72" s="558"/>
    </row>
    <row r="73" spans="1:48" s="452" customFormat="1" ht="16.5" outlineLevel="1" thickBot="1">
      <c r="A73" s="430" t="s">
        <v>905</v>
      </c>
      <c r="B73" s="430">
        <v>8412685005324</v>
      </c>
      <c r="C73" s="660" t="s">
        <v>1334</v>
      </c>
      <c r="D73" s="431" t="s">
        <v>271</v>
      </c>
      <c r="E73" s="431">
        <v>12</v>
      </c>
      <c r="F73" s="588">
        <v>169</v>
      </c>
      <c r="G73" s="427">
        <f t="shared" si="0"/>
        <v>0</v>
      </c>
      <c r="H73" s="528"/>
      <c r="I73" s="469">
        <v>172</v>
      </c>
      <c r="J73" s="427">
        <f t="shared" si="1"/>
        <v>0</v>
      </c>
      <c r="K73" s="528"/>
      <c r="L73" s="435">
        <v>175</v>
      </c>
      <c r="M73" s="427">
        <f t="shared" si="2"/>
        <v>0</v>
      </c>
      <c r="N73" s="528"/>
      <c r="O73" s="434">
        <v>179</v>
      </c>
      <c r="P73" s="427">
        <f t="shared" si="3"/>
        <v>0</v>
      </c>
      <c r="Q73" s="528"/>
      <c r="R73" s="434">
        <v>189</v>
      </c>
      <c r="S73" s="427">
        <f t="shared" si="4"/>
        <v>0</v>
      </c>
      <c r="T73" s="528"/>
      <c r="U73" s="434">
        <v>199</v>
      </c>
      <c r="V73" s="427">
        <f t="shared" si="5"/>
        <v>0</v>
      </c>
      <c r="W73" s="559"/>
    </row>
    <row r="74" spans="1:48" s="470" customFormat="1" outlineLevel="1">
      <c r="A74" s="416" t="s">
        <v>903</v>
      </c>
      <c r="B74" s="416">
        <v>8412685113111</v>
      </c>
      <c r="C74" s="661" t="s">
        <v>837</v>
      </c>
      <c r="D74" s="461" t="s">
        <v>48</v>
      </c>
      <c r="E74" s="471">
        <v>12</v>
      </c>
      <c r="F74" s="586">
        <v>169</v>
      </c>
      <c r="G74" s="427">
        <f t="shared" si="0"/>
        <v>0</v>
      </c>
      <c r="H74" s="526"/>
      <c r="I74" s="467">
        <v>172</v>
      </c>
      <c r="J74" s="427">
        <f t="shared" si="1"/>
        <v>0</v>
      </c>
      <c r="K74" s="526"/>
      <c r="L74" s="464">
        <v>175</v>
      </c>
      <c r="M74" s="427">
        <f t="shared" si="2"/>
        <v>0</v>
      </c>
      <c r="N74" s="526"/>
      <c r="O74" s="463">
        <v>179</v>
      </c>
      <c r="P74" s="427">
        <f t="shared" si="3"/>
        <v>0</v>
      </c>
      <c r="Q74" s="526"/>
      <c r="R74" s="463">
        <v>189</v>
      </c>
      <c r="S74" s="427">
        <f t="shared" si="4"/>
        <v>0</v>
      </c>
      <c r="T74" s="526"/>
      <c r="U74" s="463">
        <v>199</v>
      </c>
      <c r="V74" s="427">
        <f t="shared" si="5"/>
        <v>0</v>
      </c>
      <c r="W74" s="557"/>
      <c r="X74" s="452"/>
      <c r="Y74" s="452"/>
      <c r="Z74" s="452"/>
      <c r="AA74" s="452"/>
      <c r="AB74" s="452"/>
      <c r="AC74" s="452"/>
      <c r="AD74" s="452"/>
      <c r="AE74" s="452"/>
      <c r="AF74" s="452"/>
      <c r="AG74" s="452"/>
      <c r="AH74" s="452"/>
      <c r="AI74" s="452"/>
      <c r="AJ74" s="452"/>
      <c r="AK74" s="452"/>
      <c r="AL74" s="452"/>
      <c r="AM74" s="452"/>
      <c r="AN74" s="452"/>
      <c r="AO74" s="452"/>
      <c r="AP74" s="452"/>
      <c r="AQ74" s="452"/>
      <c r="AR74" s="452"/>
      <c r="AS74" s="452"/>
      <c r="AT74" s="452"/>
      <c r="AU74" s="452"/>
      <c r="AV74" s="452"/>
    </row>
    <row r="75" spans="1:48" s="470" customFormat="1" ht="16.5" outlineLevel="1" thickBot="1">
      <c r="A75" s="430" t="s">
        <v>904</v>
      </c>
      <c r="B75" s="430">
        <v>8412685113128</v>
      </c>
      <c r="C75" s="662" t="s">
        <v>838</v>
      </c>
      <c r="D75" s="458" t="s">
        <v>48</v>
      </c>
      <c r="E75" s="431">
        <v>12</v>
      </c>
      <c r="F75" s="579">
        <v>169</v>
      </c>
      <c r="G75" s="427">
        <f t="shared" si="0"/>
        <v>0</v>
      </c>
      <c r="H75" s="522"/>
      <c r="I75" s="447">
        <v>172</v>
      </c>
      <c r="J75" s="427">
        <f t="shared" si="1"/>
        <v>0</v>
      </c>
      <c r="K75" s="522"/>
      <c r="L75" s="459">
        <v>175</v>
      </c>
      <c r="M75" s="427">
        <f t="shared" si="2"/>
        <v>0</v>
      </c>
      <c r="N75" s="522"/>
      <c r="O75" s="459">
        <v>179</v>
      </c>
      <c r="P75" s="427">
        <f t="shared" si="3"/>
        <v>0</v>
      </c>
      <c r="Q75" s="522"/>
      <c r="R75" s="459">
        <v>189</v>
      </c>
      <c r="S75" s="427">
        <f t="shared" si="4"/>
        <v>0</v>
      </c>
      <c r="T75" s="522"/>
      <c r="U75" s="459">
        <v>199</v>
      </c>
      <c r="V75" s="427">
        <f t="shared" si="5"/>
        <v>0</v>
      </c>
      <c r="W75" s="553"/>
      <c r="X75" s="452"/>
      <c r="Y75" s="452"/>
      <c r="Z75" s="452"/>
      <c r="AA75" s="452"/>
      <c r="AB75" s="452"/>
      <c r="AC75" s="452"/>
      <c r="AD75" s="452"/>
      <c r="AE75" s="452"/>
      <c r="AF75" s="452"/>
      <c r="AG75" s="452"/>
      <c r="AH75" s="452"/>
      <c r="AI75" s="452"/>
      <c r="AJ75" s="452"/>
      <c r="AK75" s="452"/>
      <c r="AL75" s="452"/>
      <c r="AM75" s="452"/>
      <c r="AN75" s="452"/>
      <c r="AO75" s="452"/>
      <c r="AP75" s="452"/>
      <c r="AQ75" s="452"/>
      <c r="AR75" s="452"/>
      <c r="AS75" s="452"/>
      <c r="AT75" s="452"/>
      <c r="AU75" s="452"/>
      <c r="AV75" s="452"/>
    </row>
    <row r="76" spans="1:48" s="452" customFormat="1" outlineLevel="1">
      <c r="A76" s="416" t="s">
        <v>902</v>
      </c>
      <c r="B76" s="416">
        <v>8412685004044</v>
      </c>
      <c r="C76" s="663" t="s">
        <v>839</v>
      </c>
      <c r="D76" s="417" t="s">
        <v>279</v>
      </c>
      <c r="E76" s="417">
        <v>12</v>
      </c>
      <c r="F76" s="580">
        <v>159</v>
      </c>
      <c r="G76" s="427">
        <f t="shared" ref="G76:G153" si="6">F76*H76</f>
        <v>0</v>
      </c>
      <c r="H76" s="515"/>
      <c r="I76" s="419">
        <v>169</v>
      </c>
      <c r="J76" s="427">
        <f t="shared" ref="J76:J153" si="7">I76*K76</f>
        <v>0</v>
      </c>
      <c r="K76" s="515"/>
      <c r="L76" s="421">
        <v>179</v>
      </c>
      <c r="M76" s="427">
        <f t="shared" ref="M76:M153" si="8">L76*N76</f>
        <v>0</v>
      </c>
      <c r="N76" s="515"/>
      <c r="O76" s="421">
        <v>189</v>
      </c>
      <c r="P76" s="427">
        <f t="shared" ref="P76:P153" si="9">O76*Q76</f>
        <v>0</v>
      </c>
      <c r="Q76" s="515"/>
      <c r="R76" s="422">
        <v>199</v>
      </c>
      <c r="S76" s="427">
        <f t="shared" ref="S76:S153" si="10">R76*T76</f>
        <v>0</v>
      </c>
      <c r="T76" s="515"/>
      <c r="U76" s="421">
        <v>249</v>
      </c>
      <c r="V76" s="427">
        <f t="shared" ref="V76:V153" si="11">U76*W76</f>
        <v>0</v>
      </c>
      <c r="W76" s="543"/>
    </row>
    <row r="77" spans="1:48" s="452" customFormat="1" outlineLevel="1">
      <c r="A77" s="423" t="s">
        <v>900</v>
      </c>
      <c r="B77" s="423">
        <v>8412685004068</v>
      </c>
      <c r="C77" s="659" t="s">
        <v>840</v>
      </c>
      <c r="D77" s="424" t="s">
        <v>279</v>
      </c>
      <c r="E77" s="424">
        <v>12</v>
      </c>
      <c r="F77" s="581">
        <v>159</v>
      </c>
      <c r="G77" s="427">
        <f t="shared" si="6"/>
        <v>0</v>
      </c>
      <c r="H77" s="516"/>
      <c r="I77" s="426">
        <v>169</v>
      </c>
      <c r="J77" s="427">
        <f t="shared" si="7"/>
        <v>0</v>
      </c>
      <c r="K77" s="516"/>
      <c r="L77" s="428">
        <v>179</v>
      </c>
      <c r="M77" s="427">
        <f t="shared" si="8"/>
        <v>0</v>
      </c>
      <c r="N77" s="516"/>
      <c r="O77" s="428">
        <v>189</v>
      </c>
      <c r="P77" s="427">
        <f t="shared" si="9"/>
        <v>0</v>
      </c>
      <c r="Q77" s="516"/>
      <c r="R77" s="429">
        <v>199</v>
      </c>
      <c r="S77" s="427">
        <f t="shared" si="10"/>
        <v>0</v>
      </c>
      <c r="T77" s="516"/>
      <c r="U77" s="428">
        <v>249</v>
      </c>
      <c r="V77" s="427">
        <f t="shared" si="11"/>
        <v>0</v>
      </c>
      <c r="W77" s="544"/>
    </row>
    <row r="78" spans="1:48" s="452" customFormat="1" ht="16.5" outlineLevel="1" thickBot="1">
      <c r="A78" s="430" t="s">
        <v>901</v>
      </c>
      <c r="B78" s="430">
        <v>8412685004051</v>
      </c>
      <c r="C78" s="660" t="s">
        <v>841</v>
      </c>
      <c r="D78" s="431" t="s">
        <v>279</v>
      </c>
      <c r="E78" s="431">
        <v>12</v>
      </c>
      <c r="F78" s="589">
        <v>159</v>
      </c>
      <c r="G78" s="427">
        <f t="shared" si="6"/>
        <v>0</v>
      </c>
      <c r="H78" s="517"/>
      <c r="I78" s="433">
        <v>169</v>
      </c>
      <c r="J78" s="427">
        <f t="shared" si="7"/>
        <v>0</v>
      </c>
      <c r="K78" s="517"/>
      <c r="L78" s="434">
        <v>179</v>
      </c>
      <c r="M78" s="427">
        <f t="shared" si="8"/>
        <v>0</v>
      </c>
      <c r="N78" s="517"/>
      <c r="O78" s="434">
        <v>189</v>
      </c>
      <c r="P78" s="427">
        <f t="shared" si="9"/>
        <v>0</v>
      </c>
      <c r="Q78" s="517"/>
      <c r="R78" s="435">
        <v>199</v>
      </c>
      <c r="S78" s="427">
        <f t="shared" si="10"/>
        <v>0</v>
      </c>
      <c r="T78" s="517"/>
      <c r="U78" s="434">
        <v>249</v>
      </c>
      <c r="V78" s="427">
        <f t="shared" si="11"/>
        <v>0</v>
      </c>
      <c r="W78" s="545"/>
    </row>
    <row r="79" spans="1:48" s="452" customFormat="1" outlineLevel="1">
      <c r="A79" s="416" t="s">
        <v>907</v>
      </c>
      <c r="B79" s="423">
        <v>8421421500115</v>
      </c>
      <c r="C79" s="652" t="s">
        <v>1054</v>
      </c>
      <c r="D79" s="417" t="s">
        <v>70</v>
      </c>
      <c r="E79" s="417">
        <v>12</v>
      </c>
      <c r="F79" s="580">
        <v>415</v>
      </c>
      <c r="G79" s="427">
        <f t="shared" si="6"/>
        <v>0</v>
      </c>
      <c r="H79" s="515"/>
      <c r="I79" s="419">
        <v>420</v>
      </c>
      <c r="J79" s="427">
        <f t="shared" si="7"/>
        <v>0</v>
      </c>
      <c r="K79" s="515"/>
      <c r="L79" s="421">
        <v>435</v>
      </c>
      <c r="M79" s="427">
        <f t="shared" si="8"/>
        <v>0</v>
      </c>
      <c r="N79" s="515"/>
      <c r="O79" s="422">
        <v>489</v>
      </c>
      <c r="P79" s="427">
        <f t="shared" si="9"/>
        <v>0</v>
      </c>
      <c r="Q79" s="515"/>
      <c r="R79" s="421">
        <v>549</v>
      </c>
      <c r="S79" s="427">
        <f t="shared" si="10"/>
        <v>0</v>
      </c>
      <c r="T79" s="515"/>
      <c r="U79" s="421">
        <v>649</v>
      </c>
      <c r="V79" s="427">
        <f t="shared" si="11"/>
        <v>0</v>
      </c>
      <c r="W79" s="543"/>
    </row>
    <row r="80" spans="1:48" s="452" customFormat="1" outlineLevel="1">
      <c r="A80" s="423" t="s">
        <v>908</v>
      </c>
      <c r="B80" s="423">
        <v>8421421500030</v>
      </c>
      <c r="C80" s="653" t="s">
        <v>1055</v>
      </c>
      <c r="D80" s="424" t="s">
        <v>70</v>
      </c>
      <c r="E80" s="417">
        <v>12</v>
      </c>
      <c r="F80" s="581">
        <v>415</v>
      </c>
      <c r="G80" s="427">
        <f t="shared" si="6"/>
        <v>0</v>
      </c>
      <c r="H80" s="515"/>
      <c r="I80" s="419">
        <v>420</v>
      </c>
      <c r="J80" s="427">
        <f t="shared" si="7"/>
        <v>0</v>
      </c>
      <c r="K80" s="515"/>
      <c r="L80" s="428">
        <v>435</v>
      </c>
      <c r="M80" s="427">
        <f t="shared" si="8"/>
        <v>0</v>
      </c>
      <c r="N80" s="515"/>
      <c r="O80" s="422">
        <v>489</v>
      </c>
      <c r="P80" s="427">
        <f t="shared" si="9"/>
        <v>0</v>
      </c>
      <c r="Q80" s="515"/>
      <c r="R80" s="421">
        <v>549</v>
      </c>
      <c r="S80" s="427">
        <f t="shared" si="10"/>
        <v>0</v>
      </c>
      <c r="T80" s="515"/>
      <c r="U80" s="428">
        <v>649</v>
      </c>
      <c r="V80" s="427">
        <f t="shared" si="11"/>
        <v>0</v>
      </c>
      <c r="W80" s="543"/>
    </row>
    <row r="81" spans="1:23" s="452" customFormat="1" outlineLevel="1">
      <c r="A81" s="423" t="s">
        <v>909</v>
      </c>
      <c r="B81" s="423">
        <v>8421421500092</v>
      </c>
      <c r="C81" s="653" t="s">
        <v>1056</v>
      </c>
      <c r="D81" s="424" t="s">
        <v>70</v>
      </c>
      <c r="E81" s="417">
        <v>12</v>
      </c>
      <c r="F81" s="581">
        <v>415</v>
      </c>
      <c r="G81" s="427">
        <f t="shared" si="6"/>
        <v>0</v>
      </c>
      <c r="H81" s="515"/>
      <c r="I81" s="419">
        <v>420</v>
      </c>
      <c r="J81" s="427">
        <f t="shared" si="7"/>
        <v>0</v>
      </c>
      <c r="K81" s="515"/>
      <c r="L81" s="428">
        <v>435</v>
      </c>
      <c r="M81" s="427">
        <f t="shared" si="8"/>
        <v>0</v>
      </c>
      <c r="N81" s="515"/>
      <c r="O81" s="422">
        <v>489</v>
      </c>
      <c r="P81" s="427">
        <f t="shared" si="9"/>
        <v>0</v>
      </c>
      <c r="Q81" s="515"/>
      <c r="R81" s="421">
        <v>549</v>
      </c>
      <c r="S81" s="427">
        <f t="shared" si="10"/>
        <v>0</v>
      </c>
      <c r="T81" s="515"/>
      <c r="U81" s="428">
        <v>649</v>
      </c>
      <c r="V81" s="427">
        <f t="shared" si="11"/>
        <v>0</v>
      </c>
      <c r="W81" s="543"/>
    </row>
    <row r="82" spans="1:23" s="452" customFormat="1" outlineLevel="1">
      <c r="A82" s="423">
        <v>3020206001</v>
      </c>
      <c r="B82" s="423">
        <v>8421421500146</v>
      </c>
      <c r="C82" s="653" t="s">
        <v>1057</v>
      </c>
      <c r="D82" s="424" t="s">
        <v>70</v>
      </c>
      <c r="E82" s="417">
        <v>12</v>
      </c>
      <c r="F82" s="581">
        <v>415</v>
      </c>
      <c r="G82" s="427">
        <f t="shared" si="6"/>
        <v>0</v>
      </c>
      <c r="H82" s="515"/>
      <c r="I82" s="419">
        <v>420</v>
      </c>
      <c r="J82" s="427">
        <f t="shared" si="7"/>
        <v>0</v>
      </c>
      <c r="K82" s="515"/>
      <c r="L82" s="428">
        <v>435</v>
      </c>
      <c r="M82" s="427">
        <f t="shared" si="8"/>
        <v>0</v>
      </c>
      <c r="N82" s="515"/>
      <c r="O82" s="422">
        <v>489</v>
      </c>
      <c r="P82" s="427">
        <f t="shared" si="9"/>
        <v>0</v>
      </c>
      <c r="Q82" s="515"/>
      <c r="R82" s="421">
        <v>549</v>
      </c>
      <c r="S82" s="427">
        <f t="shared" si="10"/>
        <v>0</v>
      </c>
      <c r="T82" s="515"/>
      <c r="U82" s="428">
        <v>649</v>
      </c>
      <c r="V82" s="427">
        <f t="shared" si="11"/>
        <v>0</v>
      </c>
      <c r="W82" s="543"/>
    </row>
    <row r="83" spans="1:23" s="452" customFormat="1" outlineLevel="1">
      <c r="A83" s="423" t="s">
        <v>910</v>
      </c>
      <c r="B83" s="423">
        <v>8421421500542</v>
      </c>
      <c r="C83" s="653" t="s">
        <v>1058</v>
      </c>
      <c r="D83" s="424" t="s">
        <v>70</v>
      </c>
      <c r="E83" s="417">
        <v>12</v>
      </c>
      <c r="F83" s="581">
        <v>415</v>
      </c>
      <c r="G83" s="427">
        <f t="shared" si="6"/>
        <v>0</v>
      </c>
      <c r="H83" s="515"/>
      <c r="I83" s="419">
        <v>420</v>
      </c>
      <c r="J83" s="427">
        <f t="shared" si="7"/>
        <v>0</v>
      </c>
      <c r="K83" s="515"/>
      <c r="L83" s="428">
        <v>435</v>
      </c>
      <c r="M83" s="427">
        <f t="shared" si="8"/>
        <v>0</v>
      </c>
      <c r="N83" s="515"/>
      <c r="O83" s="422">
        <v>489</v>
      </c>
      <c r="P83" s="427">
        <f t="shared" si="9"/>
        <v>0</v>
      </c>
      <c r="Q83" s="515"/>
      <c r="R83" s="421">
        <v>549</v>
      </c>
      <c r="S83" s="427">
        <f t="shared" si="10"/>
        <v>0</v>
      </c>
      <c r="T83" s="515"/>
      <c r="U83" s="428">
        <v>649</v>
      </c>
      <c r="V83" s="427">
        <f t="shared" si="11"/>
        <v>0</v>
      </c>
      <c r="W83" s="543"/>
    </row>
    <row r="84" spans="1:23" s="452" customFormat="1" outlineLevel="1">
      <c r="A84" s="423" t="s">
        <v>911</v>
      </c>
      <c r="B84" s="423">
        <v>8421421500047</v>
      </c>
      <c r="C84" s="653" t="s">
        <v>1059</v>
      </c>
      <c r="D84" s="424" t="s">
        <v>70</v>
      </c>
      <c r="E84" s="417">
        <v>12</v>
      </c>
      <c r="F84" s="581">
        <v>415</v>
      </c>
      <c r="G84" s="427">
        <f t="shared" si="6"/>
        <v>0</v>
      </c>
      <c r="H84" s="515"/>
      <c r="I84" s="419">
        <v>420</v>
      </c>
      <c r="J84" s="427">
        <f t="shared" si="7"/>
        <v>0</v>
      </c>
      <c r="K84" s="515"/>
      <c r="L84" s="428">
        <v>435</v>
      </c>
      <c r="M84" s="427">
        <f t="shared" si="8"/>
        <v>0</v>
      </c>
      <c r="N84" s="515"/>
      <c r="O84" s="422">
        <v>489</v>
      </c>
      <c r="P84" s="427">
        <f t="shared" si="9"/>
        <v>0</v>
      </c>
      <c r="Q84" s="515"/>
      <c r="R84" s="421">
        <v>549</v>
      </c>
      <c r="S84" s="427">
        <f t="shared" si="10"/>
        <v>0</v>
      </c>
      <c r="T84" s="515"/>
      <c r="U84" s="428">
        <v>649</v>
      </c>
      <c r="V84" s="427">
        <f t="shared" si="11"/>
        <v>0</v>
      </c>
      <c r="W84" s="543"/>
    </row>
    <row r="85" spans="1:23" s="452" customFormat="1" outlineLevel="1">
      <c r="A85" s="423" t="s">
        <v>912</v>
      </c>
      <c r="B85" s="423">
        <v>8421421500153</v>
      </c>
      <c r="C85" s="653" t="s">
        <v>1060</v>
      </c>
      <c r="D85" s="424" t="s">
        <v>70</v>
      </c>
      <c r="E85" s="417">
        <v>12</v>
      </c>
      <c r="F85" s="581">
        <v>415</v>
      </c>
      <c r="G85" s="427">
        <f t="shared" si="6"/>
        <v>0</v>
      </c>
      <c r="H85" s="515"/>
      <c r="I85" s="419">
        <v>420</v>
      </c>
      <c r="J85" s="427">
        <f t="shared" si="7"/>
        <v>0</v>
      </c>
      <c r="K85" s="515"/>
      <c r="L85" s="428">
        <v>435</v>
      </c>
      <c r="M85" s="427">
        <f t="shared" si="8"/>
        <v>0</v>
      </c>
      <c r="N85" s="515"/>
      <c r="O85" s="422">
        <v>489</v>
      </c>
      <c r="P85" s="427">
        <f t="shared" si="9"/>
        <v>0</v>
      </c>
      <c r="Q85" s="515"/>
      <c r="R85" s="421">
        <v>549</v>
      </c>
      <c r="S85" s="427">
        <f t="shared" si="10"/>
        <v>0</v>
      </c>
      <c r="T85" s="515"/>
      <c r="U85" s="428">
        <v>649</v>
      </c>
      <c r="V85" s="427">
        <f t="shared" si="11"/>
        <v>0</v>
      </c>
      <c r="W85" s="543"/>
    </row>
    <row r="86" spans="1:23" s="452" customFormat="1" outlineLevel="1">
      <c r="A86" s="423" t="s">
        <v>913</v>
      </c>
      <c r="B86" s="423">
        <v>8421421500023</v>
      </c>
      <c r="C86" s="653" t="s">
        <v>1061</v>
      </c>
      <c r="D86" s="424" t="s">
        <v>70</v>
      </c>
      <c r="E86" s="417">
        <v>12</v>
      </c>
      <c r="F86" s="581">
        <v>415</v>
      </c>
      <c r="G86" s="427">
        <f t="shared" si="6"/>
        <v>0</v>
      </c>
      <c r="H86" s="516"/>
      <c r="I86" s="426">
        <v>420</v>
      </c>
      <c r="J86" s="427">
        <f t="shared" si="7"/>
        <v>0</v>
      </c>
      <c r="K86" s="516"/>
      <c r="L86" s="428">
        <v>435</v>
      </c>
      <c r="M86" s="427">
        <f t="shared" si="8"/>
        <v>0</v>
      </c>
      <c r="N86" s="516"/>
      <c r="O86" s="422">
        <v>489</v>
      </c>
      <c r="P86" s="427">
        <f t="shared" si="9"/>
        <v>0</v>
      </c>
      <c r="Q86" s="516"/>
      <c r="R86" s="421">
        <v>549</v>
      </c>
      <c r="S86" s="427">
        <f t="shared" si="10"/>
        <v>0</v>
      </c>
      <c r="T86" s="516"/>
      <c r="U86" s="428">
        <v>649</v>
      </c>
      <c r="V86" s="427">
        <f t="shared" si="11"/>
        <v>0</v>
      </c>
      <c r="W86" s="544"/>
    </row>
    <row r="87" spans="1:23" s="452" customFormat="1" outlineLevel="1">
      <c r="A87" s="423" t="s">
        <v>914</v>
      </c>
      <c r="B87" s="423">
        <v>8421421500139</v>
      </c>
      <c r="C87" s="653" t="s">
        <v>1062</v>
      </c>
      <c r="D87" s="424" t="s">
        <v>70</v>
      </c>
      <c r="E87" s="417">
        <v>12</v>
      </c>
      <c r="F87" s="581">
        <v>415</v>
      </c>
      <c r="G87" s="427">
        <f t="shared" si="6"/>
        <v>0</v>
      </c>
      <c r="H87" s="516"/>
      <c r="I87" s="426">
        <v>420</v>
      </c>
      <c r="J87" s="427">
        <f t="shared" si="7"/>
        <v>0</v>
      </c>
      <c r="K87" s="516"/>
      <c r="L87" s="428">
        <v>435</v>
      </c>
      <c r="M87" s="427">
        <f t="shared" si="8"/>
        <v>0</v>
      </c>
      <c r="N87" s="516"/>
      <c r="O87" s="422">
        <v>489</v>
      </c>
      <c r="P87" s="427">
        <f t="shared" si="9"/>
        <v>0</v>
      </c>
      <c r="Q87" s="516"/>
      <c r="R87" s="421">
        <v>549</v>
      </c>
      <c r="S87" s="427">
        <f t="shared" si="10"/>
        <v>0</v>
      </c>
      <c r="T87" s="516"/>
      <c r="U87" s="428">
        <v>649</v>
      </c>
      <c r="V87" s="427">
        <f t="shared" si="11"/>
        <v>0</v>
      </c>
      <c r="W87" s="544"/>
    </row>
    <row r="88" spans="1:23" s="452" customFormat="1" outlineLevel="1">
      <c r="A88" s="423" t="s">
        <v>915</v>
      </c>
      <c r="B88" s="423">
        <v>8421421500016</v>
      </c>
      <c r="C88" s="653" t="s">
        <v>1063</v>
      </c>
      <c r="D88" s="424" t="s">
        <v>70</v>
      </c>
      <c r="E88" s="417">
        <v>12</v>
      </c>
      <c r="F88" s="581">
        <v>415</v>
      </c>
      <c r="G88" s="427">
        <f t="shared" si="6"/>
        <v>0</v>
      </c>
      <c r="H88" s="516"/>
      <c r="I88" s="426">
        <v>420</v>
      </c>
      <c r="J88" s="427">
        <f t="shared" si="7"/>
        <v>0</v>
      </c>
      <c r="K88" s="516"/>
      <c r="L88" s="428">
        <v>435</v>
      </c>
      <c r="M88" s="427">
        <f t="shared" si="8"/>
        <v>0</v>
      </c>
      <c r="N88" s="516"/>
      <c r="O88" s="422">
        <v>489</v>
      </c>
      <c r="P88" s="427">
        <f t="shared" si="9"/>
        <v>0</v>
      </c>
      <c r="Q88" s="516"/>
      <c r="R88" s="421">
        <v>549</v>
      </c>
      <c r="S88" s="427">
        <f t="shared" si="10"/>
        <v>0</v>
      </c>
      <c r="T88" s="516"/>
      <c r="U88" s="428">
        <v>649</v>
      </c>
      <c r="V88" s="427">
        <f t="shared" si="11"/>
        <v>0</v>
      </c>
      <c r="W88" s="544"/>
    </row>
    <row r="89" spans="1:23" s="452" customFormat="1" ht="16.5" outlineLevel="1" thickBot="1">
      <c r="A89" s="423" t="s">
        <v>916</v>
      </c>
      <c r="B89" s="423">
        <v>8421421500108</v>
      </c>
      <c r="C89" s="653" t="s">
        <v>1064</v>
      </c>
      <c r="D89" s="424" t="s">
        <v>70</v>
      </c>
      <c r="E89" s="431">
        <v>12</v>
      </c>
      <c r="F89" s="589">
        <v>415</v>
      </c>
      <c r="G89" s="447">
        <f t="shared" si="6"/>
        <v>0</v>
      </c>
      <c r="H89" s="517"/>
      <c r="I89" s="433">
        <v>420</v>
      </c>
      <c r="J89" s="447">
        <f t="shared" si="7"/>
        <v>0</v>
      </c>
      <c r="K89" s="517"/>
      <c r="L89" s="434">
        <v>435</v>
      </c>
      <c r="M89" s="447">
        <f t="shared" si="8"/>
        <v>0</v>
      </c>
      <c r="N89" s="517"/>
      <c r="O89" s="435">
        <v>489</v>
      </c>
      <c r="P89" s="447">
        <f t="shared" si="9"/>
        <v>0</v>
      </c>
      <c r="Q89" s="517"/>
      <c r="R89" s="434">
        <v>549</v>
      </c>
      <c r="S89" s="447">
        <f t="shared" si="10"/>
        <v>0</v>
      </c>
      <c r="T89" s="517"/>
      <c r="U89" s="434">
        <v>649</v>
      </c>
      <c r="V89" s="447">
        <f t="shared" si="11"/>
        <v>0</v>
      </c>
      <c r="W89" s="545"/>
    </row>
    <row r="90" spans="1:23" ht="16.5" thickBot="1">
      <c r="A90" s="444"/>
      <c r="B90" s="444"/>
      <c r="C90" s="492" t="s">
        <v>842</v>
      </c>
      <c r="D90" s="445"/>
      <c r="E90" s="412"/>
      <c r="F90" s="604"/>
      <c r="G90" s="480">
        <f t="shared" si="6"/>
        <v>0</v>
      </c>
      <c r="H90" s="614"/>
      <c r="I90" s="604"/>
      <c r="J90" s="480">
        <f t="shared" si="7"/>
        <v>0</v>
      </c>
      <c r="K90" s="614"/>
      <c r="L90" s="604"/>
      <c r="M90" s="480">
        <f t="shared" si="8"/>
        <v>0</v>
      </c>
      <c r="N90" s="614"/>
      <c r="O90" s="604"/>
      <c r="P90" s="480">
        <f t="shared" si="9"/>
        <v>0</v>
      </c>
      <c r="Q90" s="614"/>
      <c r="R90" s="604"/>
      <c r="S90" s="480">
        <f t="shared" si="10"/>
        <v>0</v>
      </c>
      <c r="T90" s="614"/>
      <c r="U90" s="615"/>
      <c r="V90" s="480">
        <f t="shared" si="11"/>
        <v>0</v>
      </c>
      <c r="W90" s="616"/>
    </row>
    <row r="91" spans="1:23" hidden="1" outlineLevel="1">
      <c r="A91" s="416" t="s">
        <v>920</v>
      </c>
      <c r="B91" s="416">
        <v>8412685001043</v>
      </c>
      <c r="C91" s="652" t="s">
        <v>888</v>
      </c>
      <c r="D91" s="417" t="s">
        <v>47</v>
      </c>
      <c r="E91" s="471">
        <v>12</v>
      </c>
      <c r="F91" s="581">
        <v>68</v>
      </c>
      <c r="G91" s="427">
        <f t="shared" si="6"/>
        <v>0</v>
      </c>
      <c r="H91" s="516"/>
      <c r="I91" s="468">
        <v>83.5</v>
      </c>
      <c r="J91" s="427">
        <f t="shared" si="7"/>
        <v>0</v>
      </c>
      <c r="K91" s="516"/>
      <c r="L91" s="428">
        <v>99</v>
      </c>
      <c r="M91" s="427">
        <f t="shared" si="8"/>
        <v>0</v>
      </c>
      <c r="N91" s="516"/>
      <c r="O91" s="429">
        <v>125</v>
      </c>
      <c r="P91" s="427">
        <f t="shared" si="9"/>
        <v>0</v>
      </c>
      <c r="Q91" s="516"/>
      <c r="R91" s="428">
        <v>155</v>
      </c>
      <c r="S91" s="427">
        <f t="shared" si="10"/>
        <v>0</v>
      </c>
      <c r="T91" s="516"/>
      <c r="U91" s="428">
        <v>175</v>
      </c>
      <c r="V91" s="427">
        <f t="shared" si="11"/>
        <v>0</v>
      </c>
      <c r="W91" s="544"/>
    </row>
    <row r="92" spans="1:23" outlineLevel="1">
      <c r="A92" s="423" t="s">
        <v>921</v>
      </c>
      <c r="B92" s="423">
        <v>8412685001036</v>
      </c>
      <c r="C92" s="653" t="s">
        <v>887</v>
      </c>
      <c r="D92" s="424" t="s">
        <v>47</v>
      </c>
      <c r="E92" s="424">
        <v>12</v>
      </c>
      <c r="F92" s="581">
        <v>68</v>
      </c>
      <c r="G92" s="427">
        <f t="shared" si="6"/>
        <v>0</v>
      </c>
      <c r="H92" s="516"/>
      <c r="I92" s="468">
        <v>83.5</v>
      </c>
      <c r="J92" s="427">
        <f t="shared" si="7"/>
        <v>0</v>
      </c>
      <c r="K92" s="516"/>
      <c r="L92" s="428">
        <v>99</v>
      </c>
      <c r="M92" s="427">
        <f t="shared" si="8"/>
        <v>0</v>
      </c>
      <c r="N92" s="516"/>
      <c r="O92" s="429">
        <v>125</v>
      </c>
      <c r="P92" s="427">
        <f t="shared" si="9"/>
        <v>0</v>
      </c>
      <c r="Q92" s="516"/>
      <c r="R92" s="428">
        <v>155</v>
      </c>
      <c r="S92" s="427">
        <f t="shared" si="10"/>
        <v>0</v>
      </c>
      <c r="T92" s="516"/>
      <c r="U92" s="428">
        <v>175</v>
      </c>
      <c r="V92" s="427">
        <f t="shared" si="11"/>
        <v>0</v>
      </c>
      <c r="W92" s="544"/>
    </row>
    <row r="93" spans="1:23" outlineLevel="1">
      <c r="A93" s="423" t="s">
        <v>922</v>
      </c>
      <c r="B93" s="423">
        <v>8412685111124</v>
      </c>
      <c r="C93" s="653" t="s">
        <v>886</v>
      </c>
      <c r="D93" s="424" t="s">
        <v>47</v>
      </c>
      <c r="E93" s="424">
        <v>12</v>
      </c>
      <c r="F93" s="581">
        <v>99</v>
      </c>
      <c r="G93" s="427">
        <f t="shared" si="6"/>
        <v>0</v>
      </c>
      <c r="H93" s="516"/>
      <c r="I93" s="468">
        <v>119</v>
      </c>
      <c r="J93" s="427">
        <f t="shared" si="7"/>
        <v>0</v>
      </c>
      <c r="K93" s="516"/>
      <c r="L93" s="428">
        <v>139</v>
      </c>
      <c r="M93" s="427">
        <f t="shared" si="8"/>
        <v>0</v>
      </c>
      <c r="N93" s="516"/>
      <c r="O93" s="429">
        <v>179</v>
      </c>
      <c r="P93" s="427">
        <f t="shared" si="9"/>
        <v>0</v>
      </c>
      <c r="Q93" s="516"/>
      <c r="R93" s="428">
        <v>199</v>
      </c>
      <c r="S93" s="427">
        <f t="shared" si="10"/>
        <v>0</v>
      </c>
      <c r="T93" s="516"/>
      <c r="U93" s="428">
        <v>299</v>
      </c>
      <c r="V93" s="427">
        <f t="shared" si="11"/>
        <v>0</v>
      </c>
      <c r="W93" s="544"/>
    </row>
    <row r="94" spans="1:23" ht="16.5" outlineLevel="1" thickBot="1">
      <c r="A94" s="423" t="s">
        <v>923</v>
      </c>
      <c r="B94" s="423">
        <v>8412685111117</v>
      </c>
      <c r="C94" s="653" t="s">
        <v>885</v>
      </c>
      <c r="D94" s="424" t="s">
        <v>47</v>
      </c>
      <c r="E94" s="431">
        <v>12</v>
      </c>
      <c r="F94" s="589">
        <v>99</v>
      </c>
      <c r="G94" s="447">
        <f t="shared" si="6"/>
        <v>0</v>
      </c>
      <c r="H94" s="517"/>
      <c r="I94" s="469">
        <v>119</v>
      </c>
      <c r="J94" s="447">
        <f t="shared" si="7"/>
        <v>0</v>
      </c>
      <c r="K94" s="517"/>
      <c r="L94" s="434">
        <v>139</v>
      </c>
      <c r="M94" s="447">
        <f t="shared" si="8"/>
        <v>0</v>
      </c>
      <c r="N94" s="517"/>
      <c r="O94" s="435">
        <v>179</v>
      </c>
      <c r="P94" s="447">
        <f t="shared" si="9"/>
        <v>0</v>
      </c>
      <c r="Q94" s="517"/>
      <c r="R94" s="434">
        <v>199</v>
      </c>
      <c r="S94" s="447">
        <f t="shared" si="10"/>
        <v>0</v>
      </c>
      <c r="T94" s="517"/>
      <c r="U94" s="434">
        <v>299</v>
      </c>
      <c r="V94" s="447">
        <f t="shared" si="11"/>
        <v>0</v>
      </c>
      <c r="W94" s="545"/>
    </row>
    <row r="95" spans="1:23" ht="16.5" thickBot="1">
      <c r="A95" s="444"/>
      <c r="B95" s="444"/>
      <c r="C95" s="492" t="s">
        <v>843</v>
      </c>
      <c r="D95" s="445"/>
      <c r="E95" s="412"/>
      <c r="F95" s="604"/>
      <c r="G95" s="480">
        <f t="shared" si="6"/>
        <v>0</v>
      </c>
      <c r="H95" s="614"/>
      <c r="I95" s="604"/>
      <c r="J95" s="480">
        <f t="shared" si="7"/>
        <v>0</v>
      </c>
      <c r="K95" s="614"/>
      <c r="L95" s="604"/>
      <c r="M95" s="480">
        <f t="shared" si="8"/>
        <v>0</v>
      </c>
      <c r="N95" s="614"/>
      <c r="O95" s="604"/>
      <c r="P95" s="480">
        <f t="shared" si="9"/>
        <v>0</v>
      </c>
      <c r="Q95" s="614"/>
      <c r="R95" s="604"/>
      <c r="S95" s="480">
        <f t="shared" si="10"/>
        <v>0</v>
      </c>
      <c r="T95" s="614"/>
      <c r="U95" s="615"/>
      <c r="V95" s="480">
        <f t="shared" si="11"/>
        <v>0</v>
      </c>
      <c r="W95" s="616"/>
    </row>
    <row r="96" spans="1:23" outlineLevel="1">
      <c r="A96" s="416" t="s">
        <v>917</v>
      </c>
      <c r="B96" s="416">
        <v>8412685112220</v>
      </c>
      <c r="C96" s="652" t="s">
        <v>844</v>
      </c>
      <c r="D96" s="417" t="s">
        <v>52</v>
      </c>
      <c r="E96" s="471">
        <v>12</v>
      </c>
      <c r="F96" s="581">
        <v>69</v>
      </c>
      <c r="G96" s="427">
        <f t="shared" si="6"/>
        <v>0</v>
      </c>
      <c r="H96" s="516"/>
      <c r="I96" s="468">
        <v>74</v>
      </c>
      <c r="J96" s="427">
        <f t="shared" si="7"/>
        <v>0</v>
      </c>
      <c r="K96" s="516"/>
      <c r="L96" s="428">
        <v>79</v>
      </c>
      <c r="M96" s="427">
        <f t="shared" si="8"/>
        <v>0</v>
      </c>
      <c r="N96" s="516"/>
      <c r="O96" s="429">
        <v>89</v>
      </c>
      <c r="P96" s="427">
        <f t="shared" si="9"/>
        <v>0</v>
      </c>
      <c r="Q96" s="516"/>
      <c r="R96" s="428">
        <v>99</v>
      </c>
      <c r="S96" s="427">
        <f t="shared" si="10"/>
        <v>0</v>
      </c>
      <c r="T96" s="516"/>
      <c r="U96" s="428">
        <v>125</v>
      </c>
      <c r="V96" s="427">
        <f t="shared" si="11"/>
        <v>0</v>
      </c>
      <c r="W96" s="544"/>
    </row>
    <row r="97" spans="1:23" outlineLevel="1">
      <c r="A97" s="423" t="s">
        <v>918</v>
      </c>
      <c r="B97" s="423">
        <v>8412685112114</v>
      </c>
      <c r="C97" s="653" t="s">
        <v>845</v>
      </c>
      <c r="D97" s="424" t="s">
        <v>1</v>
      </c>
      <c r="E97" s="424">
        <v>12</v>
      </c>
      <c r="F97" s="581">
        <v>119</v>
      </c>
      <c r="G97" s="427">
        <f t="shared" si="6"/>
        <v>0</v>
      </c>
      <c r="H97" s="516"/>
      <c r="I97" s="468">
        <v>144</v>
      </c>
      <c r="J97" s="427">
        <f t="shared" si="7"/>
        <v>0</v>
      </c>
      <c r="K97" s="516"/>
      <c r="L97" s="428">
        <v>169</v>
      </c>
      <c r="M97" s="427">
        <f t="shared" si="8"/>
        <v>0</v>
      </c>
      <c r="N97" s="516"/>
      <c r="O97" s="429">
        <v>175</v>
      </c>
      <c r="P97" s="427">
        <f t="shared" si="9"/>
        <v>0</v>
      </c>
      <c r="Q97" s="516"/>
      <c r="R97" s="428">
        <v>195</v>
      </c>
      <c r="S97" s="427">
        <f t="shared" si="10"/>
        <v>0</v>
      </c>
      <c r="T97" s="516"/>
      <c r="U97" s="428">
        <v>255</v>
      </c>
      <c r="V97" s="427">
        <f t="shared" si="11"/>
        <v>0</v>
      </c>
      <c r="W97" s="544"/>
    </row>
    <row r="98" spans="1:23" ht="16.5" outlineLevel="1" thickBot="1">
      <c r="A98" s="423" t="s">
        <v>919</v>
      </c>
      <c r="B98" s="423">
        <v>8412685160016</v>
      </c>
      <c r="C98" s="653" t="s">
        <v>846</v>
      </c>
      <c r="D98" s="424" t="s">
        <v>42</v>
      </c>
      <c r="E98" s="431">
        <v>12</v>
      </c>
      <c r="F98" s="589">
        <v>164</v>
      </c>
      <c r="G98" s="447">
        <f t="shared" si="6"/>
        <v>0</v>
      </c>
      <c r="H98" s="517"/>
      <c r="I98" s="469">
        <v>181.5</v>
      </c>
      <c r="J98" s="447">
        <f t="shared" si="7"/>
        <v>0</v>
      </c>
      <c r="K98" s="517"/>
      <c r="L98" s="434">
        <v>199</v>
      </c>
      <c r="M98" s="447">
        <f t="shared" si="8"/>
        <v>0</v>
      </c>
      <c r="N98" s="517"/>
      <c r="O98" s="435">
        <v>290</v>
      </c>
      <c r="P98" s="447">
        <f t="shared" si="9"/>
        <v>0</v>
      </c>
      <c r="Q98" s="517"/>
      <c r="R98" s="434">
        <v>330</v>
      </c>
      <c r="S98" s="447">
        <f t="shared" si="10"/>
        <v>0</v>
      </c>
      <c r="T98" s="517"/>
      <c r="U98" s="434">
        <v>390</v>
      </c>
      <c r="V98" s="447">
        <f t="shared" si="11"/>
        <v>0</v>
      </c>
      <c r="W98" s="545"/>
    </row>
    <row r="99" spans="1:23" ht="16.5" thickBot="1">
      <c r="A99" s="444"/>
      <c r="B99" s="444"/>
      <c r="C99" s="492" t="s">
        <v>94</v>
      </c>
      <c r="D99" s="445"/>
      <c r="E99" s="412"/>
      <c r="F99" s="604"/>
      <c r="G99" s="480">
        <f t="shared" si="6"/>
        <v>0</v>
      </c>
      <c r="H99" s="614"/>
      <c r="I99" s="604"/>
      <c r="J99" s="480">
        <f t="shared" si="7"/>
        <v>0</v>
      </c>
      <c r="K99" s="614"/>
      <c r="L99" s="604"/>
      <c r="M99" s="480">
        <f t="shared" si="8"/>
        <v>0</v>
      </c>
      <c r="N99" s="614"/>
      <c r="O99" s="604"/>
      <c r="P99" s="480">
        <f t="shared" si="9"/>
        <v>0</v>
      </c>
      <c r="Q99" s="614"/>
      <c r="R99" s="604"/>
      <c r="S99" s="480">
        <f t="shared" si="10"/>
        <v>0</v>
      </c>
      <c r="T99" s="614"/>
      <c r="U99" s="615"/>
      <c r="V99" s="480">
        <f t="shared" si="11"/>
        <v>0</v>
      </c>
      <c r="W99" s="616"/>
    </row>
    <row r="100" spans="1:23" s="436" customFormat="1" hidden="1" outlineLevel="1">
      <c r="A100" s="416" t="s">
        <v>1066</v>
      </c>
      <c r="B100" s="416">
        <v>8024908985643</v>
      </c>
      <c r="C100" s="655" t="s">
        <v>599</v>
      </c>
      <c r="D100" s="449" t="s">
        <v>50</v>
      </c>
      <c r="E100" s="471">
        <v>12</v>
      </c>
      <c r="F100" s="578">
        <v>369</v>
      </c>
      <c r="G100" s="427">
        <f t="shared" si="6"/>
        <v>0</v>
      </c>
      <c r="H100" s="521"/>
      <c r="I100" s="427">
        <v>373</v>
      </c>
      <c r="J100" s="427">
        <f t="shared" si="7"/>
        <v>0</v>
      </c>
      <c r="K100" s="521"/>
      <c r="L100" s="456">
        <v>374</v>
      </c>
      <c r="M100" s="427">
        <f t="shared" si="8"/>
        <v>0</v>
      </c>
      <c r="N100" s="521"/>
      <c r="O100" s="457">
        <v>375</v>
      </c>
      <c r="P100" s="427">
        <f t="shared" si="9"/>
        <v>0</v>
      </c>
      <c r="Q100" s="521"/>
      <c r="R100" s="456">
        <v>379</v>
      </c>
      <c r="S100" s="427">
        <f t="shared" si="10"/>
        <v>0</v>
      </c>
      <c r="T100" s="521"/>
      <c r="U100" s="456">
        <v>399</v>
      </c>
      <c r="V100" s="427">
        <f t="shared" si="11"/>
        <v>0</v>
      </c>
      <c r="W100" s="552"/>
    </row>
    <row r="101" spans="1:23" s="436" customFormat="1" hidden="1" outlineLevel="1">
      <c r="A101" s="423" t="s">
        <v>1067</v>
      </c>
      <c r="B101" s="423">
        <v>8024908985629</v>
      </c>
      <c r="C101" s="656" t="s">
        <v>1065</v>
      </c>
      <c r="D101" s="455" t="s">
        <v>50</v>
      </c>
      <c r="E101" s="424">
        <v>12</v>
      </c>
      <c r="F101" s="578">
        <v>369</v>
      </c>
      <c r="G101" s="427">
        <f t="shared" si="6"/>
        <v>0</v>
      </c>
      <c r="H101" s="521"/>
      <c r="I101" s="427">
        <v>373</v>
      </c>
      <c r="J101" s="427">
        <f t="shared" si="7"/>
        <v>0</v>
      </c>
      <c r="K101" s="521"/>
      <c r="L101" s="456">
        <v>374</v>
      </c>
      <c r="M101" s="427">
        <f t="shared" si="8"/>
        <v>0</v>
      </c>
      <c r="N101" s="521"/>
      <c r="O101" s="457">
        <v>375</v>
      </c>
      <c r="P101" s="427">
        <f t="shared" si="9"/>
        <v>0</v>
      </c>
      <c r="Q101" s="521"/>
      <c r="R101" s="456">
        <v>379</v>
      </c>
      <c r="S101" s="427">
        <f t="shared" si="10"/>
        <v>0</v>
      </c>
      <c r="T101" s="521"/>
      <c r="U101" s="456">
        <v>399</v>
      </c>
      <c r="V101" s="427">
        <f t="shared" si="11"/>
        <v>0</v>
      </c>
      <c r="W101" s="552"/>
    </row>
    <row r="102" spans="1:23" s="436" customFormat="1" hidden="1" outlineLevel="1">
      <c r="A102" s="423" t="s">
        <v>1068</v>
      </c>
      <c r="B102" s="423">
        <v>8024908985667</v>
      </c>
      <c r="C102" s="656" t="s">
        <v>600</v>
      </c>
      <c r="D102" s="455" t="s">
        <v>50</v>
      </c>
      <c r="E102" s="424">
        <v>12</v>
      </c>
      <c r="F102" s="578">
        <v>369</v>
      </c>
      <c r="G102" s="427">
        <f t="shared" si="6"/>
        <v>0</v>
      </c>
      <c r="H102" s="521"/>
      <c r="I102" s="427">
        <v>373</v>
      </c>
      <c r="J102" s="427">
        <f t="shared" si="7"/>
        <v>0</v>
      </c>
      <c r="K102" s="521"/>
      <c r="L102" s="456">
        <v>374</v>
      </c>
      <c r="M102" s="427">
        <f t="shared" si="8"/>
        <v>0</v>
      </c>
      <c r="N102" s="521"/>
      <c r="O102" s="457">
        <v>375</v>
      </c>
      <c r="P102" s="427">
        <f t="shared" si="9"/>
        <v>0</v>
      </c>
      <c r="Q102" s="521"/>
      <c r="R102" s="456">
        <v>379</v>
      </c>
      <c r="S102" s="427">
        <f t="shared" si="10"/>
        <v>0</v>
      </c>
      <c r="T102" s="521"/>
      <c r="U102" s="456">
        <v>399</v>
      </c>
      <c r="V102" s="427">
        <f t="shared" si="11"/>
        <v>0</v>
      </c>
      <c r="W102" s="552"/>
    </row>
    <row r="103" spans="1:23" s="436" customFormat="1" ht="16.5" hidden="1" outlineLevel="1" thickBot="1">
      <c r="A103" s="430" t="s">
        <v>1069</v>
      </c>
      <c r="B103" s="430">
        <v>8024908985605</v>
      </c>
      <c r="C103" s="657" t="s">
        <v>601</v>
      </c>
      <c r="D103" s="458" t="s">
        <v>50</v>
      </c>
      <c r="E103" s="431">
        <v>12</v>
      </c>
      <c r="F103" s="579">
        <v>369</v>
      </c>
      <c r="G103" s="427">
        <f t="shared" si="6"/>
        <v>0</v>
      </c>
      <c r="H103" s="522"/>
      <c r="I103" s="447">
        <v>373</v>
      </c>
      <c r="J103" s="427">
        <f t="shared" si="7"/>
        <v>0</v>
      </c>
      <c r="K103" s="522"/>
      <c r="L103" s="459">
        <v>374</v>
      </c>
      <c r="M103" s="427">
        <f t="shared" si="8"/>
        <v>0</v>
      </c>
      <c r="N103" s="522"/>
      <c r="O103" s="457">
        <v>375</v>
      </c>
      <c r="P103" s="427">
        <f t="shared" si="9"/>
        <v>0</v>
      </c>
      <c r="Q103" s="522"/>
      <c r="R103" s="456">
        <v>379</v>
      </c>
      <c r="S103" s="427">
        <f t="shared" si="10"/>
        <v>0</v>
      </c>
      <c r="T103" s="522"/>
      <c r="U103" s="456">
        <v>399</v>
      </c>
      <c r="V103" s="427">
        <f t="shared" si="11"/>
        <v>0</v>
      </c>
      <c r="W103" s="553"/>
    </row>
    <row r="104" spans="1:23" s="436" customFormat="1" hidden="1" outlineLevel="1">
      <c r="A104" s="416" t="s">
        <v>1202</v>
      </c>
      <c r="B104" s="416">
        <v>2000062098340</v>
      </c>
      <c r="C104" s="664" t="s">
        <v>1120</v>
      </c>
      <c r="D104" s="471" t="s">
        <v>49</v>
      </c>
      <c r="E104" s="471">
        <v>12</v>
      </c>
      <c r="F104" s="591">
        <v>359</v>
      </c>
      <c r="G104" s="427">
        <f t="shared" si="6"/>
        <v>0</v>
      </c>
      <c r="H104" s="529"/>
      <c r="I104" s="472">
        <v>369</v>
      </c>
      <c r="J104" s="427">
        <f t="shared" si="7"/>
        <v>0</v>
      </c>
      <c r="K104" s="529"/>
      <c r="L104" s="473">
        <v>376</v>
      </c>
      <c r="M104" s="427">
        <f t="shared" si="8"/>
        <v>0</v>
      </c>
      <c r="N104" s="529"/>
      <c r="O104" s="474">
        <v>398</v>
      </c>
      <c r="P104" s="427">
        <f t="shared" si="9"/>
        <v>0</v>
      </c>
      <c r="Q104" s="529"/>
      <c r="R104" s="474">
        <v>425</v>
      </c>
      <c r="S104" s="427">
        <f t="shared" si="10"/>
        <v>0</v>
      </c>
      <c r="T104" s="529"/>
      <c r="U104" s="475">
        <v>545</v>
      </c>
      <c r="V104" s="427">
        <f t="shared" si="11"/>
        <v>0</v>
      </c>
      <c r="W104" s="560"/>
    </row>
    <row r="105" spans="1:23" s="436" customFormat="1" hidden="1" outlineLevel="1">
      <c r="A105" s="423" t="s">
        <v>1200</v>
      </c>
      <c r="B105" s="423">
        <v>2000062098302</v>
      </c>
      <c r="C105" s="653" t="s">
        <v>1121</v>
      </c>
      <c r="D105" s="424" t="s">
        <v>49</v>
      </c>
      <c r="E105" s="424">
        <v>12</v>
      </c>
      <c r="F105" s="581">
        <v>359</v>
      </c>
      <c r="G105" s="427">
        <f t="shared" si="6"/>
        <v>0</v>
      </c>
      <c r="H105" s="516"/>
      <c r="I105" s="426">
        <v>369</v>
      </c>
      <c r="J105" s="427">
        <f t="shared" si="7"/>
        <v>0</v>
      </c>
      <c r="K105" s="516"/>
      <c r="L105" s="428">
        <v>376</v>
      </c>
      <c r="M105" s="427">
        <f t="shared" si="8"/>
        <v>0</v>
      </c>
      <c r="N105" s="516"/>
      <c r="O105" s="429">
        <v>398</v>
      </c>
      <c r="P105" s="427">
        <f t="shared" si="9"/>
        <v>0</v>
      </c>
      <c r="Q105" s="516"/>
      <c r="R105" s="429">
        <v>425</v>
      </c>
      <c r="S105" s="427">
        <f t="shared" si="10"/>
        <v>0</v>
      </c>
      <c r="T105" s="516"/>
      <c r="U105" s="428">
        <v>545</v>
      </c>
      <c r="V105" s="427">
        <f t="shared" si="11"/>
        <v>0</v>
      </c>
      <c r="W105" s="544"/>
    </row>
    <row r="106" spans="1:23" s="436" customFormat="1" ht="17.25" hidden="1" customHeight="1" outlineLevel="1" thickBot="1">
      <c r="A106" s="430" t="s">
        <v>1201</v>
      </c>
      <c r="B106" s="430">
        <v>2000062098333</v>
      </c>
      <c r="C106" s="654" t="s">
        <v>1119</v>
      </c>
      <c r="D106" s="431" t="s">
        <v>49</v>
      </c>
      <c r="E106" s="431">
        <v>12</v>
      </c>
      <c r="F106" s="589">
        <v>359</v>
      </c>
      <c r="G106" s="427">
        <f t="shared" si="6"/>
        <v>0</v>
      </c>
      <c r="H106" s="517"/>
      <c r="I106" s="433">
        <v>369</v>
      </c>
      <c r="J106" s="427">
        <f t="shared" si="7"/>
        <v>0</v>
      </c>
      <c r="K106" s="517"/>
      <c r="L106" s="434">
        <v>376</v>
      </c>
      <c r="M106" s="427">
        <f t="shared" si="8"/>
        <v>0</v>
      </c>
      <c r="N106" s="517"/>
      <c r="O106" s="435">
        <v>398</v>
      </c>
      <c r="P106" s="427">
        <f t="shared" si="9"/>
        <v>0</v>
      </c>
      <c r="Q106" s="517"/>
      <c r="R106" s="435">
        <v>425</v>
      </c>
      <c r="S106" s="427">
        <f t="shared" si="10"/>
        <v>0</v>
      </c>
      <c r="T106" s="517"/>
      <c r="U106" s="421">
        <v>545</v>
      </c>
      <c r="V106" s="427">
        <f t="shared" si="11"/>
        <v>0</v>
      </c>
      <c r="W106" s="545"/>
    </row>
    <row r="107" spans="1:23" s="436" customFormat="1" ht="17.25" hidden="1" customHeight="1" outlineLevel="1">
      <c r="A107" s="416" t="s">
        <v>1209</v>
      </c>
      <c r="B107" s="416">
        <v>2000062098524</v>
      </c>
      <c r="C107" s="652" t="s">
        <v>1118</v>
      </c>
      <c r="D107" s="417" t="s">
        <v>49</v>
      </c>
      <c r="E107" s="417">
        <v>12</v>
      </c>
      <c r="F107" s="580">
        <v>359</v>
      </c>
      <c r="G107" s="427">
        <f t="shared" si="6"/>
        <v>0</v>
      </c>
      <c r="H107" s="515"/>
      <c r="I107" s="419">
        <v>369</v>
      </c>
      <c r="J107" s="427">
        <f t="shared" si="7"/>
        <v>0</v>
      </c>
      <c r="K107" s="515"/>
      <c r="L107" s="421">
        <v>376</v>
      </c>
      <c r="M107" s="427">
        <f t="shared" si="8"/>
        <v>0</v>
      </c>
      <c r="N107" s="515"/>
      <c r="O107" s="422">
        <v>398</v>
      </c>
      <c r="P107" s="427">
        <f t="shared" si="9"/>
        <v>0</v>
      </c>
      <c r="Q107" s="515"/>
      <c r="R107" s="422">
        <v>425</v>
      </c>
      <c r="S107" s="427">
        <f t="shared" si="10"/>
        <v>0</v>
      </c>
      <c r="T107" s="515"/>
      <c r="U107" s="475">
        <v>545</v>
      </c>
      <c r="V107" s="427">
        <f t="shared" si="11"/>
        <v>0</v>
      </c>
      <c r="W107" s="543"/>
    </row>
    <row r="108" spans="1:23" s="436" customFormat="1" ht="17.25" hidden="1" customHeight="1" outlineLevel="1">
      <c r="A108" s="423" t="s">
        <v>1211</v>
      </c>
      <c r="B108" s="423">
        <v>2000062098548</v>
      </c>
      <c r="C108" s="653" t="s">
        <v>1117</v>
      </c>
      <c r="D108" s="424" t="s">
        <v>49</v>
      </c>
      <c r="E108" s="424">
        <v>12</v>
      </c>
      <c r="F108" s="581">
        <v>359</v>
      </c>
      <c r="G108" s="427">
        <f t="shared" si="6"/>
        <v>0</v>
      </c>
      <c r="H108" s="516"/>
      <c r="I108" s="426">
        <v>369</v>
      </c>
      <c r="J108" s="427">
        <f t="shared" si="7"/>
        <v>0</v>
      </c>
      <c r="K108" s="516"/>
      <c r="L108" s="428">
        <v>376</v>
      </c>
      <c r="M108" s="427">
        <f t="shared" si="8"/>
        <v>0</v>
      </c>
      <c r="N108" s="516"/>
      <c r="O108" s="429">
        <v>398</v>
      </c>
      <c r="P108" s="427">
        <f t="shared" si="9"/>
        <v>0</v>
      </c>
      <c r="Q108" s="516"/>
      <c r="R108" s="429">
        <v>425</v>
      </c>
      <c r="S108" s="427">
        <f t="shared" si="10"/>
        <v>0</v>
      </c>
      <c r="T108" s="516"/>
      <c r="U108" s="428">
        <v>545</v>
      </c>
      <c r="V108" s="427">
        <f t="shared" si="11"/>
        <v>0</v>
      </c>
      <c r="W108" s="544"/>
    </row>
    <row r="109" spans="1:23" s="436" customFormat="1" ht="17.25" hidden="1" customHeight="1" outlineLevel="1" thickBot="1">
      <c r="A109" s="430" t="s">
        <v>1210</v>
      </c>
      <c r="B109" s="430">
        <v>2000062098531</v>
      </c>
      <c r="C109" s="654" t="s">
        <v>1116</v>
      </c>
      <c r="D109" s="431" t="s">
        <v>49</v>
      </c>
      <c r="E109" s="431">
        <v>12</v>
      </c>
      <c r="F109" s="589">
        <v>359</v>
      </c>
      <c r="G109" s="427">
        <f t="shared" si="6"/>
        <v>0</v>
      </c>
      <c r="H109" s="517"/>
      <c r="I109" s="433">
        <v>369</v>
      </c>
      <c r="J109" s="427">
        <f t="shared" si="7"/>
        <v>0</v>
      </c>
      <c r="K109" s="517"/>
      <c r="L109" s="434">
        <v>376</v>
      </c>
      <c r="M109" s="427">
        <f t="shared" si="8"/>
        <v>0</v>
      </c>
      <c r="N109" s="517"/>
      <c r="O109" s="435">
        <v>398</v>
      </c>
      <c r="P109" s="427">
        <f t="shared" si="9"/>
        <v>0</v>
      </c>
      <c r="Q109" s="517"/>
      <c r="R109" s="435">
        <v>425</v>
      </c>
      <c r="S109" s="427">
        <f t="shared" si="10"/>
        <v>0</v>
      </c>
      <c r="T109" s="517"/>
      <c r="U109" s="421">
        <v>545</v>
      </c>
      <c r="V109" s="427">
        <f t="shared" si="11"/>
        <v>0</v>
      </c>
      <c r="W109" s="545"/>
    </row>
    <row r="110" spans="1:23" s="436" customFormat="1" hidden="1" outlineLevel="1">
      <c r="A110" s="416" t="s">
        <v>1208</v>
      </c>
      <c r="B110" s="416">
        <v>2000062098500</v>
      </c>
      <c r="C110" s="652" t="s">
        <v>1115</v>
      </c>
      <c r="D110" s="417" t="s">
        <v>49</v>
      </c>
      <c r="E110" s="417">
        <v>12</v>
      </c>
      <c r="F110" s="580">
        <v>359</v>
      </c>
      <c r="G110" s="427">
        <f t="shared" si="6"/>
        <v>0</v>
      </c>
      <c r="H110" s="515"/>
      <c r="I110" s="419">
        <v>369</v>
      </c>
      <c r="J110" s="427">
        <f t="shared" si="7"/>
        <v>0</v>
      </c>
      <c r="K110" s="515"/>
      <c r="L110" s="421">
        <v>376</v>
      </c>
      <c r="M110" s="427">
        <f t="shared" si="8"/>
        <v>0</v>
      </c>
      <c r="N110" s="515"/>
      <c r="O110" s="422">
        <v>398</v>
      </c>
      <c r="P110" s="427">
        <f t="shared" si="9"/>
        <v>0</v>
      </c>
      <c r="Q110" s="515"/>
      <c r="R110" s="422">
        <v>425</v>
      </c>
      <c r="S110" s="427">
        <f t="shared" si="10"/>
        <v>0</v>
      </c>
      <c r="T110" s="515"/>
      <c r="U110" s="475">
        <v>545</v>
      </c>
      <c r="V110" s="427">
        <f t="shared" si="11"/>
        <v>0</v>
      </c>
      <c r="W110" s="543"/>
    </row>
    <row r="111" spans="1:23" s="436" customFormat="1" hidden="1" outlineLevel="1">
      <c r="A111" s="423" t="s">
        <v>1206</v>
      </c>
      <c r="B111" s="423">
        <v>2000062098517</v>
      </c>
      <c r="C111" s="653" t="s">
        <v>1114</v>
      </c>
      <c r="D111" s="424" t="s">
        <v>49</v>
      </c>
      <c r="E111" s="424">
        <v>12</v>
      </c>
      <c r="F111" s="581">
        <v>359</v>
      </c>
      <c r="G111" s="427">
        <f t="shared" si="6"/>
        <v>0</v>
      </c>
      <c r="H111" s="516"/>
      <c r="I111" s="426">
        <v>369</v>
      </c>
      <c r="J111" s="427">
        <f t="shared" si="7"/>
        <v>0</v>
      </c>
      <c r="K111" s="516"/>
      <c r="L111" s="428">
        <v>376</v>
      </c>
      <c r="M111" s="427">
        <f t="shared" si="8"/>
        <v>0</v>
      </c>
      <c r="N111" s="516"/>
      <c r="O111" s="429">
        <v>398</v>
      </c>
      <c r="P111" s="427">
        <f t="shared" si="9"/>
        <v>0</v>
      </c>
      <c r="Q111" s="516"/>
      <c r="R111" s="429">
        <v>425</v>
      </c>
      <c r="S111" s="427">
        <f t="shared" si="10"/>
        <v>0</v>
      </c>
      <c r="T111" s="516"/>
      <c r="U111" s="428">
        <v>545</v>
      </c>
      <c r="V111" s="427">
        <f t="shared" si="11"/>
        <v>0</v>
      </c>
      <c r="W111" s="544"/>
    </row>
    <row r="112" spans="1:23" s="436" customFormat="1" ht="16.5" hidden="1" outlineLevel="1" thickBot="1">
      <c r="A112" s="430" t="s">
        <v>1207</v>
      </c>
      <c r="B112" s="430">
        <v>2000062098494</v>
      </c>
      <c r="C112" s="654" t="s">
        <v>1113</v>
      </c>
      <c r="D112" s="431" t="s">
        <v>49</v>
      </c>
      <c r="E112" s="431">
        <v>12</v>
      </c>
      <c r="F112" s="589">
        <v>359</v>
      </c>
      <c r="G112" s="427">
        <f t="shared" si="6"/>
        <v>0</v>
      </c>
      <c r="H112" s="517"/>
      <c r="I112" s="433">
        <v>369</v>
      </c>
      <c r="J112" s="427">
        <f t="shared" si="7"/>
        <v>0</v>
      </c>
      <c r="K112" s="517"/>
      <c r="L112" s="434">
        <v>376</v>
      </c>
      <c r="M112" s="427">
        <f t="shared" si="8"/>
        <v>0</v>
      </c>
      <c r="N112" s="517"/>
      <c r="O112" s="435">
        <v>398</v>
      </c>
      <c r="P112" s="427">
        <f t="shared" si="9"/>
        <v>0</v>
      </c>
      <c r="Q112" s="517"/>
      <c r="R112" s="435">
        <v>425</v>
      </c>
      <c r="S112" s="427">
        <f t="shared" si="10"/>
        <v>0</v>
      </c>
      <c r="T112" s="517"/>
      <c r="U112" s="421">
        <v>545</v>
      </c>
      <c r="V112" s="427">
        <f t="shared" si="11"/>
        <v>0</v>
      </c>
      <c r="W112" s="545"/>
    </row>
    <row r="113" spans="1:23" s="436" customFormat="1" hidden="1" outlineLevel="1">
      <c r="A113" s="416" t="s">
        <v>1205</v>
      </c>
      <c r="B113" s="416">
        <v>2000062098371</v>
      </c>
      <c r="C113" s="664" t="s">
        <v>1120</v>
      </c>
      <c r="D113" s="471" t="s">
        <v>297</v>
      </c>
      <c r="E113" s="471">
        <v>6</v>
      </c>
      <c r="F113" s="591">
        <v>695</v>
      </c>
      <c r="G113" s="427">
        <f t="shared" si="6"/>
        <v>0</v>
      </c>
      <c r="H113" s="529"/>
      <c r="I113" s="472">
        <v>699</v>
      </c>
      <c r="J113" s="427">
        <f t="shared" si="7"/>
        <v>0</v>
      </c>
      <c r="K113" s="529"/>
      <c r="L113" s="473">
        <v>793</v>
      </c>
      <c r="M113" s="427">
        <f t="shared" si="8"/>
        <v>0</v>
      </c>
      <c r="N113" s="529"/>
      <c r="O113" s="474">
        <v>892</v>
      </c>
      <c r="P113" s="427">
        <f t="shared" si="9"/>
        <v>0</v>
      </c>
      <c r="Q113" s="529"/>
      <c r="R113" s="473">
        <v>975</v>
      </c>
      <c r="S113" s="427">
        <f t="shared" si="10"/>
        <v>0</v>
      </c>
      <c r="T113" s="529"/>
      <c r="U113" s="473">
        <v>1160</v>
      </c>
      <c r="V113" s="427">
        <f t="shared" si="11"/>
        <v>0</v>
      </c>
      <c r="W113" s="560"/>
    </row>
    <row r="114" spans="1:23" s="436" customFormat="1" hidden="1" outlineLevel="1">
      <c r="A114" s="423" t="s">
        <v>1203</v>
      </c>
      <c r="B114" s="423">
        <v>2000062098357</v>
      </c>
      <c r="C114" s="653" t="s">
        <v>1121</v>
      </c>
      <c r="D114" s="424" t="s">
        <v>297</v>
      </c>
      <c r="E114" s="424">
        <v>6</v>
      </c>
      <c r="F114" s="581">
        <v>695</v>
      </c>
      <c r="G114" s="427">
        <f t="shared" si="6"/>
        <v>0</v>
      </c>
      <c r="H114" s="516"/>
      <c r="I114" s="426">
        <v>699</v>
      </c>
      <c r="J114" s="427">
        <f t="shared" si="7"/>
        <v>0</v>
      </c>
      <c r="K114" s="516"/>
      <c r="L114" s="428">
        <v>793</v>
      </c>
      <c r="M114" s="427">
        <f t="shared" si="8"/>
        <v>0</v>
      </c>
      <c r="N114" s="516"/>
      <c r="O114" s="429">
        <v>892</v>
      </c>
      <c r="P114" s="427">
        <f t="shared" si="9"/>
        <v>0</v>
      </c>
      <c r="Q114" s="516"/>
      <c r="R114" s="428">
        <v>975</v>
      </c>
      <c r="S114" s="427">
        <f t="shared" si="10"/>
        <v>0</v>
      </c>
      <c r="T114" s="516"/>
      <c r="U114" s="421">
        <v>1160</v>
      </c>
      <c r="V114" s="427">
        <f t="shared" si="11"/>
        <v>0</v>
      </c>
      <c r="W114" s="544"/>
    </row>
    <row r="115" spans="1:23" s="436" customFormat="1" ht="18" hidden="1" customHeight="1" outlineLevel="1" thickBot="1">
      <c r="A115" s="430" t="s">
        <v>1204</v>
      </c>
      <c r="B115" s="430">
        <v>2000062098364</v>
      </c>
      <c r="C115" s="654" t="s">
        <v>1119</v>
      </c>
      <c r="D115" s="431" t="s">
        <v>297</v>
      </c>
      <c r="E115" s="431">
        <v>6</v>
      </c>
      <c r="F115" s="589">
        <v>695</v>
      </c>
      <c r="G115" s="427">
        <f t="shared" si="6"/>
        <v>0</v>
      </c>
      <c r="H115" s="517"/>
      <c r="I115" s="433">
        <v>699</v>
      </c>
      <c r="J115" s="427">
        <f t="shared" si="7"/>
        <v>0</v>
      </c>
      <c r="K115" s="517"/>
      <c r="L115" s="434">
        <v>793</v>
      </c>
      <c r="M115" s="427">
        <f t="shared" si="8"/>
        <v>0</v>
      </c>
      <c r="N115" s="517"/>
      <c r="O115" s="435">
        <v>892</v>
      </c>
      <c r="P115" s="427">
        <f t="shared" si="9"/>
        <v>0</v>
      </c>
      <c r="Q115" s="517"/>
      <c r="R115" s="434">
        <v>975</v>
      </c>
      <c r="S115" s="427">
        <f t="shared" si="10"/>
        <v>0</v>
      </c>
      <c r="T115" s="517"/>
      <c r="U115" s="476">
        <v>1160</v>
      </c>
      <c r="V115" s="427">
        <f t="shared" si="11"/>
        <v>0</v>
      </c>
      <c r="W115" s="545"/>
    </row>
    <row r="116" spans="1:23" s="436" customFormat="1" outlineLevel="1">
      <c r="A116" s="423" t="s">
        <v>1350</v>
      </c>
      <c r="B116" s="423">
        <v>2000062060064</v>
      </c>
      <c r="C116" s="653" t="s">
        <v>1351</v>
      </c>
      <c r="D116" s="424" t="s">
        <v>1352</v>
      </c>
      <c r="E116" s="424"/>
      <c r="F116" s="581">
        <v>499</v>
      </c>
      <c r="G116" s="427">
        <f t="shared" si="6"/>
        <v>0</v>
      </c>
      <c r="H116" s="516"/>
      <c r="I116" s="426">
        <v>599</v>
      </c>
      <c r="J116" s="427">
        <f t="shared" si="7"/>
        <v>0</v>
      </c>
      <c r="K116" s="516"/>
      <c r="L116" s="428">
        <v>699</v>
      </c>
      <c r="M116" s="427">
        <f t="shared" si="8"/>
        <v>0</v>
      </c>
      <c r="N116" s="516"/>
      <c r="O116" s="429">
        <v>759</v>
      </c>
      <c r="P116" s="427">
        <f t="shared" si="9"/>
        <v>0</v>
      </c>
      <c r="Q116" s="516"/>
      <c r="R116" s="429">
        <v>799</v>
      </c>
      <c r="S116" s="427">
        <f t="shared" si="10"/>
        <v>0</v>
      </c>
      <c r="T116" s="516"/>
      <c r="U116" s="428">
        <v>990</v>
      </c>
      <c r="V116" s="427">
        <f t="shared" si="11"/>
        <v>0</v>
      </c>
      <c r="W116" s="544"/>
    </row>
    <row r="117" spans="1:23" s="436" customFormat="1" outlineLevel="1">
      <c r="A117" s="423" t="s">
        <v>1353</v>
      </c>
      <c r="B117" s="423">
        <v>2000062060118</v>
      </c>
      <c r="C117" s="653" t="s">
        <v>1354</v>
      </c>
      <c r="D117" s="424" t="s">
        <v>1352</v>
      </c>
      <c r="E117" s="424"/>
      <c r="F117" s="581">
        <v>499</v>
      </c>
      <c r="G117" s="427">
        <f t="shared" si="6"/>
        <v>0</v>
      </c>
      <c r="H117" s="516"/>
      <c r="I117" s="426">
        <v>599</v>
      </c>
      <c r="J117" s="427">
        <f t="shared" si="7"/>
        <v>0</v>
      </c>
      <c r="K117" s="516"/>
      <c r="L117" s="428">
        <v>699</v>
      </c>
      <c r="M117" s="427">
        <f t="shared" si="8"/>
        <v>0</v>
      </c>
      <c r="N117" s="516"/>
      <c r="O117" s="429">
        <v>759</v>
      </c>
      <c r="P117" s="427">
        <f t="shared" si="9"/>
        <v>0</v>
      </c>
      <c r="Q117" s="516"/>
      <c r="R117" s="429">
        <v>799</v>
      </c>
      <c r="S117" s="427">
        <f t="shared" si="10"/>
        <v>0</v>
      </c>
      <c r="T117" s="516"/>
      <c r="U117" s="428">
        <v>990</v>
      </c>
      <c r="V117" s="427">
        <f t="shared" si="11"/>
        <v>0</v>
      </c>
      <c r="W117" s="544"/>
    </row>
    <row r="118" spans="1:23" s="436" customFormat="1" outlineLevel="1">
      <c r="A118" s="423" t="s">
        <v>1355</v>
      </c>
      <c r="B118" s="423">
        <v>2000062060163</v>
      </c>
      <c r="C118" s="653" t="s">
        <v>1356</v>
      </c>
      <c r="D118" s="424" t="s">
        <v>1352</v>
      </c>
      <c r="E118" s="424"/>
      <c r="F118" s="581">
        <v>499</v>
      </c>
      <c r="G118" s="427">
        <f t="shared" si="6"/>
        <v>0</v>
      </c>
      <c r="H118" s="516"/>
      <c r="I118" s="426">
        <v>599</v>
      </c>
      <c r="J118" s="427">
        <f t="shared" si="7"/>
        <v>0</v>
      </c>
      <c r="K118" s="516"/>
      <c r="L118" s="428">
        <v>699</v>
      </c>
      <c r="M118" s="427">
        <f t="shared" si="8"/>
        <v>0</v>
      </c>
      <c r="N118" s="516"/>
      <c r="O118" s="429">
        <v>759</v>
      </c>
      <c r="P118" s="427">
        <f t="shared" si="9"/>
        <v>0</v>
      </c>
      <c r="Q118" s="516"/>
      <c r="R118" s="429">
        <v>799</v>
      </c>
      <c r="S118" s="427">
        <f t="shared" si="10"/>
        <v>0</v>
      </c>
      <c r="T118" s="516"/>
      <c r="U118" s="428">
        <v>990</v>
      </c>
      <c r="V118" s="427">
        <f t="shared" si="11"/>
        <v>0</v>
      </c>
      <c r="W118" s="544"/>
    </row>
    <row r="119" spans="1:23" s="436" customFormat="1" outlineLevel="1">
      <c r="A119" s="423" t="s">
        <v>1357</v>
      </c>
      <c r="B119" s="423">
        <v>2000057560012</v>
      </c>
      <c r="C119" s="653" t="s">
        <v>1358</v>
      </c>
      <c r="D119" s="424" t="s">
        <v>1352</v>
      </c>
      <c r="E119" s="424"/>
      <c r="F119" s="581">
        <v>499</v>
      </c>
      <c r="G119" s="427">
        <f t="shared" ref="G119:G124" si="12">F119*H119</f>
        <v>0</v>
      </c>
      <c r="H119" s="516"/>
      <c r="I119" s="426">
        <v>599</v>
      </c>
      <c r="J119" s="427">
        <f t="shared" ref="J119:J124" si="13">I119*K119</f>
        <v>0</v>
      </c>
      <c r="K119" s="516"/>
      <c r="L119" s="428">
        <v>699</v>
      </c>
      <c r="M119" s="427">
        <f t="shared" ref="M119:M124" si="14">L119*N119</f>
        <v>0</v>
      </c>
      <c r="N119" s="516"/>
      <c r="O119" s="429">
        <v>759</v>
      </c>
      <c r="P119" s="427">
        <f t="shared" ref="P119:P124" si="15">O119*Q119</f>
        <v>0</v>
      </c>
      <c r="Q119" s="516"/>
      <c r="R119" s="429">
        <v>799</v>
      </c>
      <c r="S119" s="427">
        <f t="shared" ref="S119:S124" si="16">R119*T119</f>
        <v>0</v>
      </c>
      <c r="T119" s="516"/>
      <c r="U119" s="428">
        <v>990</v>
      </c>
      <c r="V119" s="427">
        <f t="shared" ref="V119:V124" si="17">U119*W119</f>
        <v>0</v>
      </c>
      <c r="W119" s="544"/>
    </row>
    <row r="120" spans="1:23" s="436" customFormat="1" ht="16.5" outlineLevel="1" thickBot="1">
      <c r="A120" s="430" t="s">
        <v>1359</v>
      </c>
      <c r="B120" s="430">
        <v>2000057590019</v>
      </c>
      <c r="C120" s="654" t="s">
        <v>1360</v>
      </c>
      <c r="D120" s="431" t="s">
        <v>1352</v>
      </c>
      <c r="E120" s="431"/>
      <c r="F120" s="589">
        <v>499</v>
      </c>
      <c r="G120" s="447">
        <f t="shared" si="12"/>
        <v>0</v>
      </c>
      <c r="H120" s="517"/>
      <c r="I120" s="433">
        <v>599</v>
      </c>
      <c r="J120" s="447">
        <f t="shared" si="13"/>
        <v>0</v>
      </c>
      <c r="K120" s="517"/>
      <c r="L120" s="434">
        <v>699</v>
      </c>
      <c r="M120" s="447">
        <f t="shared" si="14"/>
        <v>0</v>
      </c>
      <c r="N120" s="517"/>
      <c r="O120" s="435">
        <v>759</v>
      </c>
      <c r="P120" s="447">
        <f t="shared" si="15"/>
        <v>0</v>
      </c>
      <c r="Q120" s="517"/>
      <c r="R120" s="435">
        <v>799</v>
      </c>
      <c r="S120" s="447">
        <f t="shared" si="16"/>
        <v>0</v>
      </c>
      <c r="T120" s="517"/>
      <c r="U120" s="434">
        <v>990</v>
      </c>
      <c r="V120" s="447">
        <f t="shared" si="17"/>
        <v>0</v>
      </c>
      <c r="W120" s="545"/>
    </row>
    <row r="121" spans="1:23" s="436" customFormat="1" outlineLevel="1">
      <c r="A121" s="416" t="s">
        <v>1361</v>
      </c>
      <c r="B121" s="416">
        <v>2000062060040</v>
      </c>
      <c r="C121" s="652" t="s">
        <v>1362</v>
      </c>
      <c r="D121" s="417" t="s">
        <v>1363</v>
      </c>
      <c r="E121" s="417"/>
      <c r="F121" s="580">
        <v>399</v>
      </c>
      <c r="G121" s="420">
        <f t="shared" si="12"/>
        <v>0</v>
      </c>
      <c r="H121" s="515"/>
      <c r="I121" s="419">
        <v>499</v>
      </c>
      <c r="J121" s="420">
        <f t="shared" si="13"/>
        <v>0</v>
      </c>
      <c r="K121" s="515"/>
      <c r="L121" s="421">
        <v>530</v>
      </c>
      <c r="M121" s="420">
        <f t="shared" si="14"/>
        <v>0</v>
      </c>
      <c r="N121" s="515"/>
      <c r="O121" s="422">
        <v>590</v>
      </c>
      <c r="P121" s="420">
        <f t="shared" si="15"/>
        <v>0</v>
      </c>
      <c r="Q121" s="515"/>
      <c r="R121" s="422">
        <v>630</v>
      </c>
      <c r="S121" s="420">
        <f t="shared" si="16"/>
        <v>0</v>
      </c>
      <c r="T121" s="515"/>
      <c r="U121" s="421">
        <v>730</v>
      </c>
      <c r="V121" s="420">
        <f t="shared" si="17"/>
        <v>0</v>
      </c>
      <c r="W121" s="543"/>
    </row>
    <row r="122" spans="1:23" s="436" customFormat="1" outlineLevel="1">
      <c r="A122" s="423" t="s">
        <v>1364</v>
      </c>
      <c r="B122" s="423">
        <v>2000062060149</v>
      </c>
      <c r="C122" s="653" t="s">
        <v>1365</v>
      </c>
      <c r="D122" s="424" t="s">
        <v>1363</v>
      </c>
      <c r="E122" s="424"/>
      <c r="F122" s="581">
        <v>399</v>
      </c>
      <c r="G122" s="427">
        <f t="shared" si="12"/>
        <v>0</v>
      </c>
      <c r="H122" s="516"/>
      <c r="I122" s="426">
        <v>499</v>
      </c>
      <c r="J122" s="427">
        <f t="shared" si="13"/>
        <v>0</v>
      </c>
      <c r="K122" s="516"/>
      <c r="L122" s="428">
        <v>530</v>
      </c>
      <c r="M122" s="427">
        <f t="shared" si="14"/>
        <v>0</v>
      </c>
      <c r="N122" s="516"/>
      <c r="O122" s="429">
        <v>590</v>
      </c>
      <c r="P122" s="427">
        <f t="shared" si="15"/>
        <v>0</v>
      </c>
      <c r="Q122" s="516"/>
      <c r="R122" s="429">
        <v>630</v>
      </c>
      <c r="S122" s="427">
        <f t="shared" si="16"/>
        <v>0</v>
      </c>
      <c r="T122" s="516"/>
      <c r="U122" s="428">
        <v>730</v>
      </c>
      <c r="V122" s="427">
        <f t="shared" si="17"/>
        <v>0</v>
      </c>
      <c r="W122" s="544"/>
    </row>
    <row r="123" spans="1:23" s="436" customFormat="1" outlineLevel="1">
      <c r="A123" s="423" t="s">
        <v>1366</v>
      </c>
      <c r="B123" s="423">
        <v>2000057880011</v>
      </c>
      <c r="C123" s="653" t="s">
        <v>1367</v>
      </c>
      <c r="D123" s="424" t="s">
        <v>1363</v>
      </c>
      <c r="E123" s="424"/>
      <c r="F123" s="581">
        <v>399</v>
      </c>
      <c r="G123" s="427">
        <f t="shared" si="12"/>
        <v>0</v>
      </c>
      <c r="H123" s="516"/>
      <c r="I123" s="426">
        <v>499</v>
      </c>
      <c r="J123" s="427">
        <f t="shared" si="13"/>
        <v>0</v>
      </c>
      <c r="K123" s="516"/>
      <c r="L123" s="428">
        <v>530</v>
      </c>
      <c r="M123" s="427">
        <f t="shared" si="14"/>
        <v>0</v>
      </c>
      <c r="N123" s="516"/>
      <c r="O123" s="429">
        <v>590</v>
      </c>
      <c r="P123" s="427">
        <f t="shared" si="15"/>
        <v>0</v>
      </c>
      <c r="Q123" s="516"/>
      <c r="R123" s="429">
        <v>630</v>
      </c>
      <c r="S123" s="427">
        <f t="shared" si="16"/>
        <v>0</v>
      </c>
      <c r="T123" s="516"/>
      <c r="U123" s="428">
        <v>730</v>
      </c>
      <c r="V123" s="427">
        <f t="shared" si="17"/>
        <v>0</v>
      </c>
      <c r="W123" s="544"/>
    </row>
    <row r="124" spans="1:23" s="436" customFormat="1" ht="16.5" outlineLevel="1" thickBot="1">
      <c r="A124" s="430" t="s">
        <v>1368</v>
      </c>
      <c r="B124" s="430">
        <v>2000057900016</v>
      </c>
      <c r="C124" s="654" t="s">
        <v>1369</v>
      </c>
      <c r="D124" s="431" t="s">
        <v>1363</v>
      </c>
      <c r="E124" s="431"/>
      <c r="F124" s="589">
        <v>399</v>
      </c>
      <c r="G124" s="447">
        <f t="shared" si="12"/>
        <v>0</v>
      </c>
      <c r="H124" s="517"/>
      <c r="I124" s="433">
        <v>499</v>
      </c>
      <c r="J124" s="447">
        <f t="shared" si="13"/>
        <v>0</v>
      </c>
      <c r="K124" s="517"/>
      <c r="L124" s="434">
        <v>530</v>
      </c>
      <c r="M124" s="447">
        <f t="shared" si="14"/>
        <v>0</v>
      </c>
      <c r="N124" s="517"/>
      <c r="O124" s="435">
        <v>590</v>
      </c>
      <c r="P124" s="447">
        <f t="shared" si="15"/>
        <v>0</v>
      </c>
      <c r="Q124" s="517"/>
      <c r="R124" s="435">
        <v>630</v>
      </c>
      <c r="S124" s="447">
        <f t="shared" si="16"/>
        <v>0</v>
      </c>
      <c r="T124" s="517"/>
      <c r="U124" s="434">
        <v>730</v>
      </c>
      <c r="V124" s="447">
        <f t="shared" si="17"/>
        <v>0</v>
      </c>
      <c r="W124" s="545"/>
    </row>
    <row r="125" spans="1:23" s="436" customFormat="1" outlineLevel="1">
      <c r="A125" s="416" t="s">
        <v>1370</v>
      </c>
      <c r="B125" s="416">
        <v>2000062069234</v>
      </c>
      <c r="C125" s="652" t="s">
        <v>1371</v>
      </c>
      <c r="D125" s="417" t="s">
        <v>55</v>
      </c>
      <c r="E125" s="417"/>
      <c r="F125" s="580">
        <v>150</v>
      </c>
      <c r="G125" s="420">
        <f t="shared" si="6"/>
        <v>0</v>
      </c>
      <c r="H125" s="515"/>
      <c r="I125" s="419">
        <v>175</v>
      </c>
      <c r="J125" s="420">
        <f t="shared" si="7"/>
        <v>0</v>
      </c>
      <c r="K125" s="515"/>
      <c r="L125" s="421">
        <v>199</v>
      </c>
      <c r="M125" s="420">
        <f t="shared" si="8"/>
        <v>0</v>
      </c>
      <c r="N125" s="515"/>
      <c r="O125" s="422">
        <v>225</v>
      </c>
      <c r="P125" s="420">
        <f t="shared" si="9"/>
        <v>0</v>
      </c>
      <c r="Q125" s="515"/>
      <c r="R125" s="422">
        <v>249</v>
      </c>
      <c r="S125" s="420">
        <f t="shared" si="10"/>
        <v>0</v>
      </c>
      <c r="T125" s="515"/>
      <c r="U125" s="421">
        <v>275</v>
      </c>
      <c r="V125" s="420">
        <f t="shared" si="11"/>
        <v>0</v>
      </c>
      <c r="W125" s="543"/>
    </row>
    <row r="126" spans="1:23" s="436" customFormat="1" outlineLevel="1">
      <c r="A126" s="423" t="s">
        <v>1372</v>
      </c>
      <c r="B126" s="423">
        <v>2000062069241</v>
      </c>
      <c r="C126" s="653" t="s">
        <v>1373</v>
      </c>
      <c r="D126" s="424" t="s">
        <v>55</v>
      </c>
      <c r="E126" s="424"/>
      <c r="F126" s="581">
        <v>150</v>
      </c>
      <c r="G126" s="427">
        <f t="shared" si="6"/>
        <v>0</v>
      </c>
      <c r="H126" s="516"/>
      <c r="I126" s="426">
        <v>175</v>
      </c>
      <c r="J126" s="427">
        <f t="shared" si="7"/>
        <v>0</v>
      </c>
      <c r="K126" s="516"/>
      <c r="L126" s="428">
        <v>199</v>
      </c>
      <c r="M126" s="427">
        <f t="shared" si="8"/>
        <v>0</v>
      </c>
      <c r="N126" s="516"/>
      <c r="O126" s="429">
        <v>225</v>
      </c>
      <c r="P126" s="427">
        <f t="shared" si="9"/>
        <v>0</v>
      </c>
      <c r="Q126" s="516"/>
      <c r="R126" s="422">
        <v>249</v>
      </c>
      <c r="S126" s="427">
        <f t="shared" si="10"/>
        <v>0</v>
      </c>
      <c r="T126" s="516"/>
      <c r="U126" s="428">
        <v>275</v>
      </c>
      <c r="V126" s="427">
        <f t="shared" si="11"/>
        <v>0</v>
      </c>
      <c r="W126" s="544"/>
    </row>
    <row r="127" spans="1:23" s="436" customFormat="1" outlineLevel="1">
      <c r="A127" s="423" t="s">
        <v>1374</v>
      </c>
      <c r="B127" s="423">
        <v>2000062069258</v>
      </c>
      <c r="C127" s="653" t="s">
        <v>1375</v>
      </c>
      <c r="D127" s="424" t="s">
        <v>55</v>
      </c>
      <c r="E127" s="424"/>
      <c r="F127" s="581">
        <v>150</v>
      </c>
      <c r="G127" s="427">
        <f t="shared" si="6"/>
        <v>0</v>
      </c>
      <c r="H127" s="516"/>
      <c r="I127" s="426">
        <v>175</v>
      </c>
      <c r="J127" s="427">
        <f t="shared" si="7"/>
        <v>0</v>
      </c>
      <c r="K127" s="516"/>
      <c r="L127" s="428">
        <v>199</v>
      </c>
      <c r="M127" s="427">
        <f t="shared" si="8"/>
        <v>0</v>
      </c>
      <c r="N127" s="516"/>
      <c r="O127" s="429">
        <v>225</v>
      </c>
      <c r="P127" s="427">
        <f t="shared" si="9"/>
        <v>0</v>
      </c>
      <c r="Q127" s="516"/>
      <c r="R127" s="422">
        <v>249</v>
      </c>
      <c r="S127" s="427">
        <f t="shared" si="10"/>
        <v>0</v>
      </c>
      <c r="T127" s="516"/>
      <c r="U127" s="428">
        <v>275</v>
      </c>
      <c r="V127" s="427">
        <f t="shared" si="11"/>
        <v>0</v>
      </c>
      <c r="W127" s="544"/>
    </row>
    <row r="128" spans="1:23" s="436" customFormat="1" outlineLevel="1">
      <c r="A128" s="423" t="s">
        <v>1376</v>
      </c>
      <c r="B128" s="423">
        <v>2000062069265</v>
      </c>
      <c r="C128" s="653" t="s">
        <v>1377</v>
      </c>
      <c r="D128" s="424" t="s">
        <v>55</v>
      </c>
      <c r="E128" s="424"/>
      <c r="F128" s="581">
        <v>150</v>
      </c>
      <c r="G128" s="427">
        <f t="shared" si="6"/>
        <v>0</v>
      </c>
      <c r="H128" s="516"/>
      <c r="I128" s="426">
        <v>175</v>
      </c>
      <c r="J128" s="427">
        <f t="shared" si="7"/>
        <v>0</v>
      </c>
      <c r="K128" s="516"/>
      <c r="L128" s="428">
        <v>199</v>
      </c>
      <c r="M128" s="427">
        <f t="shared" si="8"/>
        <v>0</v>
      </c>
      <c r="N128" s="516"/>
      <c r="O128" s="429">
        <v>225</v>
      </c>
      <c r="P128" s="427">
        <f t="shared" si="9"/>
        <v>0</v>
      </c>
      <c r="Q128" s="516"/>
      <c r="R128" s="422">
        <v>249</v>
      </c>
      <c r="S128" s="427">
        <f t="shared" si="10"/>
        <v>0</v>
      </c>
      <c r="T128" s="516"/>
      <c r="U128" s="428">
        <v>275</v>
      </c>
      <c r="V128" s="427">
        <f t="shared" si="11"/>
        <v>0</v>
      </c>
      <c r="W128" s="544"/>
    </row>
    <row r="129" spans="1:48" s="436" customFormat="1" outlineLevel="1">
      <c r="A129" s="423" t="s">
        <v>1378</v>
      </c>
      <c r="B129" s="423">
        <v>2000062069272</v>
      </c>
      <c r="C129" s="653" t="s">
        <v>1379</v>
      </c>
      <c r="D129" s="424" t="s">
        <v>55</v>
      </c>
      <c r="E129" s="424"/>
      <c r="F129" s="581">
        <v>150</v>
      </c>
      <c r="G129" s="427">
        <f t="shared" si="6"/>
        <v>0</v>
      </c>
      <c r="H129" s="516"/>
      <c r="I129" s="426">
        <v>175</v>
      </c>
      <c r="J129" s="427">
        <f t="shared" si="7"/>
        <v>0</v>
      </c>
      <c r="K129" s="516"/>
      <c r="L129" s="428">
        <v>199</v>
      </c>
      <c r="M129" s="427">
        <f t="shared" si="8"/>
        <v>0</v>
      </c>
      <c r="N129" s="516"/>
      <c r="O129" s="429">
        <v>225</v>
      </c>
      <c r="P129" s="427">
        <f t="shared" si="9"/>
        <v>0</v>
      </c>
      <c r="Q129" s="516"/>
      <c r="R129" s="422">
        <v>249</v>
      </c>
      <c r="S129" s="427">
        <f t="shared" si="10"/>
        <v>0</v>
      </c>
      <c r="T129" s="516"/>
      <c r="U129" s="428">
        <v>275</v>
      </c>
      <c r="V129" s="427">
        <f t="shared" si="11"/>
        <v>0</v>
      </c>
      <c r="W129" s="544"/>
    </row>
    <row r="130" spans="1:48" s="436" customFormat="1" outlineLevel="1">
      <c r="A130" s="423" t="s">
        <v>1380</v>
      </c>
      <c r="B130" s="423">
        <v>2000062069296</v>
      </c>
      <c r="C130" s="653" t="s">
        <v>1381</v>
      </c>
      <c r="D130" s="424" t="s">
        <v>55</v>
      </c>
      <c r="E130" s="424"/>
      <c r="F130" s="581">
        <v>150</v>
      </c>
      <c r="G130" s="427">
        <f t="shared" si="6"/>
        <v>0</v>
      </c>
      <c r="H130" s="516"/>
      <c r="I130" s="426">
        <v>175</v>
      </c>
      <c r="J130" s="427">
        <f t="shared" si="7"/>
        <v>0</v>
      </c>
      <c r="K130" s="516"/>
      <c r="L130" s="428">
        <v>199</v>
      </c>
      <c r="M130" s="427">
        <f t="shared" si="8"/>
        <v>0</v>
      </c>
      <c r="N130" s="516"/>
      <c r="O130" s="429">
        <v>225</v>
      </c>
      <c r="P130" s="427">
        <f t="shared" si="9"/>
        <v>0</v>
      </c>
      <c r="Q130" s="516"/>
      <c r="R130" s="422">
        <v>249</v>
      </c>
      <c r="S130" s="427">
        <f t="shared" si="10"/>
        <v>0</v>
      </c>
      <c r="T130" s="516"/>
      <c r="U130" s="428">
        <v>275</v>
      </c>
      <c r="V130" s="427">
        <f t="shared" si="11"/>
        <v>0</v>
      </c>
      <c r="W130" s="544"/>
    </row>
    <row r="131" spans="1:48" s="436" customFormat="1" outlineLevel="1">
      <c r="A131" s="423" t="s">
        <v>1382</v>
      </c>
      <c r="B131" s="423">
        <v>2000062069302</v>
      </c>
      <c r="C131" s="653" t="s">
        <v>1383</v>
      </c>
      <c r="D131" s="424" t="s">
        <v>55</v>
      </c>
      <c r="E131" s="424"/>
      <c r="F131" s="581">
        <v>150</v>
      </c>
      <c r="G131" s="427">
        <f t="shared" si="6"/>
        <v>0</v>
      </c>
      <c r="H131" s="516"/>
      <c r="I131" s="426">
        <v>175</v>
      </c>
      <c r="J131" s="427">
        <f t="shared" si="7"/>
        <v>0</v>
      </c>
      <c r="K131" s="516"/>
      <c r="L131" s="428">
        <v>199</v>
      </c>
      <c r="M131" s="427">
        <f t="shared" si="8"/>
        <v>0</v>
      </c>
      <c r="N131" s="516"/>
      <c r="O131" s="429">
        <v>225</v>
      </c>
      <c r="P131" s="427">
        <f t="shared" si="9"/>
        <v>0</v>
      </c>
      <c r="Q131" s="516"/>
      <c r="R131" s="422">
        <v>249</v>
      </c>
      <c r="S131" s="427">
        <f t="shared" si="10"/>
        <v>0</v>
      </c>
      <c r="T131" s="516"/>
      <c r="U131" s="428">
        <v>275</v>
      </c>
      <c r="V131" s="427">
        <f t="shared" si="11"/>
        <v>0</v>
      </c>
      <c r="W131" s="544"/>
    </row>
    <row r="132" spans="1:48" s="436" customFormat="1" outlineLevel="1">
      <c r="A132" s="423" t="s">
        <v>1384</v>
      </c>
      <c r="B132" s="423">
        <v>2000062069319</v>
      </c>
      <c r="C132" s="653" t="s">
        <v>1385</v>
      </c>
      <c r="D132" s="424" t="s">
        <v>55</v>
      </c>
      <c r="E132" s="424"/>
      <c r="F132" s="581">
        <v>150</v>
      </c>
      <c r="G132" s="427">
        <f t="shared" si="6"/>
        <v>0</v>
      </c>
      <c r="H132" s="516"/>
      <c r="I132" s="426">
        <v>175</v>
      </c>
      <c r="J132" s="427">
        <f t="shared" si="7"/>
        <v>0</v>
      </c>
      <c r="K132" s="516"/>
      <c r="L132" s="428">
        <v>199</v>
      </c>
      <c r="M132" s="427">
        <f t="shared" si="8"/>
        <v>0</v>
      </c>
      <c r="N132" s="516"/>
      <c r="O132" s="429">
        <v>225</v>
      </c>
      <c r="P132" s="427">
        <f t="shared" si="9"/>
        <v>0</v>
      </c>
      <c r="Q132" s="516"/>
      <c r="R132" s="422">
        <v>249</v>
      </c>
      <c r="S132" s="427">
        <f t="shared" si="10"/>
        <v>0</v>
      </c>
      <c r="T132" s="516"/>
      <c r="U132" s="428">
        <v>275</v>
      </c>
      <c r="V132" s="427">
        <f t="shared" si="11"/>
        <v>0</v>
      </c>
      <c r="W132" s="544"/>
    </row>
    <row r="133" spans="1:48" s="436" customFormat="1" outlineLevel="1">
      <c r="A133" s="423" t="s">
        <v>1386</v>
      </c>
      <c r="B133" s="423">
        <v>2000062069326</v>
      </c>
      <c r="C133" s="653" t="s">
        <v>1387</v>
      </c>
      <c r="D133" s="424" t="s">
        <v>55</v>
      </c>
      <c r="E133" s="424"/>
      <c r="F133" s="581">
        <v>150</v>
      </c>
      <c r="G133" s="427">
        <f t="shared" si="6"/>
        <v>0</v>
      </c>
      <c r="H133" s="516"/>
      <c r="I133" s="426">
        <v>175</v>
      </c>
      <c r="J133" s="427">
        <f t="shared" si="7"/>
        <v>0</v>
      </c>
      <c r="K133" s="516"/>
      <c r="L133" s="428">
        <v>199</v>
      </c>
      <c r="M133" s="427">
        <f t="shared" si="8"/>
        <v>0</v>
      </c>
      <c r="N133" s="516"/>
      <c r="O133" s="429">
        <v>225</v>
      </c>
      <c r="P133" s="427">
        <f t="shared" si="9"/>
        <v>0</v>
      </c>
      <c r="Q133" s="516"/>
      <c r="R133" s="429">
        <v>249</v>
      </c>
      <c r="S133" s="427">
        <f t="shared" si="10"/>
        <v>0</v>
      </c>
      <c r="T133" s="516"/>
      <c r="U133" s="428">
        <v>275</v>
      </c>
      <c r="V133" s="427">
        <f t="shared" si="11"/>
        <v>0</v>
      </c>
      <c r="W133" s="544"/>
    </row>
    <row r="134" spans="1:48" s="436" customFormat="1" ht="16.5" outlineLevel="1" thickBot="1">
      <c r="A134" s="430" t="s">
        <v>1388</v>
      </c>
      <c r="B134" s="430">
        <v>2000062069333</v>
      </c>
      <c r="C134" s="654" t="s">
        <v>1389</v>
      </c>
      <c r="D134" s="431" t="s">
        <v>55</v>
      </c>
      <c r="E134" s="431"/>
      <c r="F134" s="589">
        <v>150</v>
      </c>
      <c r="G134" s="447">
        <f t="shared" si="6"/>
        <v>0</v>
      </c>
      <c r="H134" s="517"/>
      <c r="I134" s="433">
        <v>175</v>
      </c>
      <c r="J134" s="447">
        <f t="shared" si="7"/>
        <v>0</v>
      </c>
      <c r="K134" s="517"/>
      <c r="L134" s="434">
        <v>199</v>
      </c>
      <c r="M134" s="447">
        <f t="shared" si="8"/>
        <v>0</v>
      </c>
      <c r="N134" s="517"/>
      <c r="O134" s="435">
        <v>225</v>
      </c>
      <c r="P134" s="447">
        <f t="shared" si="9"/>
        <v>0</v>
      </c>
      <c r="Q134" s="517"/>
      <c r="R134" s="700">
        <v>249</v>
      </c>
      <c r="S134" s="447">
        <f t="shared" si="10"/>
        <v>0</v>
      </c>
      <c r="T134" s="517"/>
      <c r="U134" s="434">
        <v>275</v>
      </c>
      <c r="V134" s="447">
        <f t="shared" si="11"/>
        <v>0</v>
      </c>
      <c r="W134" s="545"/>
    </row>
    <row r="135" spans="1:48" ht="16.5" thickBot="1">
      <c r="A135" s="491"/>
      <c r="B135" s="491"/>
      <c r="C135" s="651" t="s">
        <v>1028</v>
      </c>
      <c r="D135" s="412"/>
      <c r="E135" s="412"/>
      <c r="F135" s="604"/>
      <c r="G135" s="480">
        <f t="shared" si="6"/>
        <v>0</v>
      </c>
      <c r="H135" s="614"/>
      <c r="I135" s="604"/>
      <c r="J135" s="480">
        <f t="shared" si="7"/>
        <v>0</v>
      </c>
      <c r="K135" s="614"/>
      <c r="L135" s="604"/>
      <c r="M135" s="480">
        <f t="shared" si="8"/>
        <v>0</v>
      </c>
      <c r="N135" s="614"/>
      <c r="O135" s="604"/>
      <c r="P135" s="480">
        <f t="shared" si="9"/>
        <v>0</v>
      </c>
      <c r="Q135" s="614"/>
      <c r="R135" s="604"/>
      <c r="S135" s="480">
        <f t="shared" si="10"/>
        <v>0</v>
      </c>
      <c r="T135" s="614"/>
      <c r="U135" s="615"/>
      <c r="V135" s="480">
        <f t="shared" si="11"/>
        <v>0</v>
      </c>
      <c r="W135" s="616"/>
    </row>
    <row r="136" spans="1:48" s="436" customFormat="1" outlineLevel="1">
      <c r="A136" s="423" t="s">
        <v>1322</v>
      </c>
      <c r="B136" s="423">
        <v>2000062099224</v>
      </c>
      <c r="C136" s="653" t="s">
        <v>1110</v>
      </c>
      <c r="D136" s="424" t="s">
        <v>617</v>
      </c>
      <c r="E136" s="471">
        <v>12</v>
      </c>
      <c r="F136" s="581">
        <v>432</v>
      </c>
      <c r="G136" s="427">
        <f t="shared" si="6"/>
        <v>0</v>
      </c>
      <c r="H136" s="516"/>
      <c r="I136" s="426">
        <v>455</v>
      </c>
      <c r="J136" s="427">
        <f t="shared" si="7"/>
        <v>0</v>
      </c>
      <c r="K136" s="516"/>
      <c r="L136" s="428">
        <v>465</v>
      </c>
      <c r="M136" s="427">
        <f t="shared" si="8"/>
        <v>0</v>
      </c>
      <c r="N136" s="516"/>
      <c r="O136" s="429">
        <v>475</v>
      </c>
      <c r="P136" s="427">
        <f t="shared" si="9"/>
        <v>0</v>
      </c>
      <c r="Q136" s="516"/>
      <c r="R136" s="428">
        <v>480</v>
      </c>
      <c r="S136" s="427">
        <f t="shared" si="10"/>
        <v>0</v>
      </c>
      <c r="T136" s="516"/>
      <c r="U136" s="421">
        <v>576</v>
      </c>
      <c r="V136" s="427">
        <f t="shared" si="11"/>
        <v>0</v>
      </c>
      <c r="W136" s="544"/>
    </row>
    <row r="137" spans="1:48" s="436" customFormat="1" outlineLevel="1">
      <c r="A137" s="423" t="s">
        <v>1323</v>
      </c>
      <c r="B137" s="423">
        <v>2000062099217</v>
      </c>
      <c r="C137" s="653" t="s">
        <v>1111</v>
      </c>
      <c r="D137" s="424" t="s">
        <v>617</v>
      </c>
      <c r="E137" s="424">
        <v>12</v>
      </c>
      <c r="F137" s="581">
        <v>432</v>
      </c>
      <c r="G137" s="427">
        <f t="shared" si="6"/>
        <v>0</v>
      </c>
      <c r="H137" s="516"/>
      <c r="I137" s="426">
        <v>455</v>
      </c>
      <c r="J137" s="427">
        <f t="shared" si="7"/>
        <v>0</v>
      </c>
      <c r="K137" s="516"/>
      <c r="L137" s="428">
        <v>465</v>
      </c>
      <c r="M137" s="427">
        <f t="shared" si="8"/>
        <v>0</v>
      </c>
      <c r="N137" s="516"/>
      <c r="O137" s="429">
        <v>475</v>
      </c>
      <c r="P137" s="427">
        <f t="shared" si="9"/>
        <v>0</v>
      </c>
      <c r="Q137" s="516"/>
      <c r="R137" s="428">
        <v>480</v>
      </c>
      <c r="S137" s="427">
        <f t="shared" si="10"/>
        <v>0</v>
      </c>
      <c r="T137" s="516"/>
      <c r="U137" s="421">
        <v>576</v>
      </c>
      <c r="V137" s="427">
        <f t="shared" si="11"/>
        <v>0</v>
      </c>
      <c r="W137" s="544"/>
    </row>
    <row r="138" spans="1:48" s="436" customFormat="1" outlineLevel="1">
      <c r="A138" s="423" t="s">
        <v>1324</v>
      </c>
      <c r="B138" s="423">
        <v>2000062099248</v>
      </c>
      <c r="C138" s="653" t="s">
        <v>1112</v>
      </c>
      <c r="D138" s="424" t="s">
        <v>617</v>
      </c>
      <c r="E138" s="424">
        <v>12</v>
      </c>
      <c r="F138" s="581">
        <v>432</v>
      </c>
      <c r="G138" s="427">
        <f t="shared" si="6"/>
        <v>0</v>
      </c>
      <c r="H138" s="516"/>
      <c r="I138" s="426">
        <v>455</v>
      </c>
      <c r="J138" s="427">
        <f t="shared" si="7"/>
        <v>0</v>
      </c>
      <c r="K138" s="516"/>
      <c r="L138" s="428">
        <v>465</v>
      </c>
      <c r="M138" s="427">
        <f t="shared" si="8"/>
        <v>0</v>
      </c>
      <c r="N138" s="516"/>
      <c r="O138" s="429">
        <v>475</v>
      </c>
      <c r="P138" s="427">
        <f t="shared" si="9"/>
        <v>0</v>
      </c>
      <c r="Q138" s="516"/>
      <c r="R138" s="428">
        <v>480</v>
      </c>
      <c r="S138" s="427">
        <f t="shared" si="10"/>
        <v>0</v>
      </c>
      <c r="T138" s="516"/>
      <c r="U138" s="421">
        <v>576</v>
      </c>
      <c r="V138" s="427">
        <f t="shared" si="11"/>
        <v>0</v>
      </c>
      <c r="W138" s="544"/>
    </row>
    <row r="139" spans="1:48" s="436" customFormat="1" outlineLevel="1">
      <c r="A139" s="423" t="s">
        <v>1325</v>
      </c>
      <c r="B139" s="423">
        <v>2000062099231</v>
      </c>
      <c r="C139" s="653" t="s">
        <v>1321</v>
      </c>
      <c r="D139" s="424" t="s">
        <v>617</v>
      </c>
      <c r="E139" s="424">
        <v>12</v>
      </c>
      <c r="F139" s="581">
        <v>432</v>
      </c>
      <c r="G139" s="427">
        <f t="shared" ref="G139" si="18">F139*H139</f>
        <v>0</v>
      </c>
      <c r="H139" s="516"/>
      <c r="I139" s="426">
        <v>455</v>
      </c>
      <c r="J139" s="427">
        <f t="shared" ref="J139" si="19">I139*K139</f>
        <v>0</v>
      </c>
      <c r="K139" s="516"/>
      <c r="L139" s="428">
        <v>465</v>
      </c>
      <c r="M139" s="427">
        <f t="shared" ref="M139" si="20">L139*N139</f>
        <v>0</v>
      </c>
      <c r="N139" s="516"/>
      <c r="O139" s="429">
        <v>475</v>
      </c>
      <c r="P139" s="427">
        <f t="shared" ref="P139" si="21">O139*Q139</f>
        <v>0</v>
      </c>
      <c r="Q139" s="516"/>
      <c r="R139" s="428">
        <v>480</v>
      </c>
      <c r="S139" s="427">
        <f t="shared" ref="S139" si="22">R139*T139</f>
        <v>0</v>
      </c>
      <c r="T139" s="516"/>
      <c r="U139" s="421">
        <v>576</v>
      </c>
      <c r="V139" s="427">
        <f t="shared" ref="V139" si="23">U139*W139</f>
        <v>0</v>
      </c>
      <c r="W139" s="544"/>
    </row>
    <row r="140" spans="1:48" s="409" customFormat="1" ht="15.75" hidden="1" customHeight="1" outlineLevel="1">
      <c r="A140" s="416" t="s">
        <v>1070</v>
      </c>
      <c r="B140" s="416">
        <v>2000043750014</v>
      </c>
      <c r="C140" s="652" t="s">
        <v>1071</v>
      </c>
      <c r="D140" s="417" t="s">
        <v>1</v>
      </c>
      <c r="E140" s="417">
        <v>20</v>
      </c>
      <c r="F140" s="580">
        <v>149</v>
      </c>
      <c r="G140" s="427">
        <f t="shared" si="6"/>
        <v>0</v>
      </c>
      <c r="H140" s="532"/>
      <c r="I140" s="419">
        <v>153</v>
      </c>
      <c r="J140" s="427">
        <f t="shared" si="7"/>
        <v>0</v>
      </c>
      <c r="K140" s="532"/>
      <c r="L140" s="421">
        <v>155</v>
      </c>
      <c r="M140" s="427">
        <f t="shared" si="8"/>
        <v>0</v>
      </c>
      <c r="N140" s="532"/>
      <c r="O140" s="421">
        <v>159</v>
      </c>
      <c r="P140" s="427">
        <f t="shared" si="9"/>
        <v>0</v>
      </c>
      <c r="Q140" s="532"/>
      <c r="R140" s="421">
        <v>165</v>
      </c>
      <c r="S140" s="427">
        <f t="shared" si="10"/>
        <v>0</v>
      </c>
      <c r="T140" s="532"/>
      <c r="U140" s="421">
        <v>175</v>
      </c>
      <c r="V140" s="427">
        <f t="shared" si="11"/>
        <v>0</v>
      </c>
      <c r="W140" s="563"/>
    </row>
    <row r="141" spans="1:48" s="409" customFormat="1" ht="15.75" hidden="1" customHeight="1" outlineLevel="1">
      <c r="A141" s="423" t="s">
        <v>1074</v>
      </c>
      <c r="B141" s="423">
        <v>2305153000005</v>
      </c>
      <c r="C141" s="653" t="s">
        <v>1075</v>
      </c>
      <c r="D141" s="424" t="s">
        <v>104</v>
      </c>
      <c r="E141" s="424">
        <v>5</v>
      </c>
      <c r="F141" s="581">
        <v>999</v>
      </c>
      <c r="G141" s="427">
        <f t="shared" si="6"/>
        <v>0</v>
      </c>
      <c r="H141" s="533"/>
      <c r="I141" s="468">
        <v>1049.5</v>
      </c>
      <c r="J141" s="427">
        <f t="shared" si="7"/>
        <v>0</v>
      </c>
      <c r="K141" s="533"/>
      <c r="L141" s="428">
        <v>1075</v>
      </c>
      <c r="M141" s="427">
        <f t="shared" si="8"/>
        <v>0</v>
      </c>
      <c r="N141" s="533"/>
      <c r="O141" s="428">
        <v>1095</v>
      </c>
      <c r="P141" s="427">
        <f t="shared" si="9"/>
        <v>0</v>
      </c>
      <c r="Q141" s="533"/>
      <c r="R141" s="428">
        <v>1150</v>
      </c>
      <c r="S141" s="427">
        <f t="shared" si="10"/>
        <v>0</v>
      </c>
      <c r="T141" s="533"/>
      <c r="U141" s="428">
        <v>1199</v>
      </c>
      <c r="V141" s="427">
        <f t="shared" si="11"/>
        <v>0</v>
      </c>
      <c r="W141" s="564"/>
    </row>
    <row r="142" spans="1:48" s="409" customFormat="1" ht="15.75" hidden="1" customHeight="1" outlineLevel="1" thickBot="1">
      <c r="A142" s="423" t="s">
        <v>1072</v>
      </c>
      <c r="B142" s="423">
        <v>2000043770012</v>
      </c>
      <c r="C142" s="653" t="s">
        <v>1073</v>
      </c>
      <c r="D142" s="424" t="s">
        <v>15</v>
      </c>
      <c r="E142" s="431">
        <v>10</v>
      </c>
      <c r="F142" s="589">
        <v>325</v>
      </c>
      <c r="G142" s="447">
        <f t="shared" si="6"/>
        <v>0</v>
      </c>
      <c r="H142" s="617"/>
      <c r="I142" s="433">
        <v>335</v>
      </c>
      <c r="J142" s="447">
        <f t="shared" si="7"/>
        <v>0</v>
      </c>
      <c r="K142" s="617"/>
      <c r="L142" s="434">
        <v>375</v>
      </c>
      <c r="M142" s="447">
        <f t="shared" si="8"/>
        <v>0</v>
      </c>
      <c r="N142" s="617"/>
      <c r="O142" s="434">
        <v>385</v>
      </c>
      <c r="P142" s="447">
        <f t="shared" si="9"/>
        <v>0</v>
      </c>
      <c r="Q142" s="617"/>
      <c r="R142" s="434">
        <v>425</v>
      </c>
      <c r="S142" s="447">
        <f t="shared" si="10"/>
        <v>0</v>
      </c>
      <c r="T142" s="617"/>
      <c r="U142" s="434">
        <v>455</v>
      </c>
      <c r="V142" s="447">
        <f t="shared" si="11"/>
        <v>0</v>
      </c>
      <c r="W142" s="618"/>
    </row>
    <row r="143" spans="1:48" ht="16.5" collapsed="1" thickBot="1">
      <c r="A143" s="444"/>
      <c r="B143" s="444"/>
      <c r="C143" s="492" t="s">
        <v>614</v>
      </c>
      <c r="D143" s="445"/>
      <c r="E143" s="412"/>
      <c r="F143" s="604"/>
      <c r="G143" s="480">
        <f t="shared" si="6"/>
        <v>0</v>
      </c>
      <c r="H143" s="614"/>
      <c r="I143" s="604"/>
      <c r="J143" s="480">
        <f t="shared" si="7"/>
        <v>0</v>
      </c>
      <c r="K143" s="614"/>
      <c r="L143" s="604"/>
      <c r="M143" s="480">
        <f t="shared" si="8"/>
        <v>0</v>
      </c>
      <c r="N143" s="614"/>
      <c r="O143" s="604"/>
      <c r="P143" s="480">
        <f t="shared" si="9"/>
        <v>0</v>
      </c>
      <c r="Q143" s="614"/>
      <c r="R143" s="604"/>
      <c r="S143" s="480">
        <f t="shared" si="10"/>
        <v>0</v>
      </c>
      <c r="T143" s="614"/>
      <c r="U143" s="615"/>
      <c r="V143" s="480">
        <f t="shared" si="11"/>
        <v>0</v>
      </c>
      <c r="W143" s="616"/>
    </row>
    <row r="144" spans="1:48" s="454" customFormat="1" ht="15.75" customHeight="1" outlineLevel="1">
      <c r="A144" s="416" t="s">
        <v>1080</v>
      </c>
      <c r="B144" s="416">
        <v>2000058480012</v>
      </c>
      <c r="C144" s="655" t="s">
        <v>799</v>
      </c>
      <c r="D144" s="449" t="s">
        <v>21</v>
      </c>
      <c r="E144" s="461">
        <v>100</v>
      </c>
      <c r="F144" s="578">
        <v>55</v>
      </c>
      <c r="G144" s="427">
        <f t="shared" si="6"/>
        <v>0</v>
      </c>
      <c r="H144" s="521"/>
      <c r="I144" s="427">
        <v>60</v>
      </c>
      <c r="J144" s="427">
        <f t="shared" si="7"/>
        <v>0</v>
      </c>
      <c r="K144" s="521"/>
      <c r="L144" s="456">
        <v>65</v>
      </c>
      <c r="M144" s="427">
        <f t="shared" si="8"/>
        <v>0</v>
      </c>
      <c r="N144" s="521"/>
      <c r="O144" s="457">
        <v>69</v>
      </c>
      <c r="P144" s="427">
        <f t="shared" si="9"/>
        <v>0</v>
      </c>
      <c r="Q144" s="521"/>
      <c r="R144" s="456">
        <v>85</v>
      </c>
      <c r="S144" s="427">
        <f t="shared" si="10"/>
        <v>0</v>
      </c>
      <c r="T144" s="521"/>
      <c r="U144" s="456">
        <v>98</v>
      </c>
      <c r="V144" s="427">
        <f t="shared" si="11"/>
        <v>0</v>
      </c>
      <c r="W144" s="552"/>
      <c r="X144" s="409"/>
      <c r="Y144" s="409"/>
      <c r="Z144" s="409"/>
      <c r="AA144" s="409"/>
      <c r="AB144" s="409"/>
      <c r="AC144" s="409"/>
      <c r="AD144" s="409"/>
      <c r="AE144" s="409"/>
      <c r="AF144" s="409"/>
      <c r="AG144" s="409"/>
      <c r="AH144" s="409"/>
      <c r="AI144" s="409"/>
      <c r="AJ144" s="409"/>
      <c r="AK144" s="409"/>
      <c r="AL144" s="409"/>
      <c r="AM144" s="409"/>
      <c r="AN144" s="409"/>
      <c r="AO144" s="409"/>
      <c r="AP144" s="409"/>
      <c r="AQ144" s="409"/>
      <c r="AR144" s="409"/>
      <c r="AS144" s="409"/>
      <c r="AT144" s="409"/>
      <c r="AU144" s="409"/>
      <c r="AV144" s="409"/>
    </row>
    <row r="145" spans="1:48" s="454" customFormat="1" ht="15.75" customHeight="1" outlineLevel="1">
      <c r="A145" s="423" t="s">
        <v>1081</v>
      </c>
      <c r="B145" s="423">
        <v>2000058250011</v>
      </c>
      <c r="C145" s="656" t="s">
        <v>800</v>
      </c>
      <c r="D145" s="455" t="s">
        <v>21</v>
      </c>
      <c r="E145" s="455">
        <v>100</v>
      </c>
      <c r="F145" s="578">
        <v>55</v>
      </c>
      <c r="G145" s="427">
        <f t="shared" si="6"/>
        <v>0</v>
      </c>
      <c r="H145" s="521"/>
      <c r="I145" s="427">
        <v>60</v>
      </c>
      <c r="J145" s="427">
        <f t="shared" si="7"/>
        <v>0</v>
      </c>
      <c r="K145" s="521"/>
      <c r="L145" s="456">
        <v>65</v>
      </c>
      <c r="M145" s="427">
        <f t="shared" si="8"/>
        <v>0</v>
      </c>
      <c r="N145" s="521"/>
      <c r="O145" s="457">
        <v>69</v>
      </c>
      <c r="P145" s="427">
        <f t="shared" si="9"/>
        <v>0</v>
      </c>
      <c r="Q145" s="521"/>
      <c r="R145" s="456">
        <v>85</v>
      </c>
      <c r="S145" s="427">
        <f t="shared" si="10"/>
        <v>0</v>
      </c>
      <c r="T145" s="521"/>
      <c r="U145" s="456">
        <v>98</v>
      </c>
      <c r="V145" s="427">
        <f t="shared" si="11"/>
        <v>0</v>
      </c>
      <c r="W145" s="552"/>
      <c r="X145" s="409"/>
      <c r="Y145" s="409"/>
      <c r="Z145" s="409"/>
      <c r="AA145" s="409"/>
      <c r="AB145" s="409"/>
      <c r="AC145" s="409"/>
      <c r="AD145" s="409"/>
      <c r="AE145" s="409"/>
      <c r="AF145" s="409"/>
      <c r="AG145" s="409"/>
      <c r="AH145" s="409"/>
      <c r="AI145" s="409"/>
      <c r="AJ145" s="409"/>
      <c r="AK145" s="409"/>
      <c r="AL145" s="409"/>
      <c r="AM145" s="409"/>
      <c r="AN145" s="409"/>
      <c r="AO145" s="409"/>
      <c r="AP145" s="409"/>
      <c r="AQ145" s="409"/>
      <c r="AR145" s="409"/>
      <c r="AS145" s="409"/>
      <c r="AT145" s="409"/>
      <c r="AU145" s="409"/>
      <c r="AV145" s="409"/>
    </row>
    <row r="146" spans="1:48" s="454" customFormat="1" ht="15.75" customHeight="1" outlineLevel="1" thickBot="1">
      <c r="A146" s="430" t="s">
        <v>1082</v>
      </c>
      <c r="B146" s="430">
        <v>8032636034199</v>
      </c>
      <c r="C146" s="657" t="s">
        <v>801</v>
      </c>
      <c r="D146" s="458" t="s">
        <v>21</v>
      </c>
      <c r="E146" s="458">
        <v>100</v>
      </c>
      <c r="F146" s="579">
        <v>55</v>
      </c>
      <c r="G146" s="427">
        <f t="shared" si="6"/>
        <v>0</v>
      </c>
      <c r="H146" s="522"/>
      <c r="I146" s="447">
        <v>60</v>
      </c>
      <c r="J146" s="427">
        <f t="shared" si="7"/>
        <v>0</v>
      </c>
      <c r="K146" s="522"/>
      <c r="L146" s="459">
        <v>65</v>
      </c>
      <c r="M146" s="427">
        <f t="shared" si="8"/>
        <v>0</v>
      </c>
      <c r="N146" s="522"/>
      <c r="O146" s="460">
        <v>69</v>
      </c>
      <c r="P146" s="427">
        <f t="shared" si="9"/>
        <v>0</v>
      </c>
      <c r="Q146" s="522"/>
      <c r="R146" s="459">
        <v>85</v>
      </c>
      <c r="S146" s="427">
        <f t="shared" si="10"/>
        <v>0</v>
      </c>
      <c r="T146" s="522"/>
      <c r="U146" s="459">
        <v>98</v>
      </c>
      <c r="V146" s="427">
        <f t="shared" si="11"/>
        <v>0</v>
      </c>
      <c r="W146" s="553"/>
      <c r="X146" s="409"/>
      <c r="Y146" s="409"/>
      <c r="Z146" s="409"/>
      <c r="AA146" s="409"/>
      <c r="AB146" s="409"/>
      <c r="AC146" s="409"/>
      <c r="AD146" s="409"/>
      <c r="AE146" s="409"/>
      <c r="AF146" s="409"/>
      <c r="AG146" s="409"/>
      <c r="AH146" s="409"/>
      <c r="AI146" s="409"/>
      <c r="AJ146" s="409"/>
      <c r="AK146" s="409"/>
      <c r="AL146" s="409"/>
      <c r="AM146" s="409"/>
      <c r="AN146" s="409"/>
      <c r="AO146" s="409"/>
      <c r="AP146" s="409"/>
      <c r="AQ146" s="409"/>
      <c r="AR146" s="409"/>
      <c r="AS146" s="409"/>
      <c r="AT146" s="409"/>
      <c r="AU146" s="409"/>
      <c r="AV146" s="409"/>
    </row>
    <row r="147" spans="1:48" s="454" customFormat="1" ht="15.75" customHeight="1" outlineLevel="1">
      <c r="A147" s="416" t="s">
        <v>1089</v>
      </c>
      <c r="B147" s="416">
        <v>2000058490011</v>
      </c>
      <c r="C147" s="655" t="s">
        <v>802</v>
      </c>
      <c r="D147" s="449" t="s">
        <v>22</v>
      </c>
      <c r="E147" s="449">
        <v>50</v>
      </c>
      <c r="F147" s="577">
        <v>89</v>
      </c>
      <c r="G147" s="427">
        <f t="shared" si="6"/>
        <v>0</v>
      </c>
      <c r="H147" s="520"/>
      <c r="I147" s="420">
        <v>97</v>
      </c>
      <c r="J147" s="427">
        <f t="shared" si="7"/>
        <v>0</v>
      </c>
      <c r="K147" s="520"/>
      <c r="L147" s="453">
        <v>105</v>
      </c>
      <c r="M147" s="427">
        <f t="shared" si="8"/>
        <v>0</v>
      </c>
      <c r="N147" s="520"/>
      <c r="O147" s="451">
        <v>145</v>
      </c>
      <c r="P147" s="427">
        <f t="shared" si="9"/>
        <v>0</v>
      </c>
      <c r="Q147" s="520"/>
      <c r="R147" s="453">
        <v>165</v>
      </c>
      <c r="S147" s="427">
        <f t="shared" si="10"/>
        <v>0</v>
      </c>
      <c r="T147" s="520"/>
      <c r="U147" s="453">
        <v>185</v>
      </c>
      <c r="V147" s="427">
        <f t="shared" si="11"/>
        <v>0</v>
      </c>
      <c r="W147" s="551"/>
      <c r="X147" s="409"/>
      <c r="Y147" s="409"/>
      <c r="Z147" s="409"/>
      <c r="AA147" s="409"/>
      <c r="AB147" s="409"/>
      <c r="AC147" s="409"/>
      <c r="AD147" s="409"/>
      <c r="AE147" s="409"/>
      <c r="AF147" s="409"/>
      <c r="AG147" s="409"/>
      <c r="AH147" s="409"/>
      <c r="AI147" s="409"/>
      <c r="AJ147" s="409"/>
      <c r="AK147" s="409"/>
      <c r="AL147" s="409"/>
      <c r="AM147" s="409"/>
      <c r="AN147" s="409"/>
      <c r="AO147" s="409"/>
      <c r="AP147" s="409"/>
      <c r="AQ147" s="409"/>
      <c r="AR147" s="409"/>
      <c r="AS147" s="409"/>
      <c r="AT147" s="409"/>
      <c r="AU147" s="409"/>
      <c r="AV147" s="409"/>
    </row>
    <row r="148" spans="1:48" s="454" customFormat="1" outlineLevel="1">
      <c r="A148" s="423" t="s">
        <v>1090</v>
      </c>
      <c r="B148" s="423">
        <v>8032636034182</v>
      </c>
      <c r="C148" s="656" t="s">
        <v>806</v>
      </c>
      <c r="D148" s="455" t="s">
        <v>22</v>
      </c>
      <c r="E148" s="455">
        <v>50</v>
      </c>
      <c r="F148" s="578">
        <v>89</v>
      </c>
      <c r="G148" s="427">
        <f t="shared" si="6"/>
        <v>0</v>
      </c>
      <c r="H148" s="521"/>
      <c r="I148" s="427">
        <v>97</v>
      </c>
      <c r="J148" s="427">
        <f t="shared" si="7"/>
        <v>0</v>
      </c>
      <c r="K148" s="521"/>
      <c r="L148" s="453">
        <v>105</v>
      </c>
      <c r="M148" s="427">
        <f t="shared" si="8"/>
        <v>0</v>
      </c>
      <c r="N148" s="521"/>
      <c r="O148" s="451">
        <v>145</v>
      </c>
      <c r="P148" s="427">
        <f t="shared" si="9"/>
        <v>0</v>
      </c>
      <c r="Q148" s="521"/>
      <c r="R148" s="453">
        <v>165</v>
      </c>
      <c r="S148" s="427">
        <f t="shared" si="10"/>
        <v>0</v>
      </c>
      <c r="T148" s="521"/>
      <c r="U148" s="453">
        <v>185</v>
      </c>
      <c r="V148" s="427">
        <f t="shared" si="11"/>
        <v>0</v>
      </c>
      <c r="W148" s="552"/>
      <c r="X148" s="409"/>
      <c r="Y148" s="409"/>
      <c r="Z148" s="409"/>
      <c r="AA148" s="409"/>
      <c r="AB148" s="409"/>
      <c r="AC148" s="409"/>
      <c r="AD148" s="409"/>
      <c r="AE148" s="409"/>
      <c r="AF148" s="409"/>
      <c r="AG148" s="409"/>
      <c r="AH148" s="409"/>
      <c r="AI148" s="409"/>
      <c r="AJ148" s="409"/>
      <c r="AK148" s="409"/>
      <c r="AL148" s="409"/>
      <c r="AM148" s="409"/>
      <c r="AN148" s="409"/>
      <c r="AO148" s="409"/>
      <c r="AP148" s="409"/>
      <c r="AQ148" s="409"/>
      <c r="AR148" s="409"/>
      <c r="AS148" s="409"/>
      <c r="AT148" s="409"/>
      <c r="AU148" s="409"/>
      <c r="AV148" s="409"/>
    </row>
    <row r="149" spans="1:48" s="454" customFormat="1" ht="15.75" hidden="1" customHeight="1" outlineLevel="1">
      <c r="A149" s="423" t="s">
        <v>1178</v>
      </c>
      <c r="B149" s="423"/>
      <c r="C149" s="656" t="s">
        <v>803</v>
      </c>
      <c r="D149" s="455" t="s">
        <v>22</v>
      </c>
      <c r="E149" s="455">
        <v>50</v>
      </c>
      <c r="F149" s="578">
        <v>89</v>
      </c>
      <c r="G149" s="427">
        <f t="shared" si="6"/>
        <v>0</v>
      </c>
      <c r="H149" s="521"/>
      <c r="I149" s="427">
        <v>97</v>
      </c>
      <c r="J149" s="427">
        <f t="shared" si="7"/>
        <v>0</v>
      </c>
      <c r="K149" s="521"/>
      <c r="L149" s="453">
        <v>105</v>
      </c>
      <c r="M149" s="427">
        <f t="shared" si="8"/>
        <v>0</v>
      </c>
      <c r="N149" s="521"/>
      <c r="O149" s="451">
        <v>145</v>
      </c>
      <c r="P149" s="427">
        <f t="shared" si="9"/>
        <v>0</v>
      </c>
      <c r="Q149" s="521"/>
      <c r="R149" s="453">
        <v>165</v>
      </c>
      <c r="S149" s="427">
        <f t="shared" si="10"/>
        <v>0</v>
      </c>
      <c r="T149" s="521"/>
      <c r="U149" s="453">
        <v>185</v>
      </c>
      <c r="V149" s="427">
        <f t="shared" si="11"/>
        <v>0</v>
      </c>
      <c r="W149" s="552"/>
      <c r="X149" s="409"/>
      <c r="Y149" s="409"/>
      <c r="Z149" s="409"/>
      <c r="AA149" s="409"/>
      <c r="AB149" s="409"/>
      <c r="AC149" s="409"/>
      <c r="AD149" s="409"/>
      <c r="AE149" s="409"/>
      <c r="AF149" s="409"/>
      <c r="AG149" s="409"/>
      <c r="AH149" s="409"/>
      <c r="AI149" s="409"/>
      <c r="AJ149" s="409"/>
      <c r="AK149" s="409"/>
      <c r="AL149" s="409"/>
      <c r="AM149" s="409"/>
      <c r="AN149" s="409"/>
      <c r="AO149" s="409"/>
      <c r="AP149" s="409"/>
      <c r="AQ149" s="409"/>
      <c r="AR149" s="409"/>
      <c r="AS149" s="409"/>
      <c r="AT149" s="409"/>
      <c r="AU149" s="409"/>
      <c r="AV149" s="409"/>
    </row>
    <row r="150" spans="1:48" s="454" customFormat="1" ht="15.75" hidden="1" customHeight="1" outlineLevel="1">
      <c r="A150" s="423" t="s">
        <v>1179</v>
      </c>
      <c r="B150" s="423"/>
      <c r="C150" s="656" t="s">
        <v>804</v>
      </c>
      <c r="D150" s="455" t="s">
        <v>22</v>
      </c>
      <c r="E150" s="455">
        <v>50</v>
      </c>
      <c r="F150" s="578">
        <v>89</v>
      </c>
      <c r="G150" s="427">
        <f t="shared" si="6"/>
        <v>0</v>
      </c>
      <c r="H150" s="521"/>
      <c r="I150" s="427">
        <v>97</v>
      </c>
      <c r="J150" s="427">
        <f t="shared" si="7"/>
        <v>0</v>
      </c>
      <c r="K150" s="521"/>
      <c r="L150" s="453">
        <v>105</v>
      </c>
      <c r="M150" s="427">
        <f t="shared" si="8"/>
        <v>0</v>
      </c>
      <c r="N150" s="521"/>
      <c r="O150" s="451">
        <v>145</v>
      </c>
      <c r="P150" s="427">
        <f t="shared" si="9"/>
        <v>0</v>
      </c>
      <c r="Q150" s="521"/>
      <c r="R150" s="453">
        <v>165</v>
      </c>
      <c r="S150" s="427">
        <f t="shared" si="10"/>
        <v>0</v>
      </c>
      <c r="T150" s="521"/>
      <c r="U150" s="453">
        <v>185</v>
      </c>
      <c r="V150" s="427">
        <f t="shared" si="11"/>
        <v>0</v>
      </c>
      <c r="W150" s="552"/>
      <c r="X150" s="409"/>
      <c r="Y150" s="409"/>
      <c r="Z150" s="409"/>
      <c r="AA150" s="409"/>
      <c r="AB150" s="409"/>
      <c r="AC150" s="409"/>
      <c r="AD150" s="409"/>
      <c r="AE150" s="409"/>
      <c r="AF150" s="409"/>
      <c r="AG150" s="409"/>
      <c r="AH150" s="409"/>
      <c r="AI150" s="409"/>
      <c r="AJ150" s="409"/>
      <c r="AK150" s="409"/>
      <c r="AL150" s="409"/>
      <c r="AM150" s="409"/>
      <c r="AN150" s="409"/>
      <c r="AO150" s="409"/>
      <c r="AP150" s="409"/>
      <c r="AQ150" s="409"/>
      <c r="AR150" s="409"/>
      <c r="AS150" s="409"/>
      <c r="AT150" s="409"/>
      <c r="AU150" s="409"/>
      <c r="AV150" s="409"/>
    </row>
    <row r="151" spans="1:48" s="454" customFormat="1" ht="15.75" hidden="1" customHeight="1" outlineLevel="1">
      <c r="A151" s="423" t="s">
        <v>1180</v>
      </c>
      <c r="B151" s="423"/>
      <c r="C151" s="656" t="s">
        <v>805</v>
      </c>
      <c r="D151" s="455" t="s">
        <v>22</v>
      </c>
      <c r="E151" s="455">
        <v>50</v>
      </c>
      <c r="F151" s="578">
        <v>89</v>
      </c>
      <c r="G151" s="427">
        <f t="shared" si="6"/>
        <v>0</v>
      </c>
      <c r="H151" s="521"/>
      <c r="I151" s="427">
        <v>97</v>
      </c>
      <c r="J151" s="427">
        <f t="shared" si="7"/>
        <v>0</v>
      </c>
      <c r="K151" s="521"/>
      <c r="L151" s="453">
        <v>105</v>
      </c>
      <c r="M151" s="427">
        <f t="shared" si="8"/>
        <v>0</v>
      </c>
      <c r="N151" s="521"/>
      <c r="O151" s="451">
        <v>145</v>
      </c>
      <c r="P151" s="427">
        <f t="shared" si="9"/>
        <v>0</v>
      </c>
      <c r="Q151" s="521"/>
      <c r="R151" s="453">
        <v>165</v>
      </c>
      <c r="S151" s="427">
        <f t="shared" si="10"/>
        <v>0</v>
      </c>
      <c r="T151" s="521"/>
      <c r="U151" s="453">
        <v>185</v>
      </c>
      <c r="V151" s="427">
        <f t="shared" si="11"/>
        <v>0</v>
      </c>
      <c r="W151" s="552"/>
      <c r="X151" s="409"/>
      <c r="Y151" s="409"/>
      <c r="Z151" s="409"/>
      <c r="AA151" s="409"/>
      <c r="AB151" s="409"/>
      <c r="AC151" s="409"/>
      <c r="AD151" s="409"/>
      <c r="AE151" s="409"/>
      <c r="AF151" s="409"/>
      <c r="AG151" s="409"/>
      <c r="AH151" s="409"/>
      <c r="AI151" s="409"/>
      <c r="AJ151" s="409"/>
      <c r="AK151" s="409"/>
      <c r="AL151" s="409"/>
      <c r="AM151" s="409"/>
      <c r="AN151" s="409"/>
      <c r="AO151" s="409"/>
      <c r="AP151" s="409"/>
      <c r="AQ151" s="409"/>
      <c r="AR151" s="409"/>
      <c r="AS151" s="409"/>
      <c r="AT151" s="409"/>
      <c r="AU151" s="409"/>
      <c r="AV151" s="409"/>
    </row>
    <row r="152" spans="1:48" s="454" customFormat="1" ht="15.75" customHeight="1" outlineLevel="1" thickBot="1">
      <c r="A152" s="430" t="s">
        <v>1091</v>
      </c>
      <c r="B152" s="430">
        <v>8032636032720</v>
      </c>
      <c r="C152" s="657" t="s">
        <v>1436</v>
      </c>
      <c r="D152" s="458" t="s">
        <v>22</v>
      </c>
      <c r="E152" s="458">
        <v>50</v>
      </c>
      <c r="F152" s="579">
        <v>99</v>
      </c>
      <c r="G152" s="447">
        <f>F152*H152</f>
        <v>0</v>
      </c>
      <c r="H152" s="522"/>
      <c r="I152" s="447">
        <v>107</v>
      </c>
      <c r="J152" s="447">
        <f>I152*K152</f>
        <v>0</v>
      </c>
      <c r="K152" s="522"/>
      <c r="L152" s="459">
        <v>115</v>
      </c>
      <c r="M152" s="447">
        <f>L152*N152</f>
        <v>0</v>
      </c>
      <c r="N152" s="522"/>
      <c r="O152" s="460">
        <v>155</v>
      </c>
      <c r="P152" s="447">
        <f>O152*Q152</f>
        <v>0</v>
      </c>
      <c r="Q152" s="522"/>
      <c r="R152" s="459">
        <v>175</v>
      </c>
      <c r="S152" s="447">
        <f>R152*T152</f>
        <v>0</v>
      </c>
      <c r="T152" s="522"/>
      <c r="U152" s="459">
        <v>195</v>
      </c>
      <c r="V152" s="447">
        <f>U152*W152</f>
        <v>0</v>
      </c>
      <c r="W152" s="553"/>
      <c r="X152" s="409"/>
      <c r="Y152" s="409"/>
      <c r="Z152" s="409"/>
      <c r="AA152" s="409"/>
      <c r="AB152" s="409"/>
      <c r="AC152" s="409"/>
      <c r="AD152" s="409"/>
      <c r="AE152" s="409"/>
      <c r="AF152" s="409"/>
      <c r="AG152" s="409"/>
      <c r="AH152" s="409"/>
      <c r="AI152" s="409"/>
      <c r="AJ152" s="409"/>
      <c r="AK152" s="409"/>
      <c r="AL152" s="409"/>
      <c r="AM152" s="409"/>
      <c r="AN152" s="409"/>
      <c r="AO152" s="409"/>
      <c r="AP152" s="409"/>
      <c r="AQ152" s="409"/>
      <c r="AR152" s="409"/>
      <c r="AS152" s="409"/>
      <c r="AT152" s="409"/>
      <c r="AU152" s="409"/>
      <c r="AV152" s="409"/>
    </row>
    <row r="153" spans="1:48" s="454" customFormat="1" ht="15.75" customHeight="1" outlineLevel="1">
      <c r="A153" s="416" t="s">
        <v>1083</v>
      </c>
      <c r="B153" s="416">
        <v>2000062060224</v>
      </c>
      <c r="C153" s="655" t="s">
        <v>807</v>
      </c>
      <c r="D153" s="449" t="s">
        <v>93</v>
      </c>
      <c r="E153" s="449">
        <v>24</v>
      </c>
      <c r="F153" s="577">
        <v>269</v>
      </c>
      <c r="G153" s="420">
        <f t="shared" si="6"/>
        <v>0</v>
      </c>
      <c r="H153" s="520"/>
      <c r="I153" s="450">
        <v>309.5</v>
      </c>
      <c r="J153" s="420">
        <f t="shared" si="7"/>
        <v>0</v>
      </c>
      <c r="K153" s="520"/>
      <c r="L153" s="453">
        <v>350</v>
      </c>
      <c r="M153" s="420">
        <f t="shared" si="8"/>
        <v>0</v>
      </c>
      <c r="N153" s="520"/>
      <c r="O153" s="451">
        <v>385</v>
      </c>
      <c r="P153" s="420">
        <f t="shared" si="9"/>
        <v>0</v>
      </c>
      <c r="Q153" s="520"/>
      <c r="R153" s="453">
        <v>465</v>
      </c>
      <c r="S153" s="420">
        <f t="shared" si="10"/>
        <v>0</v>
      </c>
      <c r="T153" s="520"/>
      <c r="U153" s="453">
        <v>535</v>
      </c>
      <c r="V153" s="420">
        <f t="shared" si="11"/>
        <v>0</v>
      </c>
      <c r="W153" s="551"/>
      <c r="X153" s="409"/>
      <c r="Y153" s="409"/>
      <c r="Z153" s="409"/>
      <c r="AA153" s="409"/>
      <c r="AB153" s="409"/>
      <c r="AC153" s="409"/>
      <c r="AD153" s="409"/>
      <c r="AE153" s="409"/>
      <c r="AF153" s="409"/>
      <c r="AG153" s="409"/>
      <c r="AH153" s="409"/>
      <c r="AI153" s="409"/>
      <c r="AJ153" s="409"/>
      <c r="AK153" s="409"/>
      <c r="AL153" s="409"/>
      <c r="AM153" s="409"/>
      <c r="AN153" s="409"/>
      <c r="AO153" s="409"/>
      <c r="AP153" s="409"/>
      <c r="AQ153" s="409"/>
      <c r="AR153" s="409"/>
      <c r="AS153" s="409"/>
      <c r="AT153" s="409"/>
      <c r="AU153" s="409"/>
      <c r="AV153" s="409"/>
    </row>
    <row r="154" spans="1:48" s="477" customFormat="1" ht="15.75" customHeight="1" outlineLevel="1" collapsed="1">
      <c r="A154" s="423" t="s">
        <v>1084</v>
      </c>
      <c r="B154" s="423">
        <v>8032636035370</v>
      </c>
      <c r="C154" s="656" t="s">
        <v>812</v>
      </c>
      <c r="D154" s="455" t="s">
        <v>93</v>
      </c>
      <c r="E154" s="455">
        <v>24</v>
      </c>
      <c r="F154" s="578">
        <v>269</v>
      </c>
      <c r="G154" s="427">
        <f t="shared" ref="G154:G215" si="24">F154*H154</f>
        <v>0</v>
      </c>
      <c r="H154" s="521"/>
      <c r="I154" s="465">
        <v>309.5</v>
      </c>
      <c r="J154" s="427">
        <f t="shared" ref="J154:J215" si="25">I154*K154</f>
        <v>0</v>
      </c>
      <c r="K154" s="521"/>
      <c r="L154" s="456">
        <v>350</v>
      </c>
      <c r="M154" s="427">
        <f t="shared" ref="M154:M215" si="26">L154*N154</f>
        <v>0</v>
      </c>
      <c r="N154" s="521"/>
      <c r="O154" s="457">
        <v>385</v>
      </c>
      <c r="P154" s="427">
        <f t="shared" ref="P154:P215" si="27">O154*Q154</f>
        <v>0</v>
      </c>
      <c r="Q154" s="521"/>
      <c r="R154" s="456">
        <v>465</v>
      </c>
      <c r="S154" s="427">
        <f t="shared" ref="S154:S215" si="28">R154*T154</f>
        <v>0</v>
      </c>
      <c r="T154" s="521"/>
      <c r="U154" s="456">
        <v>535</v>
      </c>
      <c r="V154" s="427">
        <f t="shared" ref="V154:V215" si="29">U154*W154</f>
        <v>0</v>
      </c>
      <c r="W154" s="552"/>
      <c r="X154" s="393"/>
      <c r="Y154" s="393"/>
      <c r="Z154" s="393"/>
      <c r="AA154" s="393"/>
      <c r="AB154" s="393"/>
      <c r="AC154" s="393"/>
      <c r="AD154" s="393"/>
      <c r="AE154" s="393"/>
      <c r="AF154" s="393"/>
      <c r="AG154" s="393"/>
      <c r="AH154" s="393"/>
      <c r="AI154" s="393"/>
      <c r="AJ154" s="393"/>
      <c r="AK154" s="393"/>
      <c r="AL154" s="393"/>
      <c r="AM154" s="393"/>
      <c r="AN154" s="393"/>
      <c r="AO154" s="393"/>
      <c r="AP154" s="393"/>
      <c r="AQ154" s="393"/>
      <c r="AR154" s="393"/>
      <c r="AS154" s="393"/>
      <c r="AT154" s="393"/>
      <c r="AU154" s="393"/>
      <c r="AV154" s="393"/>
    </row>
    <row r="155" spans="1:48" s="477" customFormat="1" ht="15.75" customHeight="1" outlineLevel="1">
      <c r="A155" s="423" t="s">
        <v>1085</v>
      </c>
      <c r="B155" s="423">
        <v>2000062060255</v>
      </c>
      <c r="C155" s="656" t="s">
        <v>811</v>
      </c>
      <c r="D155" s="455" t="s">
        <v>93</v>
      </c>
      <c r="E155" s="455">
        <v>24</v>
      </c>
      <c r="F155" s="578">
        <v>269</v>
      </c>
      <c r="G155" s="427">
        <f t="shared" si="24"/>
        <v>0</v>
      </c>
      <c r="H155" s="521"/>
      <c r="I155" s="465">
        <v>309.5</v>
      </c>
      <c r="J155" s="427">
        <f t="shared" si="25"/>
        <v>0</v>
      </c>
      <c r="K155" s="521"/>
      <c r="L155" s="456">
        <v>350</v>
      </c>
      <c r="M155" s="427">
        <f t="shared" si="26"/>
        <v>0</v>
      </c>
      <c r="N155" s="521"/>
      <c r="O155" s="457">
        <v>385</v>
      </c>
      <c r="P155" s="427">
        <f t="shared" si="27"/>
        <v>0</v>
      </c>
      <c r="Q155" s="521"/>
      <c r="R155" s="456">
        <v>465</v>
      </c>
      <c r="S155" s="427">
        <f t="shared" si="28"/>
        <v>0</v>
      </c>
      <c r="T155" s="521"/>
      <c r="U155" s="456">
        <v>535</v>
      </c>
      <c r="V155" s="427">
        <f t="shared" si="29"/>
        <v>0</v>
      </c>
      <c r="W155" s="552"/>
      <c r="X155" s="393"/>
      <c r="Y155" s="393"/>
      <c r="Z155" s="393"/>
      <c r="AA155" s="393"/>
      <c r="AB155" s="393"/>
      <c r="AC155" s="393"/>
      <c r="AD155" s="393"/>
      <c r="AE155" s="393"/>
      <c r="AF155" s="393"/>
      <c r="AG155" s="393"/>
      <c r="AH155" s="393"/>
      <c r="AI155" s="393"/>
      <c r="AJ155" s="393"/>
      <c r="AK155" s="393"/>
      <c r="AL155" s="393"/>
      <c r="AM155" s="393"/>
      <c r="AN155" s="393"/>
      <c r="AO155" s="393"/>
      <c r="AP155" s="393"/>
      <c r="AQ155" s="393"/>
      <c r="AR155" s="393"/>
      <c r="AS155" s="393"/>
      <c r="AT155" s="393"/>
      <c r="AU155" s="393"/>
      <c r="AV155" s="393"/>
    </row>
    <row r="156" spans="1:48" s="477" customFormat="1" ht="15.75" customHeight="1" outlineLevel="1">
      <c r="A156" s="423" t="s">
        <v>1086</v>
      </c>
      <c r="B156" s="423">
        <v>2000062060248</v>
      </c>
      <c r="C156" s="656" t="s">
        <v>810</v>
      </c>
      <c r="D156" s="455" t="s">
        <v>93</v>
      </c>
      <c r="E156" s="455">
        <v>24</v>
      </c>
      <c r="F156" s="578">
        <v>279</v>
      </c>
      <c r="G156" s="427">
        <f t="shared" si="24"/>
        <v>0</v>
      </c>
      <c r="H156" s="521"/>
      <c r="I156" s="427">
        <v>317</v>
      </c>
      <c r="J156" s="427">
        <f t="shared" si="25"/>
        <v>0</v>
      </c>
      <c r="K156" s="521"/>
      <c r="L156" s="456">
        <v>355</v>
      </c>
      <c r="M156" s="427">
        <f t="shared" si="26"/>
        <v>0</v>
      </c>
      <c r="N156" s="521"/>
      <c r="O156" s="457">
        <v>395</v>
      </c>
      <c r="P156" s="427">
        <f t="shared" si="27"/>
        <v>0</v>
      </c>
      <c r="Q156" s="521"/>
      <c r="R156" s="456">
        <v>475</v>
      </c>
      <c r="S156" s="427">
        <f t="shared" si="28"/>
        <v>0</v>
      </c>
      <c r="T156" s="521"/>
      <c r="U156" s="456">
        <v>545</v>
      </c>
      <c r="V156" s="427">
        <f t="shared" si="29"/>
        <v>0</v>
      </c>
      <c r="W156" s="552"/>
      <c r="X156" s="393"/>
      <c r="Y156" s="393"/>
      <c r="Z156" s="393"/>
      <c r="AA156" s="393"/>
      <c r="AB156" s="393"/>
      <c r="AC156" s="393"/>
      <c r="AD156" s="393"/>
      <c r="AE156" s="393"/>
      <c r="AF156" s="393"/>
      <c r="AG156" s="393"/>
      <c r="AH156" s="393"/>
      <c r="AI156" s="393"/>
      <c r="AJ156" s="393"/>
      <c r="AK156" s="393"/>
      <c r="AL156" s="393"/>
      <c r="AM156" s="393"/>
      <c r="AN156" s="393"/>
      <c r="AO156" s="393"/>
      <c r="AP156" s="393"/>
      <c r="AQ156" s="393"/>
      <c r="AR156" s="393"/>
      <c r="AS156" s="393"/>
      <c r="AT156" s="393"/>
      <c r="AU156" s="393"/>
      <c r="AV156" s="393"/>
    </row>
    <row r="157" spans="1:48" s="477" customFormat="1" ht="15.75" customHeight="1" outlineLevel="1">
      <c r="A157" s="423" t="s">
        <v>1087</v>
      </c>
      <c r="B157" s="423">
        <v>2000062060231</v>
      </c>
      <c r="C157" s="656" t="s">
        <v>808</v>
      </c>
      <c r="D157" s="455" t="s">
        <v>93</v>
      </c>
      <c r="E157" s="455">
        <v>24</v>
      </c>
      <c r="F157" s="578">
        <v>279</v>
      </c>
      <c r="G157" s="427">
        <f t="shared" si="24"/>
        <v>0</v>
      </c>
      <c r="H157" s="521"/>
      <c r="I157" s="427">
        <v>317</v>
      </c>
      <c r="J157" s="427">
        <f t="shared" si="25"/>
        <v>0</v>
      </c>
      <c r="K157" s="521"/>
      <c r="L157" s="456">
        <v>355</v>
      </c>
      <c r="M157" s="427">
        <f t="shared" si="26"/>
        <v>0</v>
      </c>
      <c r="N157" s="521"/>
      <c r="O157" s="457">
        <v>395</v>
      </c>
      <c r="P157" s="427">
        <f t="shared" si="27"/>
        <v>0</v>
      </c>
      <c r="Q157" s="521"/>
      <c r="R157" s="456">
        <v>475</v>
      </c>
      <c r="S157" s="427">
        <f t="shared" si="28"/>
        <v>0</v>
      </c>
      <c r="T157" s="521"/>
      <c r="U157" s="456">
        <v>545</v>
      </c>
      <c r="V157" s="427">
        <f t="shared" si="29"/>
        <v>0</v>
      </c>
      <c r="W157" s="552"/>
      <c r="X157" s="393"/>
      <c r="Y157" s="393"/>
      <c r="Z157" s="393"/>
      <c r="AA157" s="393"/>
      <c r="AB157" s="393"/>
      <c r="AC157" s="393"/>
      <c r="AD157" s="393"/>
      <c r="AE157" s="393"/>
      <c r="AF157" s="393"/>
      <c r="AG157" s="393"/>
      <c r="AH157" s="393"/>
      <c r="AI157" s="393"/>
      <c r="AJ157" s="393"/>
      <c r="AK157" s="393"/>
      <c r="AL157" s="393"/>
      <c r="AM157" s="393"/>
      <c r="AN157" s="393"/>
      <c r="AO157" s="393"/>
      <c r="AP157" s="393"/>
      <c r="AQ157" s="393"/>
      <c r="AR157" s="393"/>
      <c r="AS157" s="393"/>
      <c r="AT157" s="393"/>
      <c r="AU157" s="393"/>
      <c r="AV157" s="393"/>
    </row>
    <row r="158" spans="1:48" s="477" customFormat="1" ht="15.75" customHeight="1" outlineLevel="1" thickBot="1">
      <c r="A158" s="430" t="s">
        <v>1088</v>
      </c>
      <c r="B158" s="430">
        <v>2000058240012</v>
      </c>
      <c r="C158" s="657" t="s">
        <v>809</v>
      </c>
      <c r="D158" s="458" t="s">
        <v>93</v>
      </c>
      <c r="E158" s="458">
        <v>24</v>
      </c>
      <c r="F158" s="579">
        <v>279</v>
      </c>
      <c r="G158" s="427">
        <f t="shared" si="24"/>
        <v>0</v>
      </c>
      <c r="H158" s="522"/>
      <c r="I158" s="447">
        <v>317</v>
      </c>
      <c r="J158" s="427">
        <f t="shared" si="25"/>
        <v>0</v>
      </c>
      <c r="K158" s="522"/>
      <c r="L158" s="459">
        <v>355</v>
      </c>
      <c r="M158" s="427">
        <f t="shared" si="26"/>
        <v>0</v>
      </c>
      <c r="N158" s="522"/>
      <c r="O158" s="460">
        <v>395</v>
      </c>
      <c r="P158" s="427">
        <f t="shared" si="27"/>
        <v>0</v>
      </c>
      <c r="Q158" s="522"/>
      <c r="R158" s="459">
        <v>475</v>
      </c>
      <c r="S158" s="427">
        <f t="shared" si="28"/>
        <v>0</v>
      </c>
      <c r="T158" s="522"/>
      <c r="U158" s="459">
        <v>545</v>
      </c>
      <c r="V158" s="427">
        <f t="shared" si="29"/>
        <v>0</v>
      </c>
      <c r="W158" s="553"/>
      <c r="X158" s="393"/>
      <c r="Y158" s="393"/>
      <c r="Z158" s="393"/>
      <c r="AA158" s="393"/>
      <c r="AB158" s="393"/>
      <c r="AC158" s="393"/>
      <c r="AD158" s="393"/>
      <c r="AE158" s="393"/>
      <c r="AF158" s="393"/>
      <c r="AG158" s="393"/>
      <c r="AH158" s="393"/>
      <c r="AI158" s="393"/>
      <c r="AJ158" s="393"/>
      <c r="AK158" s="393"/>
      <c r="AL158" s="393"/>
      <c r="AM158" s="393"/>
      <c r="AN158" s="393"/>
      <c r="AO158" s="393"/>
      <c r="AP158" s="393"/>
      <c r="AQ158" s="393"/>
      <c r="AR158" s="393"/>
      <c r="AS158" s="393"/>
      <c r="AT158" s="393"/>
      <c r="AU158" s="393"/>
      <c r="AV158" s="393"/>
    </row>
    <row r="159" spans="1:48" s="477" customFormat="1" outlineLevel="1">
      <c r="A159" s="416" t="s">
        <v>1076</v>
      </c>
      <c r="B159" s="416">
        <v>8033837230014</v>
      </c>
      <c r="C159" s="656" t="s">
        <v>884</v>
      </c>
      <c r="D159" s="455" t="s">
        <v>102</v>
      </c>
      <c r="E159" s="449">
        <v>24</v>
      </c>
      <c r="F159" s="577">
        <v>350</v>
      </c>
      <c r="G159" s="427">
        <f t="shared" si="24"/>
        <v>0</v>
      </c>
      <c r="H159" s="520"/>
      <c r="I159" s="420">
        <v>399</v>
      </c>
      <c r="J159" s="427">
        <f t="shared" si="25"/>
        <v>0</v>
      </c>
      <c r="K159" s="520"/>
      <c r="L159" s="453">
        <v>450</v>
      </c>
      <c r="M159" s="427">
        <f t="shared" si="26"/>
        <v>0</v>
      </c>
      <c r="N159" s="520"/>
      <c r="O159" s="451">
        <v>455</v>
      </c>
      <c r="P159" s="427">
        <f t="shared" si="27"/>
        <v>0</v>
      </c>
      <c r="Q159" s="520"/>
      <c r="R159" s="453">
        <v>475</v>
      </c>
      <c r="S159" s="427">
        <f t="shared" si="28"/>
        <v>0</v>
      </c>
      <c r="T159" s="520"/>
      <c r="U159" s="453">
        <v>565</v>
      </c>
      <c r="V159" s="427">
        <f t="shared" si="29"/>
        <v>0</v>
      </c>
      <c r="W159" s="551"/>
      <c r="X159" s="393"/>
      <c r="Y159" s="393"/>
      <c r="Z159" s="393"/>
      <c r="AA159" s="393"/>
      <c r="AB159" s="393"/>
      <c r="AC159" s="393"/>
      <c r="AD159" s="393"/>
      <c r="AE159" s="393"/>
      <c r="AF159" s="393"/>
      <c r="AG159" s="393"/>
      <c r="AH159" s="393"/>
      <c r="AI159" s="393"/>
      <c r="AJ159" s="393"/>
      <c r="AK159" s="393"/>
      <c r="AL159" s="393"/>
      <c r="AM159" s="393"/>
      <c r="AN159" s="393"/>
      <c r="AO159" s="393"/>
      <c r="AP159" s="393"/>
      <c r="AQ159" s="393"/>
      <c r="AR159" s="393"/>
      <c r="AS159" s="393"/>
      <c r="AT159" s="393"/>
      <c r="AU159" s="393"/>
      <c r="AV159" s="393"/>
    </row>
    <row r="160" spans="1:48" s="477" customFormat="1" outlineLevel="1">
      <c r="A160" s="423" t="s">
        <v>1077</v>
      </c>
      <c r="B160" s="423">
        <v>8033837230038</v>
      </c>
      <c r="C160" s="655" t="s">
        <v>881</v>
      </c>
      <c r="D160" s="449" t="s">
        <v>102</v>
      </c>
      <c r="E160" s="449">
        <v>24</v>
      </c>
      <c r="F160" s="577">
        <v>350</v>
      </c>
      <c r="G160" s="427">
        <f t="shared" si="24"/>
        <v>0</v>
      </c>
      <c r="H160" s="520"/>
      <c r="I160" s="420">
        <v>399</v>
      </c>
      <c r="J160" s="427">
        <f t="shared" si="25"/>
        <v>0</v>
      </c>
      <c r="K160" s="520"/>
      <c r="L160" s="453">
        <v>450</v>
      </c>
      <c r="M160" s="427">
        <f t="shared" si="26"/>
        <v>0</v>
      </c>
      <c r="N160" s="520"/>
      <c r="O160" s="451">
        <v>455</v>
      </c>
      <c r="P160" s="427">
        <f t="shared" si="27"/>
        <v>0</v>
      </c>
      <c r="Q160" s="520"/>
      <c r="R160" s="453">
        <v>475</v>
      </c>
      <c r="S160" s="427">
        <f t="shared" si="28"/>
        <v>0</v>
      </c>
      <c r="T160" s="520"/>
      <c r="U160" s="453">
        <v>565</v>
      </c>
      <c r="V160" s="427">
        <f t="shared" si="29"/>
        <v>0</v>
      </c>
      <c r="W160" s="551"/>
      <c r="X160" s="393"/>
      <c r="Y160" s="393"/>
      <c r="Z160" s="393"/>
      <c r="AA160" s="393"/>
      <c r="AB160" s="393"/>
      <c r="AC160" s="393"/>
      <c r="AD160" s="393"/>
      <c r="AE160" s="393"/>
      <c r="AF160" s="393"/>
      <c r="AG160" s="393"/>
      <c r="AH160" s="393"/>
      <c r="AI160" s="393"/>
      <c r="AJ160" s="393"/>
      <c r="AK160" s="393"/>
      <c r="AL160" s="393"/>
      <c r="AM160" s="393"/>
      <c r="AN160" s="393"/>
      <c r="AO160" s="393"/>
      <c r="AP160" s="393"/>
      <c r="AQ160" s="393"/>
      <c r="AR160" s="393"/>
      <c r="AS160" s="393"/>
      <c r="AT160" s="393"/>
      <c r="AU160" s="393"/>
      <c r="AV160" s="393"/>
    </row>
    <row r="161" spans="1:48" s="477" customFormat="1" hidden="1" outlineLevel="1">
      <c r="A161" s="423" t="s">
        <v>1078</v>
      </c>
      <c r="B161" s="423">
        <v>8033837230021</v>
      </c>
      <c r="C161" s="656" t="s">
        <v>883</v>
      </c>
      <c r="D161" s="455" t="s">
        <v>102</v>
      </c>
      <c r="E161" s="449">
        <v>24</v>
      </c>
      <c r="F161" s="577">
        <v>350</v>
      </c>
      <c r="G161" s="427">
        <f t="shared" si="24"/>
        <v>0</v>
      </c>
      <c r="H161" s="520"/>
      <c r="I161" s="420">
        <v>399</v>
      </c>
      <c r="J161" s="427">
        <f t="shared" si="25"/>
        <v>0</v>
      </c>
      <c r="K161" s="520"/>
      <c r="L161" s="453">
        <v>450</v>
      </c>
      <c r="M161" s="427">
        <f t="shared" si="26"/>
        <v>0</v>
      </c>
      <c r="N161" s="520"/>
      <c r="O161" s="451">
        <v>455</v>
      </c>
      <c r="P161" s="427">
        <f t="shared" si="27"/>
        <v>0</v>
      </c>
      <c r="Q161" s="520"/>
      <c r="R161" s="453">
        <v>475</v>
      </c>
      <c r="S161" s="427">
        <f t="shared" si="28"/>
        <v>0</v>
      </c>
      <c r="T161" s="520"/>
      <c r="U161" s="453">
        <v>565</v>
      </c>
      <c r="V161" s="427">
        <f t="shared" si="29"/>
        <v>0</v>
      </c>
      <c r="W161" s="551"/>
      <c r="X161" s="393"/>
      <c r="Y161" s="393"/>
      <c r="Z161" s="393"/>
      <c r="AA161" s="393"/>
      <c r="AB161" s="393"/>
      <c r="AC161" s="393"/>
      <c r="AD161" s="393"/>
      <c r="AE161" s="393"/>
      <c r="AF161" s="393"/>
      <c r="AG161" s="393"/>
      <c r="AH161" s="393"/>
      <c r="AI161" s="393"/>
      <c r="AJ161" s="393"/>
      <c r="AK161" s="393"/>
      <c r="AL161" s="393"/>
      <c r="AM161" s="393"/>
      <c r="AN161" s="393"/>
      <c r="AO161" s="393"/>
      <c r="AP161" s="393"/>
      <c r="AQ161" s="393"/>
      <c r="AR161" s="393"/>
      <c r="AS161" s="393"/>
      <c r="AT161" s="393"/>
      <c r="AU161" s="393"/>
      <c r="AV161" s="393"/>
    </row>
    <row r="162" spans="1:48" s="477" customFormat="1" ht="16.5" outlineLevel="1" thickBot="1">
      <c r="A162" s="423" t="s">
        <v>1079</v>
      </c>
      <c r="B162" s="423">
        <v>8033837230045</v>
      </c>
      <c r="C162" s="656" t="s">
        <v>882</v>
      </c>
      <c r="D162" s="455" t="s">
        <v>102</v>
      </c>
      <c r="E162" s="458">
        <v>24</v>
      </c>
      <c r="F162" s="579">
        <v>350</v>
      </c>
      <c r="G162" s="447">
        <f t="shared" si="24"/>
        <v>0</v>
      </c>
      <c r="H162" s="522"/>
      <c r="I162" s="447">
        <v>399</v>
      </c>
      <c r="J162" s="447">
        <f t="shared" si="25"/>
        <v>0</v>
      </c>
      <c r="K162" s="522"/>
      <c r="L162" s="459">
        <v>450</v>
      </c>
      <c r="M162" s="447">
        <f t="shared" si="26"/>
        <v>0</v>
      </c>
      <c r="N162" s="522"/>
      <c r="O162" s="460">
        <v>455</v>
      </c>
      <c r="P162" s="447">
        <f t="shared" si="27"/>
        <v>0</v>
      </c>
      <c r="Q162" s="522"/>
      <c r="R162" s="459">
        <v>475</v>
      </c>
      <c r="S162" s="447">
        <f t="shared" si="28"/>
        <v>0</v>
      </c>
      <c r="T162" s="522"/>
      <c r="U162" s="459">
        <v>565</v>
      </c>
      <c r="V162" s="447">
        <f t="shared" si="29"/>
        <v>0</v>
      </c>
      <c r="W162" s="553"/>
      <c r="X162" s="393"/>
      <c r="Y162" s="393"/>
      <c r="Z162" s="393"/>
      <c r="AA162" s="393"/>
      <c r="AB162" s="393"/>
      <c r="AC162" s="393"/>
      <c r="AD162" s="393"/>
      <c r="AE162" s="393"/>
      <c r="AF162" s="393"/>
      <c r="AG162" s="393"/>
      <c r="AH162" s="393"/>
      <c r="AI162" s="393"/>
      <c r="AJ162" s="393"/>
      <c r="AK162" s="393"/>
      <c r="AL162" s="393"/>
      <c r="AM162" s="393"/>
      <c r="AN162" s="393"/>
      <c r="AO162" s="393"/>
      <c r="AP162" s="393"/>
      <c r="AQ162" s="393"/>
      <c r="AR162" s="393"/>
      <c r="AS162" s="393"/>
      <c r="AT162" s="393"/>
      <c r="AU162" s="393"/>
      <c r="AV162" s="393"/>
    </row>
    <row r="163" spans="1:48" ht="16.5" thickBot="1">
      <c r="A163" s="444"/>
      <c r="B163" s="444"/>
      <c r="C163" s="492" t="s">
        <v>615</v>
      </c>
      <c r="D163" s="445"/>
      <c r="E163" s="412"/>
      <c r="F163" s="604"/>
      <c r="G163" s="480">
        <f t="shared" si="24"/>
        <v>0</v>
      </c>
      <c r="H163" s="614"/>
      <c r="I163" s="604"/>
      <c r="J163" s="480">
        <f t="shared" si="25"/>
        <v>0</v>
      </c>
      <c r="K163" s="614"/>
      <c r="L163" s="604"/>
      <c r="M163" s="480">
        <f t="shared" si="26"/>
        <v>0</v>
      </c>
      <c r="N163" s="614"/>
      <c r="O163" s="604"/>
      <c r="P163" s="480">
        <f t="shared" si="27"/>
        <v>0</v>
      </c>
      <c r="Q163" s="614"/>
      <c r="R163" s="604"/>
      <c r="S163" s="480">
        <f t="shared" si="28"/>
        <v>0</v>
      </c>
      <c r="T163" s="614"/>
      <c r="U163" s="615"/>
      <c r="V163" s="480">
        <f t="shared" si="29"/>
        <v>0</v>
      </c>
      <c r="W163" s="616"/>
    </row>
    <row r="164" spans="1:48" s="477" customFormat="1" outlineLevel="1">
      <c r="A164" s="416" t="s">
        <v>1099</v>
      </c>
      <c r="B164" s="416">
        <v>8024908980242</v>
      </c>
      <c r="C164" s="655" t="s">
        <v>826</v>
      </c>
      <c r="D164" s="449" t="s">
        <v>42</v>
      </c>
      <c r="E164" s="461">
        <v>12</v>
      </c>
      <c r="F164" s="578">
        <v>195</v>
      </c>
      <c r="G164" s="427">
        <f t="shared" si="24"/>
        <v>0</v>
      </c>
      <c r="H164" s="521"/>
      <c r="I164" s="465">
        <v>219</v>
      </c>
      <c r="J164" s="427">
        <f t="shared" si="25"/>
        <v>0</v>
      </c>
      <c r="K164" s="521"/>
      <c r="L164" s="456">
        <v>245</v>
      </c>
      <c r="M164" s="427">
        <f t="shared" si="26"/>
        <v>0</v>
      </c>
      <c r="N164" s="521"/>
      <c r="O164" s="457">
        <v>259</v>
      </c>
      <c r="P164" s="427">
        <f t="shared" si="27"/>
        <v>0</v>
      </c>
      <c r="Q164" s="521"/>
      <c r="R164" s="456">
        <v>279</v>
      </c>
      <c r="S164" s="427">
        <f t="shared" si="28"/>
        <v>0</v>
      </c>
      <c r="T164" s="521"/>
      <c r="U164" s="456">
        <v>369</v>
      </c>
      <c r="V164" s="427">
        <f t="shared" si="29"/>
        <v>0</v>
      </c>
      <c r="W164" s="552"/>
      <c r="X164" s="393"/>
      <c r="Y164" s="393"/>
      <c r="Z164" s="393"/>
      <c r="AA164" s="393"/>
      <c r="AB164" s="393"/>
      <c r="AC164" s="393"/>
      <c r="AD164" s="393"/>
      <c r="AE164" s="393"/>
      <c r="AF164" s="393"/>
      <c r="AG164" s="393"/>
      <c r="AH164" s="393"/>
      <c r="AI164" s="393"/>
      <c r="AJ164" s="393"/>
      <c r="AK164" s="393"/>
      <c r="AL164" s="393"/>
      <c r="AM164" s="393"/>
      <c r="AN164" s="393"/>
      <c r="AO164" s="393"/>
      <c r="AP164" s="393"/>
      <c r="AQ164" s="393"/>
      <c r="AR164" s="393"/>
      <c r="AS164" s="393"/>
      <c r="AT164" s="393"/>
      <c r="AU164" s="393"/>
      <c r="AV164" s="393"/>
    </row>
    <row r="165" spans="1:48" s="477" customFormat="1" outlineLevel="1">
      <c r="A165" s="423" t="s">
        <v>1098</v>
      </c>
      <c r="B165" s="423">
        <v>8024908980051</v>
      </c>
      <c r="C165" s="656" t="s">
        <v>827</v>
      </c>
      <c r="D165" s="455" t="s">
        <v>42</v>
      </c>
      <c r="E165" s="455">
        <v>12</v>
      </c>
      <c r="F165" s="578">
        <v>195</v>
      </c>
      <c r="G165" s="427">
        <f t="shared" si="24"/>
        <v>0</v>
      </c>
      <c r="H165" s="521"/>
      <c r="I165" s="465">
        <v>219</v>
      </c>
      <c r="J165" s="427">
        <f t="shared" si="25"/>
        <v>0</v>
      </c>
      <c r="K165" s="521"/>
      <c r="L165" s="456">
        <v>245</v>
      </c>
      <c r="M165" s="427">
        <f t="shared" si="26"/>
        <v>0</v>
      </c>
      <c r="N165" s="521"/>
      <c r="O165" s="457">
        <v>259</v>
      </c>
      <c r="P165" s="427">
        <f t="shared" si="27"/>
        <v>0</v>
      </c>
      <c r="Q165" s="521"/>
      <c r="R165" s="456">
        <v>279</v>
      </c>
      <c r="S165" s="427">
        <f t="shared" si="28"/>
        <v>0</v>
      </c>
      <c r="T165" s="521"/>
      <c r="U165" s="456">
        <v>369</v>
      </c>
      <c r="V165" s="427">
        <f t="shared" si="29"/>
        <v>0</v>
      </c>
      <c r="W165" s="552"/>
      <c r="X165" s="393"/>
      <c r="Y165" s="393"/>
      <c r="Z165" s="393"/>
      <c r="AA165" s="393"/>
      <c r="AB165" s="393"/>
      <c r="AC165" s="393"/>
      <c r="AD165" s="393"/>
      <c r="AE165" s="393"/>
      <c r="AF165" s="393"/>
      <c r="AG165" s="393"/>
      <c r="AH165" s="393"/>
      <c r="AI165" s="393"/>
      <c r="AJ165" s="393"/>
      <c r="AK165" s="393"/>
      <c r="AL165" s="393"/>
      <c r="AM165" s="393"/>
      <c r="AN165" s="393"/>
      <c r="AO165" s="393"/>
      <c r="AP165" s="393"/>
      <c r="AQ165" s="393"/>
      <c r="AR165" s="393"/>
      <c r="AS165" s="393"/>
      <c r="AT165" s="393"/>
      <c r="AU165" s="393"/>
      <c r="AV165" s="393"/>
    </row>
    <row r="166" spans="1:48" s="477" customFormat="1" outlineLevel="1">
      <c r="A166" s="423" t="s">
        <v>1097</v>
      </c>
      <c r="B166" s="423">
        <v>8024908980075</v>
      </c>
      <c r="C166" s="656" t="s">
        <v>828</v>
      </c>
      <c r="D166" s="455" t="s">
        <v>42</v>
      </c>
      <c r="E166" s="455">
        <v>12</v>
      </c>
      <c r="F166" s="578">
        <v>195</v>
      </c>
      <c r="G166" s="427">
        <f t="shared" si="24"/>
        <v>0</v>
      </c>
      <c r="H166" s="521"/>
      <c r="I166" s="465">
        <v>219</v>
      </c>
      <c r="J166" s="427">
        <f t="shared" si="25"/>
        <v>0</v>
      </c>
      <c r="K166" s="521"/>
      <c r="L166" s="456">
        <v>245</v>
      </c>
      <c r="M166" s="427">
        <f t="shared" si="26"/>
        <v>0</v>
      </c>
      <c r="N166" s="521"/>
      <c r="O166" s="457">
        <v>259</v>
      </c>
      <c r="P166" s="427">
        <f t="shared" si="27"/>
        <v>0</v>
      </c>
      <c r="Q166" s="521"/>
      <c r="R166" s="456">
        <v>279</v>
      </c>
      <c r="S166" s="427">
        <f t="shared" si="28"/>
        <v>0</v>
      </c>
      <c r="T166" s="521"/>
      <c r="U166" s="456">
        <v>369</v>
      </c>
      <c r="V166" s="427">
        <f t="shared" si="29"/>
        <v>0</v>
      </c>
      <c r="W166" s="552"/>
      <c r="X166" s="393"/>
      <c r="Y166" s="393"/>
      <c r="Z166" s="393"/>
      <c r="AA166" s="393"/>
      <c r="AB166" s="393"/>
      <c r="AC166" s="393"/>
      <c r="AD166" s="393"/>
      <c r="AE166" s="393"/>
      <c r="AF166" s="393"/>
      <c r="AG166" s="393"/>
      <c r="AH166" s="393"/>
      <c r="AI166" s="393"/>
      <c r="AJ166" s="393"/>
      <c r="AK166" s="393"/>
      <c r="AL166" s="393"/>
      <c r="AM166" s="393"/>
      <c r="AN166" s="393"/>
      <c r="AO166" s="393"/>
      <c r="AP166" s="393"/>
      <c r="AQ166" s="393"/>
      <c r="AR166" s="393"/>
      <c r="AS166" s="393"/>
      <c r="AT166" s="393"/>
      <c r="AU166" s="393"/>
      <c r="AV166" s="393"/>
    </row>
    <row r="167" spans="1:48" s="477" customFormat="1" outlineLevel="1">
      <c r="A167" s="423" t="s">
        <v>1096</v>
      </c>
      <c r="B167" s="423">
        <v>8024908980211</v>
      </c>
      <c r="C167" s="656" t="s">
        <v>829</v>
      </c>
      <c r="D167" s="455" t="s">
        <v>42</v>
      </c>
      <c r="E167" s="455">
        <v>12</v>
      </c>
      <c r="F167" s="578">
        <v>195</v>
      </c>
      <c r="G167" s="427">
        <f t="shared" si="24"/>
        <v>0</v>
      </c>
      <c r="H167" s="521"/>
      <c r="I167" s="465">
        <v>219</v>
      </c>
      <c r="J167" s="427">
        <f t="shared" si="25"/>
        <v>0</v>
      </c>
      <c r="K167" s="521"/>
      <c r="L167" s="456">
        <v>245</v>
      </c>
      <c r="M167" s="427">
        <f t="shared" si="26"/>
        <v>0</v>
      </c>
      <c r="N167" s="521"/>
      <c r="O167" s="457">
        <v>259</v>
      </c>
      <c r="P167" s="427">
        <f t="shared" si="27"/>
        <v>0</v>
      </c>
      <c r="Q167" s="521"/>
      <c r="R167" s="456">
        <v>279</v>
      </c>
      <c r="S167" s="427">
        <f t="shared" si="28"/>
        <v>0</v>
      </c>
      <c r="T167" s="521"/>
      <c r="U167" s="456">
        <v>369</v>
      </c>
      <c r="V167" s="427">
        <f t="shared" si="29"/>
        <v>0</v>
      </c>
      <c r="W167" s="552"/>
      <c r="X167" s="393"/>
      <c r="Y167" s="393"/>
      <c r="Z167" s="393"/>
      <c r="AA167" s="393"/>
      <c r="AB167" s="393"/>
      <c r="AC167" s="393"/>
      <c r="AD167" s="393"/>
      <c r="AE167" s="393"/>
      <c r="AF167" s="393"/>
      <c r="AG167" s="393"/>
      <c r="AH167" s="393"/>
      <c r="AI167" s="393"/>
      <c r="AJ167" s="393"/>
      <c r="AK167" s="393"/>
      <c r="AL167" s="393"/>
      <c r="AM167" s="393"/>
      <c r="AN167" s="393"/>
      <c r="AO167" s="393"/>
      <c r="AP167" s="393"/>
      <c r="AQ167" s="393"/>
      <c r="AR167" s="393"/>
      <c r="AS167" s="393"/>
      <c r="AT167" s="393"/>
      <c r="AU167" s="393"/>
      <c r="AV167" s="393"/>
    </row>
    <row r="168" spans="1:48" s="478" customFormat="1" outlineLevel="1">
      <c r="A168" s="423" t="s">
        <v>1094</v>
      </c>
      <c r="B168" s="423">
        <v>8024908980228</v>
      </c>
      <c r="C168" s="656" t="s">
        <v>830</v>
      </c>
      <c r="D168" s="455" t="s">
        <v>42</v>
      </c>
      <c r="E168" s="455">
        <v>12</v>
      </c>
      <c r="F168" s="578">
        <v>195</v>
      </c>
      <c r="G168" s="427">
        <f t="shared" si="24"/>
        <v>0</v>
      </c>
      <c r="H168" s="521"/>
      <c r="I168" s="465">
        <v>219</v>
      </c>
      <c r="J168" s="427">
        <f t="shared" si="25"/>
        <v>0</v>
      </c>
      <c r="K168" s="521"/>
      <c r="L168" s="456">
        <v>245</v>
      </c>
      <c r="M168" s="427">
        <f t="shared" si="26"/>
        <v>0</v>
      </c>
      <c r="N168" s="521"/>
      <c r="O168" s="457">
        <v>259</v>
      </c>
      <c r="P168" s="427">
        <f t="shared" si="27"/>
        <v>0</v>
      </c>
      <c r="Q168" s="521"/>
      <c r="R168" s="456">
        <v>279</v>
      </c>
      <c r="S168" s="427">
        <f t="shared" si="28"/>
        <v>0</v>
      </c>
      <c r="T168" s="521"/>
      <c r="U168" s="456">
        <v>369</v>
      </c>
      <c r="V168" s="427">
        <f t="shared" si="29"/>
        <v>0</v>
      </c>
      <c r="W168" s="552"/>
      <c r="X168" s="436"/>
      <c r="Y168" s="436"/>
      <c r="Z168" s="436"/>
      <c r="AA168" s="436"/>
      <c r="AB168" s="436"/>
      <c r="AC168" s="436"/>
      <c r="AD168" s="436"/>
      <c r="AE168" s="436"/>
      <c r="AF168" s="436"/>
      <c r="AG168" s="436"/>
      <c r="AH168" s="436"/>
      <c r="AI168" s="436"/>
      <c r="AJ168" s="436"/>
      <c r="AK168" s="436"/>
      <c r="AL168" s="436"/>
      <c r="AM168" s="436"/>
      <c r="AN168" s="436"/>
      <c r="AO168" s="436"/>
      <c r="AP168" s="436"/>
      <c r="AQ168" s="436"/>
      <c r="AR168" s="436"/>
      <c r="AS168" s="436"/>
      <c r="AT168" s="436"/>
      <c r="AU168" s="436"/>
      <c r="AV168" s="436"/>
    </row>
    <row r="169" spans="1:48" s="477" customFormat="1" outlineLevel="1">
      <c r="A169" s="423" t="s">
        <v>1095</v>
      </c>
      <c r="B169" s="423">
        <v>8024908980235</v>
      </c>
      <c r="C169" s="656" t="s">
        <v>831</v>
      </c>
      <c r="D169" s="455" t="s">
        <v>42</v>
      </c>
      <c r="E169" s="455">
        <v>12</v>
      </c>
      <c r="F169" s="578">
        <v>195</v>
      </c>
      <c r="G169" s="427">
        <f t="shared" si="24"/>
        <v>0</v>
      </c>
      <c r="H169" s="521"/>
      <c r="I169" s="465">
        <v>219</v>
      </c>
      <c r="J169" s="427">
        <f t="shared" si="25"/>
        <v>0</v>
      </c>
      <c r="K169" s="521"/>
      <c r="L169" s="456">
        <v>245</v>
      </c>
      <c r="M169" s="427">
        <f t="shared" si="26"/>
        <v>0</v>
      </c>
      <c r="N169" s="521"/>
      <c r="O169" s="457">
        <v>259</v>
      </c>
      <c r="P169" s="427">
        <f t="shared" si="27"/>
        <v>0</v>
      </c>
      <c r="Q169" s="521"/>
      <c r="R169" s="456">
        <v>279</v>
      </c>
      <c r="S169" s="427">
        <f t="shared" si="28"/>
        <v>0</v>
      </c>
      <c r="T169" s="521"/>
      <c r="U169" s="456">
        <v>369</v>
      </c>
      <c r="V169" s="427">
        <f t="shared" si="29"/>
        <v>0</v>
      </c>
      <c r="W169" s="552"/>
      <c r="X169" s="393"/>
      <c r="Y169" s="393"/>
      <c r="Z169" s="393"/>
      <c r="AA169" s="393"/>
      <c r="AB169" s="393"/>
      <c r="AC169" s="393"/>
      <c r="AD169" s="393"/>
      <c r="AE169" s="393"/>
      <c r="AF169" s="393"/>
      <c r="AG169" s="393"/>
      <c r="AH169" s="393"/>
      <c r="AI169" s="393"/>
      <c r="AJ169" s="393"/>
      <c r="AK169" s="393"/>
      <c r="AL169" s="393"/>
      <c r="AM169" s="393"/>
      <c r="AN169" s="393"/>
      <c r="AO169" s="393"/>
      <c r="AP169" s="393"/>
      <c r="AQ169" s="393"/>
      <c r="AR169" s="393"/>
      <c r="AS169" s="393"/>
      <c r="AT169" s="393"/>
      <c r="AU169" s="393"/>
      <c r="AV169" s="393"/>
    </row>
    <row r="170" spans="1:48" s="454" customFormat="1" outlineLevel="1">
      <c r="A170" s="423" t="s">
        <v>1093</v>
      </c>
      <c r="B170" s="423">
        <v>8024908980198</v>
      </c>
      <c r="C170" s="656" t="s">
        <v>832</v>
      </c>
      <c r="D170" s="455" t="s">
        <v>42</v>
      </c>
      <c r="E170" s="455">
        <v>12</v>
      </c>
      <c r="F170" s="578">
        <v>249</v>
      </c>
      <c r="G170" s="427">
        <f t="shared" si="24"/>
        <v>0</v>
      </c>
      <c r="H170" s="521"/>
      <c r="I170" s="465">
        <v>254</v>
      </c>
      <c r="J170" s="427">
        <f t="shared" si="25"/>
        <v>0</v>
      </c>
      <c r="K170" s="521"/>
      <c r="L170" s="456">
        <v>279</v>
      </c>
      <c r="M170" s="427">
        <f t="shared" si="26"/>
        <v>0</v>
      </c>
      <c r="N170" s="521"/>
      <c r="O170" s="457">
        <v>295</v>
      </c>
      <c r="P170" s="427">
        <f t="shared" si="27"/>
        <v>0</v>
      </c>
      <c r="Q170" s="521"/>
      <c r="R170" s="456">
        <v>355</v>
      </c>
      <c r="S170" s="427">
        <f t="shared" si="28"/>
        <v>0</v>
      </c>
      <c r="T170" s="521"/>
      <c r="U170" s="456">
        <v>399</v>
      </c>
      <c r="V170" s="427">
        <f t="shared" si="29"/>
        <v>0</v>
      </c>
      <c r="W170" s="552"/>
      <c r="X170" s="409"/>
      <c r="Y170" s="409"/>
      <c r="Z170" s="409"/>
      <c r="AA170" s="409"/>
      <c r="AB170" s="409"/>
      <c r="AC170" s="409"/>
      <c r="AD170" s="409"/>
      <c r="AE170" s="409"/>
      <c r="AF170" s="409"/>
      <c r="AG170" s="409"/>
      <c r="AH170" s="409"/>
      <c r="AI170" s="409"/>
      <c r="AJ170" s="409"/>
      <c r="AK170" s="409"/>
      <c r="AL170" s="409"/>
      <c r="AM170" s="409"/>
      <c r="AN170" s="409"/>
      <c r="AO170" s="409"/>
      <c r="AP170" s="409"/>
      <c r="AQ170" s="409"/>
      <c r="AR170" s="409"/>
      <c r="AS170" s="409"/>
      <c r="AT170" s="409"/>
      <c r="AU170" s="409"/>
      <c r="AV170" s="409"/>
    </row>
    <row r="171" spans="1:48" s="454" customFormat="1" ht="16.5" outlineLevel="1" thickBot="1">
      <c r="A171" s="430" t="s">
        <v>1092</v>
      </c>
      <c r="B171" s="430">
        <v>8024908980167</v>
      </c>
      <c r="C171" s="657" t="s">
        <v>833</v>
      </c>
      <c r="D171" s="458" t="s">
        <v>42</v>
      </c>
      <c r="E171" s="458">
        <v>12</v>
      </c>
      <c r="F171" s="579">
        <v>249</v>
      </c>
      <c r="G171" s="427">
        <f t="shared" si="24"/>
        <v>0</v>
      </c>
      <c r="H171" s="522"/>
      <c r="I171" s="466">
        <v>254</v>
      </c>
      <c r="J171" s="427">
        <f t="shared" si="25"/>
        <v>0</v>
      </c>
      <c r="K171" s="522"/>
      <c r="L171" s="459">
        <v>279</v>
      </c>
      <c r="M171" s="427">
        <f t="shared" si="26"/>
        <v>0</v>
      </c>
      <c r="N171" s="522"/>
      <c r="O171" s="460">
        <v>295</v>
      </c>
      <c r="P171" s="427">
        <f t="shared" si="27"/>
        <v>0</v>
      </c>
      <c r="Q171" s="522"/>
      <c r="R171" s="459">
        <v>355</v>
      </c>
      <c r="S171" s="427">
        <f t="shared" si="28"/>
        <v>0</v>
      </c>
      <c r="T171" s="522"/>
      <c r="U171" s="459">
        <v>399</v>
      </c>
      <c r="V171" s="427">
        <f t="shared" si="29"/>
        <v>0</v>
      </c>
      <c r="W171" s="553"/>
      <c r="X171" s="409"/>
      <c r="Y171" s="409"/>
      <c r="Z171" s="409"/>
      <c r="AA171" s="409"/>
      <c r="AB171" s="409"/>
      <c r="AC171" s="409"/>
      <c r="AD171" s="409"/>
      <c r="AE171" s="409"/>
      <c r="AF171" s="409"/>
      <c r="AG171" s="409"/>
      <c r="AH171" s="409"/>
      <c r="AI171" s="409"/>
      <c r="AJ171" s="409"/>
      <c r="AK171" s="409"/>
      <c r="AL171" s="409"/>
      <c r="AM171" s="409"/>
      <c r="AN171" s="409"/>
      <c r="AO171" s="409"/>
      <c r="AP171" s="409"/>
      <c r="AQ171" s="409"/>
      <c r="AR171" s="409"/>
      <c r="AS171" s="409"/>
      <c r="AT171" s="409"/>
      <c r="AU171" s="409"/>
      <c r="AV171" s="409"/>
    </row>
    <row r="172" spans="1:48" s="454" customFormat="1" outlineLevel="1">
      <c r="A172" s="423" t="s">
        <v>1100</v>
      </c>
      <c r="B172" s="423">
        <v>8024908810228</v>
      </c>
      <c r="C172" s="656" t="s">
        <v>834</v>
      </c>
      <c r="D172" s="455" t="s">
        <v>3</v>
      </c>
      <c r="E172" s="417">
        <v>12</v>
      </c>
      <c r="F172" s="577">
        <v>299</v>
      </c>
      <c r="G172" s="427">
        <f t="shared" si="24"/>
        <v>0</v>
      </c>
      <c r="H172" s="520"/>
      <c r="I172" s="450">
        <v>324</v>
      </c>
      <c r="J172" s="427">
        <f t="shared" si="25"/>
        <v>0</v>
      </c>
      <c r="K172" s="520"/>
      <c r="L172" s="453">
        <v>329</v>
      </c>
      <c r="M172" s="427">
        <f t="shared" si="26"/>
        <v>0</v>
      </c>
      <c r="N172" s="520"/>
      <c r="O172" s="451">
        <v>339</v>
      </c>
      <c r="P172" s="427">
        <f t="shared" si="27"/>
        <v>0</v>
      </c>
      <c r="Q172" s="520"/>
      <c r="R172" s="453">
        <v>349</v>
      </c>
      <c r="S172" s="427">
        <f t="shared" si="28"/>
        <v>0</v>
      </c>
      <c r="T172" s="520"/>
      <c r="U172" s="451">
        <v>359</v>
      </c>
      <c r="V172" s="427">
        <f t="shared" si="29"/>
        <v>0</v>
      </c>
      <c r="W172" s="551"/>
      <c r="X172" s="409"/>
      <c r="Y172" s="409"/>
      <c r="Z172" s="409"/>
      <c r="AA172" s="409"/>
      <c r="AB172" s="409"/>
      <c r="AC172" s="409"/>
      <c r="AD172" s="409"/>
      <c r="AE172" s="409"/>
      <c r="AF172" s="409"/>
      <c r="AG172" s="409"/>
      <c r="AH172" s="409"/>
      <c r="AI172" s="409"/>
      <c r="AJ172" s="409"/>
      <c r="AK172" s="409"/>
      <c r="AL172" s="409"/>
      <c r="AM172" s="409"/>
      <c r="AN172" s="409"/>
      <c r="AO172" s="409"/>
      <c r="AP172" s="409"/>
      <c r="AQ172" s="409"/>
      <c r="AR172" s="409"/>
      <c r="AS172" s="409"/>
      <c r="AT172" s="409"/>
      <c r="AU172" s="409"/>
      <c r="AV172" s="409"/>
    </row>
    <row r="173" spans="1:48" s="454" customFormat="1" outlineLevel="1">
      <c r="A173" s="423" t="s">
        <v>1101</v>
      </c>
      <c r="B173" s="423">
        <v>8024908980020</v>
      </c>
      <c r="C173" s="656" t="s">
        <v>835</v>
      </c>
      <c r="D173" s="455" t="s">
        <v>3</v>
      </c>
      <c r="E173" s="424">
        <v>12</v>
      </c>
      <c r="F173" s="578">
        <v>319</v>
      </c>
      <c r="G173" s="427">
        <f t="shared" si="24"/>
        <v>0</v>
      </c>
      <c r="H173" s="521"/>
      <c r="I173" s="465">
        <v>339</v>
      </c>
      <c r="J173" s="427">
        <f t="shared" si="25"/>
        <v>0</v>
      </c>
      <c r="K173" s="521"/>
      <c r="L173" s="456">
        <v>349</v>
      </c>
      <c r="M173" s="427">
        <f t="shared" si="26"/>
        <v>0</v>
      </c>
      <c r="N173" s="521"/>
      <c r="O173" s="457">
        <v>359</v>
      </c>
      <c r="P173" s="427">
        <f t="shared" si="27"/>
        <v>0</v>
      </c>
      <c r="Q173" s="521"/>
      <c r="R173" s="456">
        <v>369</v>
      </c>
      <c r="S173" s="427">
        <f t="shared" si="28"/>
        <v>0</v>
      </c>
      <c r="T173" s="521"/>
      <c r="U173" s="457">
        <v>379</v>
      </c>
      <c r="V173" s="427">
        <f t="shared" si="29"/>
        <v>0</v>
      </c>
      <c r="W173" s="552"/>
      <c r="X173" s="409"/>
      <c r="Y173" s="409"/>
      <c r="Z173" s="409"/>
      <c r="AA173" s="409"/>
      <c r="AB173" s="409"/>
      <c r="AC173" s="409"/>
      <c r="AD173" s="409"/>
      <c r="AE173" s="409"/>
      <c r="AF173" s="409"/>
      <c r="AG173" s="409"/>
      <c r="AH173" s="409"/>
      <c r="AI173" s="409"/>
      <c r="AJ173" s="409"/>
      <c r="AK173" s="409"/>
      <c r="AL173" s="409"/>
      <c r="AM173" s="409"/>
      <c r="AN173" s="409"/>
      <c r="AO173" s="409"/>
      <c r="AP173" s="409"/>
      <c r="AQ173" s="409"/>
      <c r="AR173" s="409"/>
      <c r="AS173" s="409"/>
      <c r="AT173" s="409"/>
      <c r="AU173" s="409"/>
      <c r="AV173" s="409"/>
    </row>
    <row r="174" spans="1:48" s="454" customFormat="1" ht="16.5" outlineLevel="1" thickBot="1">
      <c r="A174" s="430" t="s">
        <v>1102</v>
      </c>
      <c r="B174" s="430">
        <v>8024908551510</v>
      </c>
      <c r="C174" s="665" t="s">
        <v>1335</v>
      </c>
      <c r="D174" s="479" t="s">
        <v>90</v>
      </c>
      <c r="E174" s="582">
        <v>16</v>
      </c>
      <c r="F174" s="697">
        <v>479</v>
      </c>
      <c r="G174" s="426">
        <f t="shared" si="24"/>
        <v>0</v>
      </c>
      <c r="H174" s="698"/>
      <c r="I174" s="699">
        <v>484</v>
      </c>
      <c r="J174" s="426">
        <f t="shared" si="25"/>
        <v>0</v>
      </c>
      <c r="K174" s="698"/>
      <c r="L174" s="476">
        <v>489</v>
      </c>
      <c r="M174" s="426">
        <f t="shared" si="26"/>
        <v>0</v>
      </c>
      <c r="N174" s="698"/>
      <c r="O174" s="700">
        <v>499</v>
      </c>
      <c r="P174" s="426">
        <f t="shared" si="27"/>
        <v>0</v>
      </c>
      <c r="Q174" s="698"/>
      <c r="R174" s="476">
        <v>559</v>
      </c>
      <c r="S174" s="426">
        <f t="shared" si="28"/>
        <v>0</v>
      </c>
      <c r="T174" s="698"/>
      <c r="U174" s="476">
        <v>699</v>
      </c>
      <c r="V174" s="426">
        <f t="shared" si="29"/>
        <v>0</v>
      </c>
      <c r="W174" s="701"/>
      <c r="X174" s="409"/>
      <c r="Y174" s="409"/>
      <c r="Z174" s="409"/>
      <c r="AA174" s="409"/>
      <c r="AB174" s="409"/>
      <c r="AC174" s="409"/>
      <c r="AD174" s="409"/>
      <c r="AE174" s="409"/>
      <c r="AF174" s="409"/>
      <c r="AG174" s="409"/>
      <c r="AH174" s="409"/>
      <c r="AI174" s="409"/>
      <c r="AJ174" s="409"/>
      <c r="AK174" s="409"/>
      <c r="AL174" s="409"/>
      <c r="AM174" s="409"/>
      <c r="AN174" s="409"/>
      <c r="AO174" s="409"/>
      <c r="AP174" s="409"/>
      <c r="AQ174" s="409"/>
      <c r="AR174" s="409"/>
      <c r="AS174" s="409"/>
      <c r="AT174" s="409"/>
      <c r="AU174" s="409"/>
      <c r="AV174" s="409"/>
    </row>
    <row r="175" spans="1:48" s="454" customFormat="1" hidden="1" outlineLevel="1">
      <c r="A175" s="416">
        <v>3020605003</v>
      </c>
      <c r="B175" s="416"/>
      <c r="C175" s="666" t="s">
        <v>782</v>
      </c>
      <c r="D175" s="449" t="s">
        <v>14</v>
      </c>
      <c r="E175" s="417">
        <v>25</v>
      </c>
      <c r="F175" s="577">
        <v>226</v>
      </c>
      <c r="G175" s="427">
        <f t="shared" si="24"/>
        <v>0</v>
      </c>
      <c r="H175" s="520"/>
      <c r="I175" s="450">
        <v>245</v>
      </c>
      <c r="J175" s="427">
        <f t="shared" si="25"/>
        <v>0</v>
      </c>
      <c r="K175" s="520"/>
      <c r="L175" s="453">
        <v>250</v>
      </c>
      <c r="M175" s="427">
        <f t="shared" si="26"/>
        <v>0</v>
      </c>
      <c r="N175" s="520"/>
      <c r="O175" s="451">
        <v>265</v>
      </c>
      <c r="P175" s="427">
        <f t="shared" si="27"/>
        <v>0</v>
      </c>
      <c r="Q175" s="520"/>
      <c r="R175" s="453">
        <v>295</v>
      </c>
      <c r="S175" s="427">
        <f t="shared" si="28"/>
        <v>0</v>
      </c>
      <c r="T175" s="520"/>
      <c r="U175" s="451">
        <v>345</v>
      </c>
      <c r="V175" s="427">
        <f t="shared" si="29"/>
        <v>0</v>
      </c>
      <c r="W175" s="551"/>
      <c r="X175" s="409"/>
      <c r="Y175" s="409"/>
      <c r="Z175" s="409"/>
      <c r="AA175" s="409"/>
      <c r="AB175" s="409"/>
      <c r="AC175" s="409"/>
      <c r="AD175" s="409"/>
      <c r="AE175" s="409"/>
      <c r="AF175" s="409"/>
      <c r="AG175" s="409"/>
      <c r="AH175" s="409"/>
      <c r="AI175" s="409"/>
      <c r="AJ175" s="409"/>
      <c r="AK175" s="409"/>
      <c r="AL175" s="409"/>
      <c r="AM175" s="409"/>
      <c r="AN175" s="409"/>
      <c r="AO175" s="409"/>
      <c r="AP175" s="409"/>
      <c r="AQ175" s="409"/>
      <c r="AR175" s="409"/>
      <c r="AS175" s="409"/>
      <c r="AT175" s="409"/>
      <c r="AU175" s="409"/>
      <c r="AV175" s="409"/>
    </row>
    <row r="176" spans="1:48" s="454" customFormat="1" hidden="1" outlineLevel="1">
      <c r="A176" s="423">
        <v>3020601005</v>
      </c>
      <c r="B176" s="423"/>
      <c r="C176" s="667" t="s">
        <v>783</v>
      </c>
      <c r="D176" s="455" t="s">
        <v>14</v>
      </c>
      <c r="E176" s="424">
        <v>25</v>
      </c>
      <c r="F176" s="577">
        <v>226</v>
      </c>
      <c r="G176" s="427">
        <f t="shared" si="24"/>
        <v>0</v>
      </c>
      <c r="H176" s="521"/>
      <c r="I176" s="450">
        <v>245</v>
      </c>
      <c r="J176" s="427">
        <f t="shared" si="25"/>
        <v>0</v>
      </c>
      <c r="K176" s="521"/>
      <c r="L176" s="453">
        <v>250</v>
      </c>
      <c r="M176" s="427">
        <f t="shared" si="26"/>
        <v>0</v>
      </c>
      <c r="N176" s="521"/>
      <c r="O176" s="451">
        <v>265</v>
      </c>
      <c r="P176" s="427">
        <f t="shared" si="27"/>
        <v>0</v>
      </c>
      <c r="Q176" s="521"/>
      <c r="R176" s="453">
        <v>295</v>
      </c>
      <c r="S176" s="427">
        <f t="shared" si="28"/>
        <v>0</v>
      </c>
      <c r="T176" s="521"/>
      <c r="U176" s="451">
        <v>345</v>
      </c>
      <c r="V176" s="427">
        <f t="shared" si="29"/>
        <v>0</v>
      </c>
      <c r="W176" s="552"/>
      <c r="X176" s="409"/>
      <c r="Y176" s="409"/>
      <c r="Z176" s="409"/>
      <c r="AA176" s="409"/>
      <c r="AB176" s="409"/>
      <c r="AC176" s="409"/>
      <c r="AD176" s="409"/>
      <c r="AE176" s="409"/>
      <c r="AF176" s="409"/>
      <c r="AG176" s="409"/>
      <c r="AH176" s="409"/>
      <c r="AI176" s="409"/>
      <c r="AJ176" s="409"/>
      <c r="AK176" s="409"/>
      <c r="AL176" s="409"/>
      <c r="AM176" s="409"/>
      <c r="AN176" s="409"/>
      <c r="AO176" s="409"/>
      <c r="AP176" s="409"/>
      <c r="AQ176" s="409"/>
      <c r="AR176" s="409"/>
      <c r="AS176" s="409"/>
      <c r="AT176" s="409"/>
      <c r="AU176" s="409"/>
      <c r="AV176" s="409"/>
    </row>
    <row r="177" spans="1:48" s="454" customFormat="1" ht="16.5" hidden="1" outlineLevel="1" thickBot="1">
      <c r="A177" s="430">
        <v>3020604003</v>
      </c>
      <c r="B177" s="430"/>
      <c r="C177" s="657" t="s">
        <v>784</v>
      </c>
      <c r="D177" s="458" t="s">
        <v>14</v>
      </c>
      <c r="E177" s="431">
        <v>25</v>
      </c>
      <c r="F177" s="579">
        <v>252</v>
      </c>
      <c r="G177" s="427">
        <f t="shared" si="24"/>
        <v>0</v>
      </c>
      <c r="H177" s="522"/>
      <c r="I177" s="466">
        <v>275</v>
      </c>
      <c r="J177" s="427">
        <f t="shared" si="25"/>
        <v>0</v>
      </c>
      <c r="K177" s="522"/>
      <c r="L177" s="459">
        <v>285</v>
      </c>
      <c r="M177" s="427">
        <f t="shared" si="26"/>
        <v>0</v>
      </c>
      <c r="N177" s="522"/>
      <c r="O177" s="460">
        <v>299</v>
      </c>
      <c r="P177" s="427">
        <f t="shared" si="27"/>
        <v>0</v>
      </c>
      <c r="Q177" s="522"/>
      <c r="R177" s="459">
        <v>325</v>
      </c>
      <c r="S177" s="427">
        <f t="shared" si="28"/>
        <v>0</v>
      </c>
      <c r="T177" s="522"/>
      <c r="U177" s="460">
        <v>375</v>
      </c>
      <c r="V177" s="427">
        <f t="shared" si="29"/>
        <v>0</v>
      </c>
      <c r="W177" s="553"/>
      <c r="X177" s="409"/>
      <c r="Y177" s="409"/>
      <c r="Z177" s="409"/>
      <c r="AA177" s="409"/>
      <c r="AB177" s="409"/>
      <c r="AC177" s="409"/>
      <c r="AD177" s="409"/>
      <c r="AE177" s="409"/>
      <c r="AF177" s="409"/>
      <c r="AG177" s="409"/>
      <c r="AH177" s="409"/>
      <c r="AI177" s="409"/>
      <c r="AJ177" s="409"/>
      <c r="AK177" s="409"/>
      <c r="AL177" s="409"/>
      <c r="AM177" s="409"/>
      <c r="AN177" s="409"/>
      <c r="AO177" s="409"/>
      <c r="AP177" s="409"/>
      <c r="AQ177" s="409"/>
      <c r="AR177" s="409"/>
      <c r="AS177" s="409"/>
      <c r="AT177" s="409"/>
      <c r="AU177" s="409"/>
      <c r="AV177" s="409"/>
    </row>
    <row r="178" spans="1:48" s="409" customFormat="1" outlineLevel="1">
      <c r="A178" s="416">
        <v>3180041</v>
      </c>
      <c r="B178" s="416">
        <v>8421421410124</v>
      </c>
      <c r="C178" s="668" t="s">
        <v>785</v>
      </c>
      <c r="D178" s="417" t="s">
        <v>3</v>
      </c>
      <c r="E178" s="417">
        <v>20</v>
      </c>
      <c r="F178" s="580">
        <v>324</v>
      </c>
      <c r="G178" s="427">
        <f t="shared" si="24"/>
        <v>0</v>
      </c>
      <c r="H178" s="515"/>
      <c r="I178" s="484">
        <v>361.5</v>
      </c>
      <c r="J178" s="427">
        <f t="shared" si="25"/>
        <v>0</v>
      </c>
      <c r="K178" s="515"/>
      <c r="L178" s="421">
        <v>399</v>
      </c>
      <c r="M178" s="427">
        <f t="shared" si="26"/>
        <v>0</v>
      </c>
      <c r="N178" s="515"/>
      <c r="O178" s="422">
        <v>409</v>
      </c>
      <c r="P178" s="427">
        <f t="shared" si="27"/>
        <v>0</v>
      </c>
      <c r="Q178" s="515"/>
      <c r="R178" s="421">
        <v>466</v>
      </c>
      <c r="S178" s="427">
        <f t="shared" si="28"/>
        <v>0</v>
      </c>
      <c r="T178" s="515"/>
      <c r="U178" s="422">
        <v>583.20000000000005</v>
      </c>
      <c r="V178" s="427">
        <f t="shared" si="29"/>
        <v>0</v>
      </c>
      <c r="W178" s="543"/>
    </row>
    <row r="179" spans="1:48" s="409" customFormat="1" outlineLevel="1">
      <c r="A179" s="423">
        <v>3180081</v>
      </c>
      <c r="B179" s="423">
        <v>8421421410131</v>
      </c>
      <c r="C179" s="669" t="s">
        <v>786</v>
      </c>
      <c r="D179" s="424" t="s">
        <v>3</v>
      </c>
      <c r="E179" s="424">
        <v>20</v>
      </c>
      <c r="F179" s="581">
        <v>298</v>
      </c>
      <c r="G179" s="427">
        <f t="shared" si="24"/>
        <v>0</v>
      </c>
      <c r="H179" s="516"/>
      <c r="I179" s="468">
        <v>331</v>
      </c>
      <c r="J179" s="427">
        <f t="shared" si="25"/>
        <v>0</v>
      </c>
      <c r="K179" s="516"/>
      <c r="L179" s="428">
        <v>364</v>
      </c>
      <c r="M179" s="427">
        <f t="shared" si="26"/>
        <v>0</v>
      </c>
      <c r="N179" s="516"/>
      <c r="O179" s="429">
        <v>385</v>
      </c>
      <c r="P179" s="427">
        <f t="shared" si="27"/>
        <v>0</v>
      </c>
      <c r="Q179" s="516"/>
      <c r="R179" s="428">
        <v>428</v>
      </c>
      <c r="S179" s="427">
        <f t="shared" si="28"/>
        <v>0</v>
      </c>
      <c r="T179" s="516"/>
      <c r="U179" s="429">
        <v>536.4</v>
      </c>
      <c r="V179" s="427">
        <f t="shared" si="29"/>
        <v>0</v>
      </c>
      <c r="W179" s="544"/>
    </row>
    <row r="180" spans="1:48" s="409" customFormat="1" outlineLevel="1">
      <c r="A180" s="423">
        <v>3180011</v>
      </c>
      <c r="B180" s="423">
        <v>8421421410148</v>
      </c>
      <c r="C180" s="669" t="s">
        <v>787</v>
      </c>
      <c r="D180" s="424" t="s">
        <v>3</v>
      </c>
      <c r="E180" s="424">
        <v>20</v>
      </c>
      <c r="F180" s="581">
        <v>339</v>
      </c>
      <c r="G180" s="427">
        <f t="shared" si="24"/>
        <v>0</v>
      </c>
      <c r="H180" s="516"/>
      <c r="I180" s="468">
        <v>390.5</v>
      </c>
      <c r="J180" s="427">
        <f t="shared" si="25"/>
        <v>0</v>
      </c>
      <c r="K180" s="516"/>
      <c r="L180" s="428">
        <v>442</v>
      </c>
      <c r="M180" s="427">
        <f t="shared" si="26"/>
        <v>0</v>
      </c>
      <c r="N180" s="516"/>
      <c r="O180" s="429">
        <v>475</v>
      </c>
      <c r="P180" s="427">
        <f t="shared" si="27"/>
        <v>0</v>
      </c>
      <c r="Q180" s="516"/>
      <c r="R180" s="428">
        <v>488</v>
      </c>
      <c r="S180" s="427">
        <f t="shared" si="28"/>
        <v>0</v>
      </c>
      <c r="T180" s="516"/>
      <c r="U180" s="429">
        <v>599</v>
      </c>
      <c r="V180" s="427">
        <f t="shared" si="29"/>
        <v>0</v>
      </c>
      <c r="W180" s="544"/>
    </row>
    <row r="181" spans="1:48" s="409" customFormat="1" hidden="1" outlineLevel="1">
      <c r="A181" s="423">
        <v>3180031</v>
      </c>
      <c r="B181" s="423">
        <v>8421421101015</v>
      </c>
      <c r="C181" s="653" t="s">
        <v>788</v>
      </c>
      <c r="D181" s="424" t="s">
        <v>3</v>
      </c>
      <c r="E181" s="424">
        <v>20</v>
      </c>
      <c r="F181" s="581">
        <v>325</v>
      </c>
      <c r="G181" s="427">
        <f t="shared" si="24"/>
        <v>0</v>
      </c>
      <c r="H181" s="516"/>
      <c r="I181" s="468">
        <v>363.5</v>
      </c>
      <c r="J181" s="427">
        <f t="shared" si="25"/>
        <v>0</v>
      </c>
      <c r="K181" s="516"/>
      <c r="L181" s="428">
        <v>402</v>
      </c>
      <c r="M181" s="427">
        <f t="shared" si="26"/>
        <v>0</v>
      </c>
      <c r="N181" s="516"/>
      <c r="O181" s="429">
        <v>429</v>
      </c>
      <c r="P181" s="427">
        <f t="shared" si="27"/>
        <v>0</v>
      </c>
      <c r="Q181" s="516"/>
      <c r="R181" s="428">
        <v>468</v>
      </c>
      <c r="S181" s="427">
        <f t="shared" si="28"/>
        <v>0</v>
      </c>
      <c r="T181" s="516"/>
      <c r="U181" s="428">
        <v>585</v>
      </c>
      <c r="V181" s="427">
        <f t="shared" si="29"/>
        <v>0</v>
      </c>
      <c r="W181" s="544"/>
    </row>
    <row r="182" spans="1:48" s="409" customFormat="1" hidden="1" outlineLevel="1">
      <c r="A182" s="423">
        <v>3180091</v>
      </c>
      <c r="B182" s="423">
        <v>8421421410087</v>
      </c>
      <c r="C182" s="653" t="s">
        <v>789</v>
      </c>
      <c r="D182" s="424" t="s">
        <v>12</v>
      </c>
      <c r="E182" s="424">
        <v>30</v>
      </c>
      <c r="F182" s="581">
        <v>215</v>
      </c>
      <c r="G182" s="427">
        <f t="shared" si="24"/>
        <v>0</v>
      </c>
      <c r="H182" s="516"/>
      <c r="I182" s="468">
        <v>244.5</v>
      </c>
      <c r="J182" s="427">
        <f t="shared" si="25"/>
        <v>0</v>
      </c>
      <c r="K182" s="516"/>
      <c r="L182" s="428">
        <v>274</v>
      </c>
      <c r="M182" s="427">
        <f t="shared" si="26"/>
        <v>0</v>
      </c>
      <c r="N182" s="516"/>
      <c r="O182" s="429">
        <v>289</v>
      </c>
      <c r="P182" s="427">
        <f t="shared" si="27"/>
        <v>0</v>
      </c>
      <c r="Q182" s="516"/>
      <c r="R182" s="428">
        <v>309</v>
      </c>
      <c r="S182" s="427">
        <f t="shared" si="28"/>
        <v>0</v>
      </c>
      <c r="T182" s="516"/>
      <c r="U182" s="428">
        <v>387</v>
      </c>
      <c r="V182" s="427">
        <f t="shared" si="29"/>
        <v>0</v>
      </c>
      <c r="W182" s="544"/>
    </row>
    <row r="183" spans="1:48" s="409" customFormat="1" ht="18.75" customHeight="1" outlineLevel="1">
      <c r="A183" s="423" t="s">
        <v>1154</v>
      </c>
      <c r="B183" s="423">
        <v>8421421433000</v>
      </c>
      <c r="C183" s="653" t="s">
        <v>1109</v>
      </c>
      <c r="D183" s="424" t="s">
        <v>1</v>
      </c>
      <c r="E183" s="424">
        <v>20</v>
      </c>
      <c r="F183" s="581">
        <v>485</v>
      </c>
      <c r="G183" s="427">
        <f t="shared" si="24"/>
        <v>0</v>
      </c>
      <c r="H183" s="516"/>
      <c r="I183" s="468">
        <v>548</v>
      </c>
      <c r="J183" s="427">
        <f t="shared" si="25"/>
        <v>0</v>
      </c>
      <c r="K183" s="516"/>
      <c r="L183" s="428">
        <v>599</v>
      </c>
      <c r="M183" s="427">
        <f t="shared" si="26"/>
        <v>0</v>
      </c>
      <c r="N183" s="516"/>
      <c r="O183" s="429">
        <v>611</v>
      </c>
      <c r="P183" s="427">
        <f t="shared" si="27"/>
        <v>0</v>
      </c>
      <c r="Q183" s="516"/>
      <c r="R183" s="428">
        <v>625</v>
      </c>
      <c r="S183" s="427">
        <f t="shared" si="28"/>
        <v>0</v>
      </c>
      <c r="T183" s="516"/>
      <c r="U183" s="428">
        <v>699</v>
      </c>
      <c r="V183" s="427">
        <f t="shared" si="29"/>
        <v>0</v>
      </c>
      <c r="W183" s="544"/>
    </row>
    <row r="184" spans="1:48" s="409" customFormat="1" ht="16.5" hidden="1" outlineLevel="1" thickBot="1">
      <c r="A184" s="430">
        <v>3189921</v>
      </c>
      <c r="B184" s="430">
        <v>8421421432416</v>
      </c>
      <c r="C184" s="654" t="s">
        <v>790</v>
      </c>
      <c r="D184" s="431" t="s">
        <v>11</v>
      </c>
      <c r="E184" s="431">
        <v>12</v>
      </c>
      <c r="F184" s="589">
        <v>249</v>
      </c>
      <c r="G184" s="427">
        <f t="shared" si="24"/>
        <v>0</v>
      </c>
      <c r="H184" s="517"/>
      <c r="I184" s="469">
        <v>281.5</v>
      </c>
      <c r="J184" s="427">
        <f t="shared" si="25"/>
        <v>0</v>
      </c>
      <c r="K184" s="517"/>
      <c r="L184" s="434">
        <v>314</v>
      </c>
      <c r="M184" s="427">
        <f t="shared" si="26"/>
        <v>0</v>
      </c>
      <c r="N184" s="517"/>
      <c r="O184" s="435">
        <v>329</v>
      </c>
      <c r="P184" s="427">
        <f t="shared" si="27"/>
        <v>0</v>
      </c>
      <c r="Q184" s="517"/>
      <c r="R184" s="434">
        <v>358</v>
      </c>
      <c r="S184" s="427">
        <f t="shared" si="28"/>
        <v>0</v>
      </c>
      <c r="T184" s="517"/>
      <c r="U184" s="435">
        <v>448.2</v>
      </c>
      <c r="V184" s="427">
        <f t="shared" si="29"/>
        <v>0</v>
      </c>
      <c r="W184" s="545"/>
    </row>
    <row r="185" spans="1:48" s="409" customFormat="1" outlineLevel="1">
      <c r="A185" s="416" t="s">
        <v>1156</v>
      </c>
      <c r="B185" s="416">
        <v>2000059560010</v>
      </c>
      <c r="C185" s="652" t="s">
        <v>847</v>
      </c>
      <c r="D185" s="417" t="s">
        <v>14</v>
      </c>
      <c r="E185" s="417">
        <v>28</v>
      </c>
      <c r="F185" s="593">
        <v>119</v>
      </c>
      <c r="G185" s="427">
        <f t="shared" si="24"/>
        <v>0</v>
      </c>
      <c r="H185" s="535"/>
      <c r="I185" s="484">
        <v>129</v>
      </c>
      <c r="J185" s="427">
        <f t="shared" si="25"/>
        <v>0</v>
      </c>
      <c r="K185" s="535"/>
      <c r="L185" s="422">
        <v>139</v>
      </c>
      <c r="M185" s="427">
        <f t="shared" si="26"/>
        <v>0</v>
      </c>
      <c r="N185" s="535"/>
      <c r="O185" s="422">
        <v>175</v>
      </c>
      <c r="P185" s="427">
        <f t="shared" si="27"/>
        <v>0</v>
      </c>
      <c r="Q185" s="535"/>
      <c r="R185" s="422">
        <v>195</v>
      </c>
      <c r="S185" s="427">
        <f t="shared" si="28"/>
        <v>0</v>
      </c>
      <c r="T185" s="535"/>
      <c r="U185" s="422">
        <v>255</v>
      </c>
      <c r="V185" s="427">
        <f t="shared" si="29"/>
        <v>0</v>
      </c>
      <c r="W185" s="566"/>
    </row>
    <row r="186" spans="1:48" s="409" customFormat="1" hidden="1" outlineLevel="1">
      <c r="A186" s="423" t="s">
        <v>1159</v>
      </c>
      <c r="B186" s="423">
        <v>2000062060804</v>
      </c>
      <c r="C186" s="653" t="s">
        <v>848</v>
      </c>
      <c r="D186" s="424" t="s">
        <v>14</v>
      </c>
      <c r="E186" s="417">
        <v>28</v>
      </c>
      <c r="F186" s="593">
        <v>119</v>
      </c>
      <c r="G186" s="427">
        <f t="shared" si="24"/>
        <v>0</v>
      </c>
      <c r="H186" s="535"/>
      <c r="I186" s="484">
        <v>129</v>
      </c>
      <c r="J186" s="427">
        <f t="shared" si="25"/>
        <v>0</v>
      </c>
      <c r="K186" s="535"/>
      <c r="L186" s="422">
        <v>139</v>
      </c>
      <c r="M186" s="427">
        <f t="shared" si="26"/>
        <v>0</v>
      </c>
      <c r="N186" s="535"/>
      <c r="O186" s="422">
        <v>175</v>
      </c>
      <c r="P186" s="427">
        <f t="shared" si="27"/>
        <v>0</v>
      </c>
      <c r="Q186" s="535"/>
      <c r="R186" s="429">
        <v>195</v>
      </c>
      <c r="S186" s="427">
        <f t="shared" si="28"/>
        <v>0</v>
      </c>
      <c r="T186" s="535"/>
      <c r="U186" s="422">
        <v>255</v>
      </c>
      <c r="V186" s="427">
        <f t="shared" si="29"/>
        <v>0</v>
      </c>
      <c r="W186" s="566"/>
    </row>
    <row r="187" spans="1:48" s="409" customFormat="1" hidden="1" outlineLevel="1">
      <c r="A187" s="423" t="s">
        <v>1162</v>
      </c>
      <c r="B187" s="423">
        <v>2000062060798</v>
      </c>
      <c r="C187" s="653" t="s">
        <v>849</v>
      </c>
      <c r="D187" s="424" t="s">
        <v>14</v>
      </c>
      <c r="E187" s="417">
        <v>28</v>
      </c>
      <c r="F187" s="587">
        <v>169</v>
      </c>
      <c r="G187" s="427">
        <f t="shared" si="24"/>
        <v>0</v>
      </c>
      <c r="H187" s="527"/>
      <c r="I187" s="468">
        <v>179</v>
      </c>
      <c r="J187" s="427">
        <f t="shared" si="25"/>
        <v>0</v>
      </c>
      <c r="K187" s="527"/>
      <c r="L187" s="429">
        <v>189</v>
      </c>
      <c r="M187" s="427">
        <f t="shared" si="26"/>
        <v>0</v>
      </c>
      <c r="N187" s="527"/>
      <c r="O187" s="429">
        <v>199</v>
      </c>
      <c r="P187" s="427">
        <f t="shared" si="27"/>
        <v>0</v>
      </c>
      <c r="Q187" s="527"/>
      <c r="R187" s="429">
        <v>219</v>
      </c>
      <c r="S187" s="427">
        <f t="shared" si="28"/>
        <v>0</v>
      </c>
      <c r="T187" s="527"/>
      <c r="U187" s="429">
        <v>279</v>
      </c>
      <c r="V187" s="427">
        <f t="shared" si="29"/>
        <v>0</v>
      </c>
      <c r="W187" s="558"/>
    </row>
    <row r="188" spans="1:48" s="409" customFormat="1" outlineLevel="1">
      <c r="A188" s="423" t="s">
        <v>1163</v>
      </c>
      <c r="B188" s="423">
        <v>2000062060811</v>
      </c>
      <c r="C188" s="653" t="s">
        <v>850</v>
      </c>
      <c r="D188" s="424" t="s">
        <v>14</v>
      </c>
      <c r="E188" s="417">
        <v>28</v>
      </c>
      <c r="F188" s="587">
        <v>195</v>
      </c>
      <c r="G188" s="427">
        <f t="shared" si="24"/>
        <v>0</v>
      </c>
      <c r="H188" s="527"/>
      <c r="I188" s="468">
        <v>205</v>
      </c>
      <c r="J188" s="427">
        <f t="shared" si="25"/>
        <v>0</v>
      </c>
      <c r="K188" s="527"/>
      <c r="L188" s="429">
        <v>215</v>
      </c>
      <c r="M188" s="427">
        <f t="shared" si="26"/>
        <v>0</v>
      </c>
      <c r="N188" s="527"/>
      <c r="O188" s="429">
        <v>255</v>
      </c>
      <c r="P188" s="427">
        <f t="shared" si="27"/>
        <v>0</v>
      </c>
      <c r="Q188" s="527"/>
      <c r="R188" s="429">
        <v>195</v>
      </c>
      <c r="S188" s="427">
        <f t="shared" si="28"/>
        <v>0</v>
      </c>
      <c r="T188" s="527"/>
      <c r="U188" s="429">
        <v>285</v>
      </c>
      <c r="V188" s="427">
        <f t="shared" si="29"/>
        <v>0</v>
      </c>
      <c r="W188" s="558"/>
    </row>
    <row r="189" spans="1:48" s="454" customFormat="1" outlineLevel="1">
      <c r="A189" s="423" t="s">
        <v>1157</v>
      </c>
      <c r="B189" s="423">
        <v>2000059630010</v>
      </c>
      <c r="C189" s="656" t="s">
        <v>851</v>
      </c>
      <c r="D189" s="455" t="s">
        <v>14</v>
      </c>
      <c r="E189" s="417">
        <v>28</v>
      </c>
      <c r="F189" s="584">
        <v>105</v>
      </c>
      <c r="G189" s="427">
        <f t="shared" si="24"/>
        <v>0</v>
      </c>
      <c r="H189" s="524"/>
      <c r="I189" s="465">
        <v>115</v>
      </c>
      <c r="J189" s="427">
        <f t="shared" si="25"/>
        <v>0</v>
      </c>
      <c r="K189" s="524"/>
      <c r="L189" s="457">
        <v>125</v>
      </c>
      <c r="M189" s="427">
        <f t="shared" si="26"/>
        <v>0</v>
      </c>
      <c r="N189" s="524"/>
      <c r="O189" s="457">
        <v>135</v>
      </c>
      <c r="P189" s="427">
        <f t="shared" si="27"/>
        <v>0</v>
      </c>
      <c r="Q189" s="524"/>
      <c r="R189" s="457">
        <v>145</v>
      </c>
      <c r="S189" s="427">
        <f t="shared" si="28"/>
        <v>0</v>
      </c>
      <c r="T189" s="524"/>
      <c r="U189" s="457">
        <v>195</v>
      </c>
      <c r="V189" s="427">
        <f t="shared" si="29"/>
        <v>0</v>
      </c>
      <c r="W189" s="555"/>
      <c r="X189" s="409"/>
      <c r="Y189" s="409"/>
      <c r="Z189" s="409"/>
      <c r="AA189" s="409"/>
      <c r="AB189" s="409"/>
      <c r="AC189" s="409"/>
      <c r="AD189" s="409"/>
      <c r="AE189" s="409"/>
      <c r="AF189" s="409"/>
      <c r="AG189" s="409"/>
      <c r="AH189" s="409"/>
      <c r="AI189" s="409"/>
      <c r="AJ189" s="409"/>
      <c r="AK189" s="409"/>
      <c r="AL189" s="409"/>
      <c r="AM189" s="409"/>
      <c r="AN189" s="409"/>
      <c r="AO189" s="409"/>
      <c r="AP189" s="409"/>
      <c r="AQ189" s="409"/>
      <c r="AR189" s="409"/>
      <c r="AS189" s="409"/>
      <c r="AT189" s="409"/>
      <c r="AU189" s="409"/>
      <c r="AV189" s="409"/>
    </row>
    <row r="190" spans="1:48" s="454" customFormat="1" outlineLevel="1">
      <c r="A190" s="423" t="s">
        <v>1158</v>
      </c>
      <c r="B190" s="423">
        <v>2000059580018</v>
      </c>
      <c r="C190" s="656" t="s">
        <v>852</v>
      </c>
      <c r="D190" s="455" t="s">
        <v>14</v>
      </c>
      <c r="E190" s="417">
        <v>28</v>
      </c>
      <c r="F190" s="584">
        <v>195</v>
      </c>
      <c r="G190" s="427">
        <f t="shared" si="24"/>
        <v>0</v>
      </c>
      <c r="H190" s="524"/>
      <c r="I190" s="465">
        <v>205</v>
      </c>
      <c r="J190" s="427">
        <f t="shared" si="25"/>
        <v>0</v>
      </c>
      <c r="K190" s="524"/>
      <c r="L190" s="457">
        <v>215</v>
      </c>
      <c r="M190" s="427">
        <f t="shared" si="26"/>
        <v>0</v>
      </c>
      <c r="N190" s="524"/>
      <c r="O190" s="457">
        <v>255</v>
      </c>
      <c r="P190" s="427">
        <f t="shared" si="27"/>
        <v>0</v>
      </c>
      <c r="Q190" s="524"/>
      <c r="R190" s="457">
        <v>265</v>
      </c>
      <c r="S190" s="427">
        <f t="shared" si="28"/>
        <v>0</v>
      </c>
      <c r="T190" s="524"/>
      <c r="U190" s="457">
        <v>285</v>
      </c>
      <c r="V190" s="427">
        <f t="shared" si="29"/>
        <v>0</v>
      </c>
      <c r="W190" s="555"/>
      <c r="X190" s="409"/>
      <c r="Y190" s="409"/>
      <c r="Z190" s="409"/>
      <c r="AA190" s="409"/>
      <c r="AB190" s="409"/>
      <c r="AC190" s="409"/>
      <c r="AD190" s="409"/>
      <c r="AE190" s="409"/>
      <c r="AF190" s="409"/>
      <c r="AG190" s="409"/>
      <c r="AH190" s="409"/>
      <c r="AI190" s="409"/>
      <c r="AJ190" s="409"/>
      <c r="AK190" s="409"/>
      <c r="AL190" s="409"/>
      <c r="AM190" s="409"/>
      <c r="AN190" s="409"/>
      <c r="AO190" s="409"/>
      <c r="AP190" s="409"/>
      <c r="AQ190" s="409"/>
      <c r="AR190" s="409"/>
      <c r="AS190" s="409"/>
      <c r="AT190" s="409"/>
      <c r="AU190" s="409"/>
      <c r="AV190" s="409"/>
    </row>
    <row r="191" spans="1:48" s="477" customFormat="1" outlineLevel="1">
      <c r="A191" s="423" t="s">
        <v>1161</v>
      </c>
      <c r="B191" s="423">
        <v>2000062060828</v>
      </c>
      <c r="C191" s="656" t="s">
        <v>853</v>
      </c>
      <c r="D191" s="455" t="s">
        <v>14</v>
      </c>
      <c r="E191" s="417">
        <v>28</v>
      </c>
      <c r="F191" s="584">
        <v>215</v>
      </c>
      <c r="G191" s="427">
        <f t="shared" si="24"/>
        <v>0</v>
      </c>
      <c r="H191" s="524"/>
      <c r="I191" s="465">
        <v>235</v>
      </c>
      <c r="J191" s="427">
        <f t="shared" si="25"/>
        <v>0</v>
      </c>
      <c r="K191" s="524"/>
      <c r="L191" s="457">
        <v>255</v>
      </c>
      <c r="M191" s="427">
        <f t="shared" si="26"/>
        <v>0</v>
      </c>
      <c r="N191" s="524"/>
      <c r="O191" s="457">
        <v>279</v>
      </c>
      <c r="P191" s="427">
        <f t="shared" si="27"/>
        <v>0</v>
      </c>
      <c r="Q191" s="524"/>
      <c r="R191" s="457">
        <v>299</v>
      </c>
      <c r="S191" s="427">
        <f t="shared" si="28"/>
        <v>0</v>
      </c>
      <c r="T191" s="524"/>
      <c r="U191" s="457">
        <v>399</v>
      </c>
      <c r="V191" s="427">
        <f t="shared" si="29"/>
        <v>0</v>
      </c>
      <c r="W191" s="555"/>
      <c r="X191" s="393"/>
      <c r="Y191" s="393"/>
      <c r="Z191" s="393"/>
      <c r="AA191" s="393"/>
      <c r="AB191" s="393"/>
      <c r="AC191" s="393"/>
      <c r="AD191" s="393"/>
      <c r="AE191" s="393"/>
      <c r="AF191" s="393"/>
      <c r="AG191" s="393"/>
      <c r="AH191" s="393"/>
      <c r="AI191" s="393"/>
      <c r="AJ191" s="393"/>
      <c r="AK191" s="393"/>
      <c r="AL191" s="393"/>
      <c r="AM191" s="393"/>
      <c r="AN191" s="393"/>
      <c r="AO191" s="393"/>
      <c r="AP191" s="393"/>
      <c r="AQ191" s="393"/>
      <c r="AR191" s="393"/>
      <c r="AS191" s="393"/>
      <c r="AT191" s="393"/>
      <c r="AU191" s="393"/>
      <c r="AV191" s="393"/>
    </row>
    <row r="192" spans="1:48" s="477" customFormat="1" ht="36" customHeight="1" outlineLevel="1">
      <c r="A192" s="423" t="s">
        <v>1160</v>
      </c>
      <c r="B192" s="423">
        <v>2000059600013</v>
      </c>
      <c r="C192" s="675" t="s">
        <v>1337</v>
      </c>
      <c r="D192" s="455" t="s">
        <v>14</v>
      </c>
      <c r="E192" s="417">
        <v>28</v>
      </c>
      <c r="F192" s="584">
        <v>225</v>
      </c>
      <c r="G192" s="427">
        <f t="shared" si="24"/>
        <v>0</v>
      </c>
      <c r="H192" s="524"/>
      <c r="I192" s="465">
        <v>245</v>
      </c>
      <c r="J192" s="427">
        <f t="shared" si="25"/>
        <v>0</v>
      </c>
      <c r="K192" s="524"/>
      <c r="L192" s="457">
        <v>265</v>
      </c>
      <c r="M192" s="427">
        <f t="shared" si="26"/>
        <v>0</v>
      </c>
      <c r="N192" s="524"/>
      <c r="O192" s="457">
        <v>279</v>
      </c>
      <c r="P192" s="427">
        <f t="shared" si="27"/>
        <v>0</v>
      </c>
      <c r="Q192" s="524"/>
      <c r="R192" s="457">
        <v>299</v>
      </c>
      <c r="S192" s="427">
        <f t="shared" si="28"/>
        <v>0</v>
      </c>
      <c r="T192" s="524"/>
      <c r="U192" s="457">
        <v>399</v>
      </c>
      <c r="V192" s="427">
        <f t="shared" si="29"/>
        <v>0</v>
      </c>
      <c r="W192" s="555"/>
      <c r="X192" s="393"/>
      <c r="Y192" s="393"/>
      <c r="Z192" s="393"/>
      <c r="AA192" s="393"/>
      <c r="AB192" s="393"/>
      <c r="AC192" s="393"/>
      <c r="AD192" s="393"/>
      <c r="AE192" s="393"/>
      <c r="AF192" s="393"/>
      <c r="AG192" s="393"/>
      <c r="AH192" s="393"/>
      <c r="AI192" s="393"/>
      <c r="AJ192" s="393"/>
      <c r="AK192" s="393"/>
      <c r="AL192" s="393"/>
      <c r="AM192" s="393"/>
      <c r="AN192" s="393"/>
      <c r="AO192" s="393"/>
      <c r="AP192" s="393"/>
      <c r="AQ192" s="393"/>
      <c r="AR192" s="393"/>
      <c r="AS192" s="393"/>
      <c r="AT192" s="393"/>
      <c r="AU192" s="393"/>
      <c r="AV192" s="393"/>
    </row>
    <row r="193" spans="1:48" s="477" customFormat="1" hidden="1" outlineLevel="1">
      <c r="A193" s="423"/>
      <c r="B193" s="423"/>
      <c r="C193" s="653" t="s">
        <v>1330</v>
      </c>
      <c r="D193" s="424" t="s">
        <v>1331</v>
      </c>
      <c r="E193" s="424">
        <v>12</v>
      </c>
      <c r="F193" s="578">
        <v>119</v>
      </c>
      <c r="G193" s="427">
        <f t="shared" ref="G193" si="30">F193*H193</f>
        <v>0</v>
      </c>
      <c r="H193" s="521"/>
      <c r="I193" s="465">
        <v>134</v>
      </c>
      <c r="J193" s="427">
        <f t="shared" ref="J193" si="31">I193*K193</f>
        <v>0</v>
      </c>
      <c r="K193" s="521"/>
      <c r="L193" s="456">
        <v>149</v>
      </c>
      <c r="M193" s="427">
        <f t="shared" ref="M193" si="32">L193*N193</f>
        <v>0</v>
      </c>
      <c r="N193" s="521"/>
      <c r="O193" s="457">
        <v>159</v>
      </c>
      <c r="P193" s="427">
        <f t="shared" ref="P193" si="33">O193*Q193</f>
        <v>0</v>
      </c>
      <c r="Q193" s="521"/>
      <c r="R193" s="456">
        <v>169</v>
      </c>
      <c r="S193" s="427">
        <f t="shared" ref="S193" si="34">R193*T193</f>
        <v>0</v>
      </c>
      <c r="T193" s="521"/>
      <c r="U193" s="456">
        <v>189</v>
      </c>
      <c r="V193" s="427">
        <f t="shared" ref="V193" si="35">U193*W193</f>
        <v>0</v>
      </c>
      <c r="W193" s="552"/>
      <c r="X193" s="393"/>
      <c r="Y193" s="393"/>
      <c r="Z193" s="393"/>
      <c r="AA193" s="393"/>
      <c r="AB193" s="393"/>
      <c r="AC193" s="393"/>
      <c r="AD193" s="393"/>
      <c r="AE193" s="393"/>
      <c r="AF193" s="393"/>
      <c r="AG193" s="393"/>
      <c r="AH193" s="393"/>
      <c r="AI193" s="393"/>
      <c r="AJ193" s="393"/>
      <c r="AK193" s="393"/>
      <c r="AL193" s="393"/>
      <c r="AM193" s="393"/>
      <c r="AN193" s="393"/>
      <c r="AO193" s="393"/>
      <c r="AP193" s="393"/>
      <c r="AQ193" s="393"/>
      <c r="AR193" s="393"/>
      <c r="AS193" s="393"/>
      <c r="AT193" s="393"/>
      <c r="AU193" s="393"/>
      <c r="AV193" s="393"/>
    </row>
    <row r="194" spans="1:48" s="477" customFormat="1" ht="16.5" outlineLevel="1" thickBot="1">
      <c r="A194" s="499" t="s">
        <v>1155</v>
      </c>
      <c r="B194" s="499">
        <v>2000061040012</v>
      </c>
      <c r="C194" s="665" t="s">
        <v>284</v>
      </c>
      <c r="D194" s="479" t="s">
        <v>99</v>
      </c>
      <c r="E194" s="582">
        <v>28</v>
      </c>
      <c r="F194" s="592">
        <v>119</v>
      </c>
      <c r="G194" s="420">
        <f t="shared" si="24"/>
        <v>0</v>
      </c>
      <c r="H194" s="534"/>
      <c r="I194" s="481">
        <v>134</v>
      </c>
      <c r="J194" s="420">
        <f t="shared" si="25"/>
        <v>0</v>
      </c>
      <c r="K194" s="534"/>
      <c r="L194" s="482">
        <v>149</v>
      </c>
      <c r="M194" s="420">
        <f t="shared" si="26"/>
        <v>0</v>
      </c>
      <c r="N194" s="534"/>
      <c r="O194" s="483">
        <v>159</v>
      </c>
      <c r="P194" s="420">
        <f t="shared" si="27"/>
        <v>0</v>
      </c>
      <c r="Q194" s="534"/>
      <c r="R194" s="482">
        <v>169</v>
      </c>
      <c r="S194" s="420">
        <f t="shared" si="28"/>
        <v>0</v>
      </c>
      <c r="T194" s="534"/>
      <c r="U194" s="482">
        <v>189</v>
      </c>
      <c r="V194" s="420">
        <f t="shared" si="29"/>
        <v>0</v>
      </c>
      <c r="W194" s="565"/>
      <c r="X194" s="393"/>
      <c r="Y194" s="393"/>
      <c r="Z194" s="393"/>
      <c r="AA194" s="393"/>
      <c r="AB194" s="393"/>
      <c r="AC194" s="393"/>
      <c r="AD194" s="393"/>
      <c r="AE194" s="393"/>
      <c r="AF194" s="393"/>
      <c r="AG194" s="393"/>
      <c r="AH194" s="393"/>
      <c r="AI194" s="393"/>
      <c r="AJ194" s="393"/>
      <c r="AK194" s="393"/>
      <c r="AL194" s="393"/>
      <c r="AM194" s="393"/>
      <c r="AN194" s="393"/>
      <c r="AO194" s="393"/>
      <c r="AP194" s="393"/>
      <c r="AQ194" s="393"/>
      <c r="AR194" s="393"/>
      <c r="AS194" s="393"/>
      <c r="AT194" s="393"/>
      <c r="AU194" s="393"/>
      <c r="AV194" s="393"/>
    </row>
    <row r="195" spans="1:48" ht="16.5" thickBot="1">
      <c r="A195" s="444"/>
      <c r="B195" s="444"/>
      <c r="C195" s="492" t="s">
        <v>73</v>
      </c>
      <c r="D195" s="445"/>
      <c r="E195" s="445"/>
      <c r="F195" s="446"/>
      <c r="G195" s="447">
        <f t="shared" si="24"/>
        <v>0</v>
      </c>
      <c r="H195" s="518"/>
      <c r="I195" s="446"/>
      <c r="J195" s="447">
        <f t="shared" si="25"/>
        <v>0</v>
      </c>
      <c r="K195" s="518"/>
      <c r="L195" s="446"/>
      <c r="M195" s="447">
        <f t="shared" si="26"/>
        <v>0</v>
      </c>
      <c r="N195" s="518"/>
      <c r="O195" s="446"/>
      <c r="P195" s="447">
        <f t="shared" si="27"/>
        <v>0</v>
      </c>
      <c r="Q195" s="518"/>
      <c r="R195" s="446"/>
      <c r="S195" s="447">
        <f t="shared" si="28"/>
        <v>0</v>
      </c>
      <c r="T195" s="518"/>
      <c r="U195" s="448"/>
      <c r="V195" s="447">
        <f t="shared" si="29"/>
        <v>0</v>
      </c>
      <c r="W195" s="549"/>
    </row>
    <row r="196" spans="1:48" s="409" customFormat="1" hidden="1" outlineLevel="1">
      <c r="A196" s="416"/>
      <c r="B196" s="416"/>
      <c r="C196" s="652" t="s">
        <v>875</v>
      </c>
      <c r="D196" s="417" t="s">
        <v>39</v>
      </c>
      <c r="E196" s="471">
        <v>10</v>
      </c>
      <c r="F196" s="594">
        <v>239</v>
      </c>
      <c r="G196" s="427">
        <f t="shared" si="24"/>
        <v>0</v>
      </c>
      <c r="H196" s="536"/>
      <c r="I196" s="468">
        <v>253.5</v>
      </c>
      <c r="J196" s="427">
        <f t="shared" si="25"/>
        <v>0</v>
      </c>
      <c r="K196" s="536"/>
      <c r="L196" s="485">
        <v>268</v>
      </c>
      <c r="M196" s="427">
        <f t="shared" si="26"/>
        <v>0</v>
      </c>
      <c r="N196" s="536"/>
      <c r="O196" s="429">
        <v>279</v>
      </c>
      <c r="P196" s="427">
        <f t="shared" si="27"/>
        <v>0</v>
      </c>
      <c r="Q196" s="536"/>
      <c r="R196" s="485">
        <v>299</v>
      </c>
      <c r="S196" s="427">
        <f t="shared" si="28"/>
        <v>0</v>
      </c>
      <c r="T196" s="536"/>
      <c r="U196" s="485">
        <v>358</v>
      </c>
      <c r="V196" s="427">
        <f t="shared" si="29"/>
        <v>0</v>
      </c>
      <c r="W196" s="567"/>
    </row>
    <row r="197" spans="1:48" s="409" customFormat="1" outlineLevel="1">
      <c r="A197" s="423"/>
      <c r="B197" s="423"/>
      <c r="C197" s="653" t="s">
        <v>876</v>
      </c>
      <c r="D197" s="424" t="s">
        <v>1336</v>
      </c>
      <c r="E197" s="424">
        <v>15</v>
      </c>
      <c r="F197" s="594">
        <v>239</v>
      </c>
      <c r="G197" s="427">
        <f t="shared" si="24"/>
        <v>0</v>
      </c>
      <c r="H197" s="536"/>
      <c r="I197" s="468">
        <v>253.5</v>
      </c>
      <c r="J197" s="427">
        <f t="shared" si="25"/>
        <v>0</v>
      </c>
      <c r="K197" s="536"/>
      <c r="L197" s="485">
        <v>268</v>
      </c>
      <c r="M197" s="427">
        <f t="shared" si="26"/>
        <v>0</v>
      </c>
      <c r="N197" s="536"/>
      <c r="O197" s="429">
        <v>279</v>
      </c>
      <c r="P197" s="427">
        <f t="shared" si="27"/>
        <v>0</v>
      </c>
      <c r="Q197" s="536"/>
      <c r="R197" s="485">
        <v>299</v>
      </c>
      <c r="S197" s="427">
        <f t="shared" si="28"/>
        <v>0</v>
      </c>
      <c r="T197" s="536"/>
      <c r="U197" s="485">
        <v>358</v>
      </c>
      <c r="V197" s="427">
        <f t="shared" si="29"/>
        <v>0</v>
      </c>
      <c r="W197" s="567"/>
    </row>
    <row r="198" spans="1:48" s="409" customFormat="1" outlineLevel="1">
      <c r="A198" s="423"/>
      <c r="B198" s="423"/>
      <c r="C198" s="653" t="s">
        <v>878</v>
      </c>
      <c r="D198" s="424" t="s">
        <v>1336</v>
      </c>
      <c r="E198" s="424">
        <v>15</v>
      </c>
      <c r="F198" s="594">
        <v>239</v>
      </c>
      <c r="G198" s="427">
        <f t="shared" si="24"/>
        <v>0</v>
      </c>
      <c r="H198" s="536"/>
      <c r="I198" s="468">
        <v>253.5</v>
      </c>
      <c r="J198" s="427">
        <f t="shared" si="25"/>
        <v>0</v>
      </c>
      <c r="K198" s="536"/>
      <c r="L198" s="485">
        <v>268</v>
      </c>
      <c r="M198" s="427">
        <f t="shared" si="26"/>
        <v>0</v>
      </c>
      <c r="N198" s="536"/>
      <c r="O198" s="429">
        <v>279</v>
      </c>
      <c r="P198" s="427">
        <f t="shared" si="27"/>
        <v>0</v>
      </c>
      <c r="Q198" s="536"/>
      <c r="R198" s="485">
        <v>299</v>
      </c>
      <c r="S198" s="427">
        <f t="shared" si="28"/>
        <v>0</v>
      </c>
      <c r="T198" s="536"/>
      <c r="U198" s="485">
        <v>358</v>
      </c>
      <c r="V198" s="427">
        <f t="shared" si="29"/>
        <v>0</v>
      </c>
      <c r="W198" s="567"/>
    </row>
    <row r="199" spans="1:48" s="409" customFormat="1" hidden="1" outlineLevel="1">
      <c r="A199" s="423"/>
      <c r="B199" s="423"/>
      <c r="C199" s="653" t="s">
        <v>877</v>
      </c>
      <c r="D199" s="424" t="s">
        <v>14</v>
      </c>
      <c r="E199" s="424">
        <v>20</v>
      </c>
      <c r="F199" s="594">
        <v>249</v>
      </c>
      <c r="G199" s="427">
        <f>F199*H199</f>
        <v>0</v>
      </c>
      <c r="H199" s="536"/>
      <c r="I199" s="468">
        <v>264</v>
      </c>
      <c r="J199" s="427">
        <f>I199*K199</f>
        <v>0</v>
      </c>
      <c r="K199" s="536"/>
      <c r="L199" s="485">
        <v>279</v>
      </c>
      <c r="M199" s="427">
        <f>L199*N199</f>
        <v>0</v>
      </c>
      <c r="N199" s="536"/>
      <c r="O199" s="429">
        <v>291</v>
      </c>
      <c r="P199" s="427">
        <f>O199*Q199</f>
        <v>0</v>
      </c>
      <c r="Q199" s="536"/>
      <c r="R199" s="485">
        <v>317</v>
      </c>
      <c r="S199" s="427">
        <f>R199*T199</f>
        <v>0</v>
      </c>
      <c r="T199" s="536"/>
      <c r="U199" s="485">
        <v>373</v>
      </c>
      <c r="V199" s="427">
        <f>U199*W199</f>
        <v>0</v>
      </c>
      <c r="W199" s="567"/>
    </row>
    <row r="200" spans="1:48" s="409" customFormat="1" outlineLevel="1">
      <c r="A200" s="423"/>
      <c r="B200" s="423"/>
      <c r="C200" s="653" t="s">
        <v>879</v>
      </c>
      <c r="D200" s="424" t="s">
        <v>68</v>
      </c>
      <c r="E200" s="424">
        <v>12</v>
      </c>
      <c r="F200" s="594">
        <v>295</v>
      </c>
      <c r="G200" s="427">
        <f t="shared" si="24"/>
        <v>0</v>
      </c>
      <c r="H200" s="536"/>
      <c r="I200" s="468">
        <v>314</v>
      </c>
      <c r="J200" s="427">
        <f t="shared" si="25"/>
        <v>0</v>
      </c>
      <c r="K200" s="536"/>
      <c r="L200" s="485">
        <v>333</v>
      </c>
      <c r="M200" s="427">
        <f t="shared" si="26"/>
        <v>0</v>
      </c>
      <c r="N200" s="536"/>
      <c r="O200" s="429">
        <v>344</v>
      </c>
      <c r="P200" s="427">
        <f t="shared" si="27"/>
        <v>0</v>
      </c>
      <c r="Q200" s="536"/>
      <c r="R200" s="485">
        <v>378</v>
      </c>
      <c r="S200" s="427">
        <f t="shared" si="28"/>
        <v>0</v>
      </c>
      <c r="T200" s="536"/>
      <c r="U200" s="485">
        <v>445</v>
      </c>
      <c r="V200" s="427">
        <f t="shared" si="29"/>
        <v>0</v>
      </c>
      <c r="W200" s="567"/>
    </row>
    <row r="201" spans="1:48" s="409" customFormat="1" ht="16.5" hidden="1" outlineLevel="1" thickBot="1">
      <c r="A201" s="423"/>
      <c r="B201" s="423"/>
      <c r="C201" s="653" t="s">
        <v>880</v>
      </c>
      <c r="D201" s="424" t="s">
        <v>1328</v>
      </c>
      <c r="E201" s="431">
        <v>12</v>
      </c>
      <c r="F201" s="619">
        <v>195</v>
      </c>
      <c r="G201" s="447">
        <f t="shared" si="24"/>
        <v>0</v>
      </c>
      <c r="H201" s="620"/>
      <c r="I201" s="469">
        <v>209.5</v>
      </c>
      <c r="J201" s="447">
        <f t="shared" si="25"/>
        <v>0</v>
      </c>
      <c r="K201" s="620"/>
      <c r="L201" s="487">
        <v>224</v>
      </c>
      <c r="M201" s="447">
        <f t="shared" si="26"/>
        <v>0</v>
      </c>
      <c r="N201" s="620"/>
      <c r="O201" s="435">
        <v>234</v>
      </c>
      <c r="P201" s="447">
        <f t="shared" si="27"/>
        <v>0</v>
      </c>
      <c r="Q201" s="620"/>
      <c r="R201" s="487">
        <v>254</v>
      </c>
      <c r="S201" s="447">
        <f t="shared" si="28"/>
        <v>0</v>
      </c>
      <c r="T201" s="620"/>
      <c r="U201" s="487">
        <v>299</v>
      </c>
      <c r="V201" s="447">
        <f t="shared" si="29"/>
        <v>0</v>
      </c>
      <c r="W201" s="621"/>
    </row>
    <row r="202" spans="1:48" ht="15" customHeight="1" collapsed="1" thickBot="1">
      <c r="A202" s="444"/>
      <c r="B202" s="444"/>
      <c r="C202" s="492" t="s">
        <v>1316</v>
      </c>
      <c r="D202" s="445"/>
      <c r="E202" s="412"/>
      <c r="F202" s="604"/>
      <c r="G202" s="480">
        <f t="shared" si="24"/>
        <v>0</v>
      </c>
      <c r="H202" s="614"/>
      <c r="I202" s="604"/>
      <c r="J202" s="480">
        <f t="shared" si="25"/>
        <v>0</v>
      </c>
      <c r="K202" s="614"/>
      <c r="L202" s="604"/>
      <c r="M202" s="480">
        <f t="shared" si="26"/>
        <v>0</v>
      </c>
      <c r="N202" s="614"/>
      <c r="O202" s="604"/>
      <c r="P202" s="480">
        <f t="shared" si="27"/>
        <v>0</v>
      </c>
      <c r="Q202" s="614"/>
      <c r="R202" s="604"/>
      <c r="S202" s="480">
        <f t="shared" si="28"/>
        <v>0</v>
      </c>
      <c r="T202" s="614"/>
      <c r="U202" s="615"/>
      <c r="V202" s="480">
        <f t="shared" si="29"/>
        <v>0</v>
      </c>
      <c r="W202" s="616"/>
    </row>
    <row r="203" spans="1:48" s="409" customFormat="1" hidden="1" outlineLevel="1">
      <c r="A203" s="506" t="s">
        <v>1025</v>
      </c>
      <c r="B203" s="506"/>
      <c r="C203" s="664" t="s">
        <v>1022</v>
      </c>
      <c r="D203" s="471" t="s">
        <v>27</v>
      </c>
      <c r="E203" s="471">
        <v>10</v>
      </c>
      <c r="F203" s="683">
        <v>1650</v>
      </c>
      <c r="G203" s="472">
        <f t="shared" si="24"/>
        <v>0</v>
      </c>
      <c r="H203" s="684"/>
      <c r="I203" s="685">
        <v>1690</v>
      </c>
      <c r="J203" s="472">
        <f t="shared" si="25"/>
        <v>0</v>
      </c>
      <c r="K203" s="684"/>
      <c r="L203" s="474">
        <v>1750</v>
      </c>
      <c r="M203" s="472">
        <f t="shared" si="26"/>
        <v>0</v>
      </c>
      <c r="N203" s="684"/>
      <c r="O203" s="474">
        <v>1800</v>
      </c>
      <c r="P203" s="472">
        <f t="shared" si="27"/>
        <v>0</v>
      </c>
      <c r="Q203" s="684"/>
      <c r="R203" s="486">
        <v>1900</v>
      </c>
      <c r="S203" s="472">
        <f t="shared" si="28"/>
        <v>0</v>
      </c>
      <c r="T203" s="684"/>
      <c r="U203" s="486">
        <v>2500</v>
      </c>
      <c r="V203" s="472">
        <f t="shared" si="29"/>
        <v>0</v>
      </c>
      <c r="W203" s="686"/>
    </row>
    <row r="204" spans="1:48" s="409" customFormat="1" hidden="1" outlineLevel="1">
      <c r="A204" s="423" t="s">
        <v>1026</v>
      </c>
      <c r="B204" s="423"/>
      <c r="C204" s="653" t="s">
        <v>1023</v>
      </c>
      <c r="D204" s="424" t="s">
        <v>27</v>
      </c>
      <c r="E204" s="424">
        <v>10</v>
      </c>
      <c r="F204" s="622">
        <v>1650</v>
      </c>
      <c r="G204" s="426">
        <f t="shared" si="24"/>
        <v>0</v>
      </c>
      <c r="H204" s="536"/>
      <c r="I204" s="622">
        <v>1690</v>
      </c>
      <c r="J204" s="426">
        <f t="shared" si="25"/>
        <v>0</v>
      </c>
      <c r="K204" s="536"/>
      <c r="L204" s="429">
        <v>1750</v>
      </c>
      <c r="M204" s="426">
        <f t="shared" si="26"/>
        <v>0</v>
      </c>
      <c r="N204" s="536"/>
      <c r="O204" s="429">
        <v>1800</v>
      </c>
      <c r="P204" s="426">
        <f t="shared" si="27"/>
        <v>0</v>
      </c>
      <c r="Q204" s="536"/>
      <c r="R204" s="485">
        <v>1900</v>
      </c>
      <c r="S204" s="426">
        <f t="shared" si="28"/>
        <v>0</v>
      </c>
      <c r="T204" s="536"/>
      <c r="U204" s="485">
        <v>2500</v>
      </c>
      <c r="V204" s="426">
        <f t="shared" si="29"/>
        <v>0</v>
      </c>
      <c r="W204" s="567"/>
    </row>
    <row r="205" spans="1:48" s="409" customFormat="1" ht="16.5" hidden="1" outlineLevel="1" thickBot="1">
      <c r="A205" s="430" t="s">
        <v>1027</v>
      </c>
      <c r="B205" s="430"/>
      <c r="C205" s="654" t="s">
        <v>1024</v>
      </c>
      <c r="D205" s="431" t="s">
        <v>27</v>
      </c>
      <c r="E205" s="431">
        <v>10</v>
      </c>
      <c r="F205" s="688">
        <v>1650</v>
      </c>
      <c r="G205" s="433">
        <f t="shared" si="24"/>
        <v>0</v>
      </c>
      <c r="H205" s="620"/>
      <c r="I205" s="687">
        <v>1690</v>
      </c>
      <c r="J205" s="433">
        <f t="shared" si="25"/>
        <v>0</v>
      </c>
      <c r="K205" s="620"/>
      <c r="L205" s="435">
        <v>1750</v>
      </c>
      <c r="M205" s="433">
        <f t="shared" si="26"/>
        <v>0</v>
      </c>
      <c r="N205" s="620"/>
      <c r="O205" s="435">
        <v>1800</v>
      </c>
      <c r="P205" s="433">
        <f t="shared" si="27"/>
        <v>0</v>
      </c>
      <c r="Q205" s="620"/>
      <c r="R205" s="487">
        <v>1900</v>
      </c>
      <c r="S205" s="433">
        <f t="shared" si="28"/>
        <v>0</v>
      </c>
      <c r="T205" s="620"/>
      <c r="U205" s="487">
        <v>2500</v>
      </c>
      <c r="V205" s="433">
        <f t="shared" si="29"/>
        <v>0</v>
      </c>
      <c r="W205" s="621"/>
    </row>
    <row r="206" spans="1:48" s="409" customFormat="1" outlineLevel="1">
      <c r="A206" s="416" t="s">
        <v>1141</v>
      </c>
      <c r="B206" s="416">
        <v>8024908001206</v>
      </c>
      <c r="C206" s="652" t="s">
        <v>871</v>
      </c>
      <c r="D206" s="417" t="s">
        <v>2</v>
      </c>
      <c r="E206" s="417">
        <v>10</v>
      </c>
      <c r="F206" s="593">
        <v>259</v>
      </c>
      <c r="G206" s="420">
        <f t="shared" si="24"/>
        <v>0</v>
      </c>
      <c r="H206" s="535"/>
      <c r="I206" s="484">
        <v>264</v>
      </c>
      <c r="J206" s="420">
        <f t="shared" si="25"/>
        <v>0</v>
      </c>
      <c r="K206" s="535"/>
      <c r="L206" s="498">
        <v>269</v>
      </c>
      <c r="M206" s="420">
        <f t="shared" si="26"/>
        <v>0</v>
      </c>
      <c r="N206" s="535"/>
      <c r="O206" s="422">
        <v>279</v>
      </c>
      <c r="P206" s="420">
        <f t="shared" si="27"/>
        <v>0</v>
      </c>
      <c r="Q206" s="535"/>
      <c r="R206" s="498">
        <v>289</v>
      </c>
      <c r="S206" s="420">
        <f t="shared" si="28"/>
        <v>0</v>
      </c>
      <c r="T206" s="535"/>
      <c r="U206" s="498">
        <v>299</v>
      </c>
      <c r="V206" s="420">
        <f t="shared" si="29"/>
        <v>0</v>
      </c>
      <c r="W206" s="566"/>
    </row>
    <row r="207" spans="1:48" s="409" customFormat="1" outlineLevel="1">
      <c r="A207" s="423" t="s">
        <v>1139</v>
      </c>
      <c r="B207" s="423">
        <v>8024908000209</v>
      </c>
      <c r="C207" s="653" t="s">
        <v>872</v>
      </c>
      <c r="D207" s="424" t="s">
        <v>2</v>
      </c>
      <c r="E207" s="424">
        <v>10</v>
      </c>
      <c r="F207" s="587">
        <v>197</v>
      </c>
      <c r="G207" s="427">
        <f t="shared" si="24"/>
        <v>0</v>
      </c>
      <c r="H207" s="527"/>
      <c r="I207" s="468">
        <v>198</v>
      </c>
      <c r="J207" s="427">
        <f t="shared" si="25"/>
        <v>0</v>
      </c>
      <c r="K207" s="527"/>
      <c r="L207" s="485">
        <v>199</v>
      </c>
      <c r="M207" s="427">
        <f t="shared" si="26"/>
        <v>0</v>
      </c>
      <c r="N207" s="527"/>
      <c r="O207" s="429">
        <v>219</v>
      </c>
      <c r="P207" s="427">
        <f t="shared" si="27"/>
        <v>0</v>
      </c>
      <c r="Q207" s="527"/>
      <c r="R207" s="485">
        <v>235</v>
      </c>
      <c r="S207" s="427">
        <f t="shared" si="28"/>
        <v>0</v>
      </c>
      <c r="T207" s="527"/>
      <c r="U207" s="485">
        <v>289</v>
      </c>
      <c r="V207" s="427">
        <f t="shared" si="29"/>
        <v>0</v>
      </c>
      <c r="W207" s="558"/>
    </row>
    <row r="208" spans="1:48" s="409" customFormat="1" outlineLevel="1">
      <c r="A208" s="423" t="s">
        <v>1140</v>
      </c>
      <c r="B208" s="423">
        <v>8024908001220</v>
      </c>
      <c r="C208" s="653" t="s">
        <v>873</v>
      </c>
      <c r="D208" s="424" t="s">
        <v>2</v>
      </c>
      <c r="E208" s="424">
        <v>10</v>
      </c>
      <c r="F208" s="587">
        <v>197</v>
      </c>
      <c r="G208" s="427">
        <f t="shared" si="24"/>
        <v>0</v>
      </c>
      <c r="H208" s="527"/>
      <c r="I208" s="468">
        <v>198</v>
      </c>
      <c r="J208" s="427">
        <f t="shared" si="25"/>
        <v>0</v>
      </c>
      <c r="K208" s="527"/>
      <c r="L208" s="485">
        <v>199</v>
      </c>
      <c r="M208" s="427">
        <f t="shared" si="26"/>
        <v>0</v>
      </c>
      <c r="N208" s="527"/>
      <c r="O208" s="429">
        <v>219</v>
      </c>
      <c r="P208" s="427">
        <f t="shared" si="27"/>
        <v>0</v>
      </c>
      <c r="Q208" s="527"/>
      <c r="R208" s="485">
        <v>235</v>
      </c>
      <c r="S208" s="427">
        <f t="shared" si="28"/>
        <v>0</v>
      </c>
      <c r="T208" s="527"/>
      <c r="U208" s="485">
        <v>289</v>
      </c>
      <c r="V208" s="427">
        <f t="shared" si="29"/>
        <v>0</v>
      </c>
      <c r="W208" s="558"/>
    </row>
    <row r="209" spans="1:23" s="409" customFormat="1" outlineLevel="1">
      <c r="A209" s="423" t="s">
        <v>1142</v>
      </c>
      <c r="B209" s="423">
        <v>8024908000216</v>
      </c>
      <c r="C209" s="653" t="s">
        <v>874</v>
      </c>
      <c r="D209" s="424" t="s">
        <v>2</v>
      </c>
      <c r="E209" s="424">
        <v>10</v>
      </c>
      <c r="F209" s="587">
        <v>97</v>
      </c>
      <c r="G209" s="427">
        <f t="shared" si="24"/>
        <v>0</v>
      </c>
      <c r="H209" s="527"/>
      <c r="I209" s="468">
        <v>98</v>
      </c>
      <c r="J209" s="427">
        <f t="shared" si="25"/>
        <v>0</v>
      </c>
      <c r="K209" s="527"/>
      <c r="L209" s="485">
        <v>99</v>
      </c>
      <c r="M209" s="427">
        <f t="shared" si="26"/>
        <v>0</v>
      </c>
      <c r="N209" s="527"/>
      <c r="O209" s="429">
        <v>118</v>
      </c>
      <c r="P209" s="427">
        <f t="shared" si="27"/>
        <v>0</v>
      </c>
      <c r="Q209" s="527"/>
      <c r="R209" s="485">
        <v>129</v>
      </c>
      <c r="S209" s="427">
        <f t="shared" si="28"/>
        <v>0</v>
      </c>
      <c r="T209" s="527"/>
      <c r="U209" s="485">
        <v>169</v>
      </c>
      <c r="V209" s="427">
        <f t="shared" si="29"/>
        <v>0</v>
      </c>
      <c r="W209" s="558"/>
    </row>
    <row r="210" spans="1:23" s="409" customFormat="1" outlineLevel="1">
      <c r="A210" s="423" t="s">
        <v>1143</v>
      </c>
      <c r="B210" s="423">
        <v>2000046650014</v>
      </c>
      <c r="C210" s="653" t="s">
        <v>1018</v>
      </c>
      <c r="D210" s="424" t="s">
        <v>6</v>
      </c>
      <c r="E210" s="424">
        <v>10</v>
      </c>
      <c r="F210" s="587">
        <v>29</v>
      </c>
      <c r="G210" s="427">
        <f t="shared" si="24"/>
        <v>0</v>
      </c>
      <c r="H210" s="527"/>
      <c r="I210" s="468">
        <v>30</v>
      </c>
      <c r="J210" s="427">
        <f t="shared" si="25"/>
        <v>0</v>
      </c>
      <c r="K210" s="527"/>
      <c r="L210" s="485">
        <v>31</v>
      </c>
      <c r="M210" s="427">
        <f t="shared" si="26"/>
        <v>0</v>
      </c>
      <c r="N210" s="527"/>
      <c r="O210" s="429">
        <v>35</v>
      </c>
      <c r="P210" s="427">
        <f t="shared" si="27"/>
        <v>0</v>
      </c>
      <c r="Q210" s="527"/>
      <c r="R210" s="485">
        <v>36</v>
      </c>
      <c r="S210" s="427">
        <f t="shared" si="28"/>
        <v>0</v>
      </c>
      <c r="T210" s="527"/>
      <c r="U210" s="485">
        <v>49</v>
      </c>
      <c r="V210" s="427">
        <f t="shared" si="29"/>
        <v>0</v>
      </c>
      <c r="W210" s="558"/>
    </row>
    <row r="211" spans="1:23" s="409" customFormat="1" outlineLevel="1">
      <c r="A211" s="423" t="s">
        <v>1145</v>
      </c>
      <c r="B211" s="423">
        <v>2000048270012</v>
      </c>
      <c r="C211" s="653" t="s">
        <v>1019</v>
      </c>
      <c r="D211" s="424" t="s">
        <v>6</v>
      </c>
      <c r="E211" s="424">
        <v>10</v>
      </c>
      <c r="F211" s="587">
        <v>42</v>
      </c>
      <c r="G211" s="427">
        <f t="shared" si="24"/>
        <v>0</v>
      </c>
      <c r="H211" s="527"/>
      <c r="I211" s="468">
        <v>45</v>
      </c>
      <c r="J211" s="427">
        <f t="shared" si="25"/>
        <v>0</v>
      </c>
      <c r="K211" s="527"/>
      <c r="L211" s="485">
        <v>48</v>
      </c>
      <c r="M211" s="427">
        <f t="shared" si="26"/>
        <v>0</v>
      </c>
      <c r="N211" s="527"/>
      <c r="O211" s="429">
        <v>58</v>
      </c>
      <c r="P211" s="427">
        <f t="shared" si="27"/>
        <v>0</v>
      </c>
      <c r="Q211" s="527"/>
      <c r="R211" s="485">
        <v>68</v>
      </c>
      <c r="S211" s="427">
        <f t="shared" si="28"/>
        <v>0</v>
      </c>
      <c r="T211" s="527"/>
      <c r="U211" s="485">
        <v>78</v>
      </c>
      <c r="V211" s="427">
        <f t="shared" si="29"/>
        <v>0</v>
      </c>
      <c r="W211" s="558"/>
    </row>
    <row r="212" spans="1:23" outlineLevel="1">
      <c r="A212" s="423" t="s">
        <v>1144</v>
      </c>
      <c r="B212" s="423">
        <v>2000048260013</v>
      </c>
      <c r="C212" s="653" t="s">
        <v>1020</v>
      </c>
      <c r="D212" s="424" t="s">
        <v>6</v>
      </c>
      <c r="E212" s="424">
        <v>10</v>
      </c>
      <c r="F212" s="587">
        <v>43</v>
      </c>
      <c r="G212" s="427">
        <f t="shared" si="24"/>
        <v>0</v>
      </c>
      <c r="H212" s="527"/>
      <c r="I212" s="468">
        <v>46</v>
      </c>
      <c r="J212" s="427">
        <f t="shared" si="25"/>
        <v>0</v>
      </c>
      <c r="K212" s="527"/>
      <c r="L212" s="485">
        <v>49</v>
      </c>
      <c r="M212" s="427">
        <f t="shared" si="26"/>
        <v>0</v>
      </c>
      <c r="N212" s="527"/>
      <c r="O212" s="429">
        <v>59</v>
      </c>
      <c r="P212" s="427">
        <f t="shared" si="27"/>
        <v>0</v>
      </c>
      <c r="Q212" s="527"/>
      <c r="R212" s="485">
        <v>69</v>
      </c>
      <c r="S212" s="427">
        <f t="shared" si="28"/>
        <v>0</v>
      </c>
      <c r="T212" s="527"/>
      <c r="U212" s="485">
        <v>79</v>
      </c>
      <c r="V212" s="427">
        <f t="shared" si="29"/>
        <v>0</v>
      </c>
      <c r="W212" s="558"/>
    </row>
    <row r="213" spans="1:23" hidden="1" outlineLevel="1">
      <c r="A213" s="423" t="s">
        <v>1146</v>
      </c>
      <c r="B213" s="423">
        <v>2000048250014</v>
      </c>
      <c r="C213" s="653" t="s">
        <v>1021</v>
      </c>
      <c r="D213" s="424" t="s">
        <v>6</v>
      </c>
      <c r="E213" s="424">
        <v>10</v>
      </c>
      <c r="F213" s="587">
        <v>49</v>
      </c>
      <c r="G213" s="427">
        <f t="shared" si="24"/>
        <v>0</v>
      </c>
      <c r="H213" s="527"/>
      <c r="I213" s="468">
        <v>54</v>
      </c>
      <c r="J213" s="427">
        <f t="shared" si="25"/>
        <v>0</v>
      </c>
      <c r="K213" s="527"/>
      <c r="L213" s="485">
        <v>59</v>
      </c>
      <c r="M213" s="427">
        <f t="shared" si="26"/>
        <v>0</v>
      </c>
      <c r="N213" s="527"/>
      <c r="O213" s="429">
        <v>69</v>
      </c>
      <c r="P213" s="427">
        <f t="shared" si="27"/>
        <v>0</v>
      </c>
      <c r="Q213" s="527"/>
      <c r="R213" s="485">
        <v>79</v>
      </c>
      <c r="S213" s="427">
        <f t="shared" si="28"/>
        <v>0</v>
      </c>
      <c r="T213" s="527"/>
      <c r="U213" s="485">
        <v>89</v>
      </c>
      <c r="V213" s="427">
        <f t="shared" si="29"/>
        <v>0</v>
      </c>
      <c r="W213" s="558"/>
    </row>
    <row r="214" spans="1:23" outlineLevel="1">
      <c r="A214" s="423" t="s">
        <v>1147</v>
      </c>
      <c r="B214" s="423">
        <v>2000062060279</v>
      </c>
      <c r="C214" s="653" t="s">
        <v>45</v>
      </c>
      <c r="D214" s="424" t="s">
        <v>22</v>
      </c>
      <c r="E214" s="424">
        <v>10</v>
      </c>
      <c r="F214" s="587">
        <v>59</v>
      </c>
      <c r="G214" s="427">
        <f t="shared" si="24"/>
        <v>0</v>
      </c>
      <c r="H214" s="527"/>
      <c r="I214" s="468">
        <v>69</v>
      </c>
      <c r="J214" s="427">
        <f t="shared" si="25"/>
        <v>0</v>
      </c>
      <c r="K214" s="527"/>
      <c r="L214" s="485">
        <v>79</v>
      </c>
      <c r="M214" s="427">
        <f t="shared" si="26"/>
        <v>0</v>
      </c>
      <c r="N214" s="527"/>
      <c r="O214" s="429">
        <v>99</v>
      </c>
      <c r="P214" s="427">
        <f t="shared" si="27"/>
        <v>0</v>
      </c>
      <c r="Q214" s="527"/>
      <c r="R214" s="485">
        <v>109</v>
      </c>
      <c r="S214" s="427">
        <f t="shared" si="28"/>
        <v>0</v>
      </c>
      <c r="T214" s="527"/>
      <c r="U214" s="485">
        <v>150</v>
      </c>
      <c r="V214" s="427">
        <f t="shared" si="29"/>
        <v>0</v>
      </c>
      <c r="W214" s="558"/>
    </row>
    <row r="215" spans="1:23" outlineLevel="1">
      <c r="A215" s="423" t="s">
        <v>1148</v>
      </c>
      <c r="B215" s="423">
        <v>2000053850018</v>
      </c>
      <c r="C215" s="653" t="s">
        <v>30</v>
      </c>
      <c r="D215" s="424" t="s">
        <v>2</v>
      </c>
      <c r="E215" s="424">
        <v>10</v>
      </c>
      <c r="F215" s="587">
        <v>97</v>
      </c>
      <c r="G215" s="427">
        <f t="shared" si="24"/>
        <v>0</v>
      </c>
      <c r="H215" s="527"/>
      <c r="I215" s="468">
        <v>98</v>
      </c>
      <c r="J215" s="427">
        <f t="shared" si="25"/>
        <v>0</v>
      </c>
      <c r="K215" s="527"/>
      <c r="L215" s="485">
        <v>99</v>
      </c>
      <c r="M215" s="427">
        <f t="shared" si="26"/>
        <v>0</v>
      </c>
      <c r="N215" s="527"/>
      <c r="O215" s="429">
        <v>107</v>
      </c>
      <c r="P215" s="427">
        <f t="shared" si="27"/>
        <v>0</v>
      </c>
      <c r="Q215" s="527"/>
      <c r="R215" s="485">
        <v>115</v>
      </c>
      <c r="S215" s="427">
        <f t="shared" si="28"/>
        <v>0</v>
      </c>
      <c r="T215" s="527"/>
      <c r="U215" s="485">
        <v>130</v>
      </c>
      <c r="V215" s="427">
        <f t="shared" si="29"/>
        <v>0</v>
      </c>
      <c r="W215" s="558"/>
    </row>
    <row r="216" spans="1:23" outlineLevel="1">
      <c r="A216" s="423" t="s">
        <v>1149</v>
      </c>
      <c r="B216" s="423">
        <v>2000057160014</v>
      </c>
      <c r="C216" s="653" t="s">
        <v>19</v>
      </c>
      <c r="D216" s="424" t="s">
        <v>2</v>
      </c>
      <c r="E216" s="424">
        <v>10</v>
      </c>
      <c r="F216" s="587">
        <v>47</v>
      </c>
      <c r="G216" s="427">
        <f t="shared" ref="G216:G279" si="36">F216*H216</f>
        <v>0</v>
      </c>
      <c r="H216" s="527"/>
      <c r="I216" s="468">
        <v>51</v>
      </c>
      <c r="J216" s="427">
        <f t="shared" ref="J216:J279" si="37">I216*K216</f>
        <v>0</v>
      </c>
      <c r="K216" s="527"/>
      <c r="L216" s="485">
        <v>55</v>
      </c>
      <c r="M216" s="427">
        <f t="shared" ref="M216:M279" si="38">L216*N216</f>
        <v>0</v>
      </c>
      <c r="N216" s="527"/>
      <c r="O216" s="429">
        <v>65</v>
      </c>
      <c r="P216" s="427">
        <f t="shared" ref="P216:P279" si="39">O216*Q216</f>
        <v>0</v>
      </c>
      <c r="Q216" s="527"/>
      <c r="R216" s="485">
        <v>75</v>
      </c>
      <c r="S216" s="427">
        <f t="shared" ref="S216:S279" si="40">R216*T216</f>
        <v>0</v>
      </c>
      <c r="T216" s="527"/>
      <c r="U216" s="485">
        <v>85</v>
      </c>
      <c r="V216" s="427">
        <f t="shared" ref="V216:V279" si="41">U216*W216</f>
        <v>0</v>
      </c>
      <c r="W216" s="558"/>
    </row>
    <row r="217" spans="1:23" ht="16.5" outlineLevel="1" thickBot="1">
      <c r="A217" s="423" t="s">
        <v>1150</v>
      </c>
      <c r="B217" s="423">
        <v>2000057170013</v>
      </c>
      <c r="C217" s="653" t="s">
        <v>20</v>
      </c>
      <c r="D217" s="424" t="s">
        <v>2</v>
      </c>
      <c r="E217" s="424">
        <v>10</v>
      </c>
      <c r="F217" s="587">
        <v>47</v>
      </c>
      <c r="G217" s="587">
        <f t="shared" si="36"/>
        <v>0</v>
      </c>
      <c r="H217" s="587"/>
      <c r="I217" s="587">
        <v>51</v>
      </c>
      <c r="J217" s="587">
        <f t="shared" si="37"/>
        <v>0</v>
      </c>
      <c r="K217" s="587"/>
      <c r="L217" s="485">
        <v>55</v>
      </c>
      <c r="M217" s="587">
        <f t="shared" si="38"/>
        <v>0</v>
      </c>
      <c r="N217" s="587"/>
      <c r="O217" s="485">
        <v>65</v>
      </c>
      <c r="P217" s="587">
        <f t="shared" si="39"/>
        <v>0</v>
      </c>
      <c r="Q217" s="587"/>
      <c r="R217" s="485">
        <v>75</v>
      </c>
      <c r="S217" s="587">
        <f t="shared" si="40"/>
        <v>0</v>
      </c>
      <c r="T217" s="587"/>
      <c r="U217" s="485">
        <v>85</v>
      </c>
      <c r="V217" s="587">
        <f t="shared" si="41"/>
        <v>0</v>
      </c>
      <c r="W217" s="558"/>
    </row>
    <row r="218" spans="1:23" ht="15.75" hidden="1" customHeight="1" outlineLevel="1" thickBot="1">
      <c r="A218" s="423"/>
      <c r="B218" s="423"/>
      <c r="C218" s="653" t="s">
        <v>23</v>
      </c>
      <c r="D218" s="424" t="s">
        <v>13</v>
      </c>
      <c r="E218" s="424">
        <v>10</v>
      </c>
      <c r="F218" s="587">
        <v>79</v>
      </c>
      <c r="G218" s="427">
        <f t="shared" si="36"/>
        <v>0</v>
      </c>
      <c r="H218" s="527"/>
      <c r="I218" s="468">
        <v>84</v>
      </c>
      <c r="J218" s="427">
        <f t="shared" si="37"/>
        <v>0</v>
      </c>
      <c r="K218" s="527"/>
      <c r="L218" s="485">
        <v>89</v>
      </c>
      <c r="M218" s="427">
        <f t="shared" si="38"/>
        <v>0</v>
      </c>
      <c r="N218" s="527"/>
      <c r="O218" s="485">
        <v>99</v>
      </c>
      <c r="P218" s="427">
        <f t="shared" si="39"/>
        <v>0</v>
      </c>
      <c r="Q218" s="527"/>
      <c r="R218" s="485">
        <v>109</v>
      </c>
      <c r="S218" s="427">
        <f t="shared" si="40"/>
        <v>0</v>
      </c>
      <c r="T218" s="527"/>
      <c r="U218" s="485">
        <v>119</v>
      </c>
      <c r="V218" s="427">
        <f t="shared" si="41"/>
        <v>0</v>
      </c>
      <c r="W218" s="558"/>
    </row>
    <row r="219" spans="1:23" hidden="1" outlineLevel="1">
      <c r="A219" s="416" t="s">
        <v>1152</v>
      </c>
      <c r="B219" s="416">
        <v>4601400102200</v>
      </c>
      <c r="C219" s="652" t="s">
        <v>91</v>
      </c>
      <c r="D219" s="417" t="s">
        <v>2</v>
      </c>
      <c r="E219" s="417">
        <v>10</v>
      </c>
      <c r="F219" s="580">
        <v>179</v>
      </c>
      <c r="G219" s="420">
        <f>F219*H219</f>
        <v>0</v>
      </c>
      <c r="H219" s="515"/>
      <c r="I219" s="419">
        <v>184</v>
      </c>
      <c r="J219" s="420">
        <f>I219*K219</f>
        <v>0</v>
      </c>
      <c r="K219" s="515"/>
      <c r="L219" s="421">
        <v>189</v>
      </c>
      <c r="M219" s="420">
        <f>L219*N219</f>
        <v>0</v>
      </c>
      <c r="N219" s="515"/>
      <c r="O219" s="422">
        <v>199</v>
      </c>
      <c r="P219" s="420">
        <f>O219*Q219</f>
        <v>0</v>
      </c>
      <c r="Q219" s="515"/>
      <c r="R219" s="421">
        <v>250</v>
      </c>
      <c r="S219" s="420">
        <f>R219*T219</f>
        <v>0</v>
      </c>
      <c r="T219" s="515"/>
      <c r="U219" s="421">
        <v>299</v>
      </c>
      <c r="V219" s="420">
        <f>U219*W219</f>
        <v>0</v>
      </c>
      <c r="W219" s="543"/>
    </row>
    <row r="220" spans="1:23" ht="16.5" hidden="1" outlineLevel="1" thickBot="1">
      <c r="A220" s="642" t="s">
        <v>1153</v>
      </c>
      <c r="B220" s="642">
        <v>4601400102217</v>
      </c>
      <c r="C220" s="669" t="s">
        <v>92</v>
      </c>
      <c r="D220" s="595" t="s">
        <v>2</v>
      </c>
      <c r="E220" s="431">
        <v>10</v>
      </c>
      <c r="F220" s="589">
        <v>199</v>
      </c>
      <c r="G220" s="447">
        <f>F220*H220</f>
        <v>0</v>
      </c>
      <c r="H220" s="517"/>
      <c r="I220" s="433">
        <v>239</v>
      </c>
      <c r="J220" s="447">
        <f>I220*K220</f>
        <v>0</v>
      </c>
      <c r="K220" s="517"/>
      <c r="L220" s="434">
        <v>279</v>
      </c>
      <c r="M220" s="447">
        <f>L220*N220</f>
        <v>0</v>
      </c>
      <c r="N220" s="517"/>
      <c r="O220" s="435">
        <v>299</v>
      </c>
      <c r="P220" s="447">
        <f>O220*Q220</f>
        <v>0</v>
      </c>
      <c r="Q220" s="517"/>
      <c r="R220" s="434">
        <v>350</v>
      </c>
      <c r="S220" s="447">
        <f>R220*T220</f>
        <v>0</v>
      </c>
      <c r="T220" s="517"/>
      <c r="U220" s="434">
        <v>399</v>
      </c>
      <c r="V220" s="447">
        <f>U220*W220</f>
        <v>0</v>
      </c>
      <c r="W220" s="545"/>
    </row>
    <row r="221" spans="1:23" ht="16.5" collapsed="1" thickBot="1">
      <c r="A221" s="647"/>
      <c r="B221" s="647"/>
      <c r="C221" s="645" t="s">
        <v>1338</v>
      </c>
      <c r="D221" s="411"/>
      <c r="E221" s="412"/>
      <c r="F221" s="604"/>
      <c r="G221" s="480">
        <f t="shared" si="36"/>
        <v>0</v>
      </c>
      <c r="H221" s="614"/>
      <c r="I221" s="604"/>
      <c r="J221" s="480">
        <f t="shared" si="37"/>
        <v>0</v>
      </c>
      <c r="K221" s="614"/>
      <c r="L221" s="604"/>
      <c r="M221" s="480">
        <f t="shared" si="38"/>
        <v>0</v>
      </c>
      <c r="N221" s="614"/>
      <c r="O221" s="604"/>
      <c r="P221" s="480">
        <f t="shared" si="39"/>
        <v>0</v>
      </c>
      <c r="Q221" s="614"/>
      <c r="R221" s="604"/>
      <c r="S221" s="480">
        <f t="shared" si="40"/>
        <v>0</v>
      </c>
      <c r="T221" s="614"/>
      <c r="U221" s="615"/>
      <c r="V221" s="480">
        <f t="shared" si="41"/>
        <v>0</v>
      </c>
      <c r="W221" s="616"/>
    </row>
    <row r="222" spans="1:23" ht="16.5" outlineLevel="1" thickBot="1">
      <c r="A222" s="646" t="s">
        <v>1138</v>
      </c>
      <c r="B222" s="642">
        <v>2000062071473</v>
      </c>
      <c r="C222" s="668" t="s">
        <v>870</v>
      </c>
      <c r="D222" s="648" t="s">
        <v>289</v>
      </c>
      <c r="E222" s="689">
        <v>12</v>
      </c>
      <c r="F222" s="690">
        <v>275</v>
      </c>
      <c r="G222" s="691">
        <f t="shared" si="36"/>
        <v>0</v>
      </c>
      <c r="H222" s="692"/>
      <c r="I222" s="691">
        <v>294</v>
      </c>
      <c r="J222" s="691">
        <f t="shared" si="37"/>
        <v>0</v>
      </c>
      <c r="K222" s="692"/>
      <c r="L222" s="693">
        <v>299</v>
      </c>
      <c r="M222" s="691">
        <f t="shared" si="38"/>
        <v>0</v>
      </c>
      <c r="N222" s="692"/>
      <c r="O222" s="694">
        <v>315</v>
      </c>
      <c r="P222" s="691">
        <f t="shared" si="39"/>
        <v>0</v>
      </c>
      <c r="Q222" s="692"/>
      <c r="R222" s="694">
        <v>325</v>
      </c>
      <c r="S222" s="691">
        <f t="shared" si="40"/>
        <v>0</v>
      </c>
      <c r="T222" s="692"/>
      <c r="U222" s="694">
        <v>345</v>
      </c>
      <c r="V222" s="628">
        <f t="shared" si="41"/>
        <v>0</v>
      </c>
      <c r="W222" s="695"/>
    </row>
    <row r="223" spans="1:23" ht="15" customHeight="1" thickBot="1">
      <c r="A223" s="644"/>
      <c r="B223" s="644"/>
      <c r="C223" s="645" t="s">
        <v>71</v>
      </c>
      <c r="D223" s="641"/>
      <c r="E223" s="412"/>
      <c r="F223" s="604"/>
      <c r="G223" s="480">
        <f t="shared" si="36"/>
        <v>0</v>
      </c>
      <c r="H223" s="614"/>
      <c r="I223" s="604"/>
      <c r="J223" s="480">
        <f t="shared" si="37"/>
        <v>0</v>
      </c>
      <c r="K223" s="614"/>
      <c r="L223" s="604"/>
      <c r="M223" s="480">
        <f t="shared" si="38"/>
        <v>0</v>
      </c>
      <c r="N223" s="614"/>
      <c r="O223" s="604"/>
      <c r="P223" s="480">
        <f t="shared" si="39"/>
        <v>0</v>
      </c>
      <c r="Q223" s="614"/>
      <c r="R223" s="604"/>
      <c r="S223" s="480">
        <f t="shared" si="40"/>
        <v>0</v>
      </c>
      <c r="T223" s="614"/>
      <c r="U223" s="615"/>
      <c r="V223" s="480">
        <f t="shared" si="41"/>
        <v>0</v>
      </c>
      <c r="W223" s="616"/>
    </row>
    <row r="224" spans="1:23" hidden="1" outlineLevel="1">
      <c r="A224" s="416" t="s">
        <v>1128</v>
      </c>
      <c r="B224" s="416">
        <v>2000062061177</v>
      </c>
      <c r="C224" s="652" t="s">
        <v>1343</v>
      </c>
      <c r="D224" s="417" t="s">
        <v>2</v>
      </c>
      <c r="E224" s="471">
        <v>24</v>
      </c>
      <c r="F224" s="581">
        <v>399</v>
      </c>
      <c r="G224" s="427">
        <f t="shared" si="36"/>
        <v>0</v>
      </c>
      <c r="H224" s="516"/>
      <c r="I224" s="426">
        <v>449</v>
      </c>
      <c r="J224" s="427">
        <f t="shared" si="37"/>
        <v>0</v>
      </c>
      <c r="K224" s="516"/>
      <c r="L224" s="428">
        <v>499</v>
      </c>
      <c r="M224" s="427">
        <f t="shared" si="38"/>
        <v>0</v>
      </c>
      <c r="N224" s="516"/>
      <c r="O224" s="473">
        <v>525</v>
      </c>
      <c r="P224" s="427">
        <f t="shared" si="39"/>
        <v>0</v>
      </c>
      <c r="Q224" s="516"/>
      <c r="R224" s="428">
        <v>599</v>
      </c>
      <c r="S224" s="427">
        <f t="shared" si="40"/>
        <v>0</v>
      </c>
      <c r="T224" s="516"/>
      <c r="U224" s="428">
        <v>699</v>
      </c>
      <c r="V224" s="427">
        <f t="shared" si="41"/>
        <v>0</v>
      </c>
      <c r="W224" s="544"/>
    </row>
    <row r="225" spans="1:48" s="436" customFormat="1" ht="15.75" customHeight="1" outlineLevel="1">
      <c r="A225" s="423" t="s">
        <v>1127</v>
      </c>
      <c r="B225" s="423">
        <v>2000062061153</v>
      </c>
      <c r="C225" s="653" t="s">
        <v>1344</v>
      </c>
      <c r="D225" s="424" t="s">
        <v>2</v>
      </c>
      <c r="E225" s="424">
        <v>24</v>
      </c>
      <c r="F225" s="581">
        <v>399</v>
      </c>
      <c r="G225" s="427">
        <f t="shared" si="36"/>
        <v>0</v>
      </c>
      <c r="H225" s="516"/>
      <c r="I225" s="426">
        <v>449</v>
      </c>
      <c r="J225" s="427">
        <f t="shared" si="37"/>
        <v>0</v>
      </c>
      <c r="K225" s="516"/>
      <c r="L225" s="428">
        <v>499</v>
      </c>
      <c r="M225" s="427">
        <f t="shared" si="38"/>
        <v>0</v>
      </c>
      <c r="N225" s="516"/>
      <c r="O225" s="428">
        <v>525</v>
      </c>
      <c r="P225" s="427">
        <f t="shared" si="39"/>
        <v>0</v>
      </c>
      <c r="Q225" s="516"/>
      <c r="R225" s="428">
        <v>599</v>
      </c>
      <c r="S225" s="427">
        <f t="shared" si="40"/>
        <v>0</v>
      </c>
      <c r="T225" s="516"/>
      <c r="U225" s="428">
        <v>699</v>
      </c>
      <c r="V225" s="427">
        <f t="shared" si="41"/>
        <v>0</v>
      </c>
      <c r="W225" s="544"/>
    </row>
    <row r="226" spans="1:48" s="436" customFormat="1" hidden="1" outlineLevel="1">
      <c r="A226" s="423" t="s">
        <v>1129</v>
      </c>
      <c r="B226" s="423">
        <v>2000062061184</v>
      </c>
      <c r="C226" s="653" t="s">
        <v>1345</v>
      </c>
      <c r="D226" s="424" t="s">
        <v>2</v>
      </c>
      <c r="E226" s="424">
        <v>24</v>
      </c>
      <c r="F226" s="581">
        <v>399</v>
      </c>
      <c r="G226" s="427">
        <f t="shared" si="36"/>
        <v>0</v>
      </c>
      <c r="H226" s="516"/>
      <c r="I226" s="426">
        <v>449</v>
      </c>
      <c r="J226" s="427">
        <f t="shared" si="37"/>
        <v>0</v>
      </c>
      <c r="K226" s="516"/>
      <c r="L226" s="428">
        <v>499</v>
      </c>
      <c r="M226" s="427">
        <f t="shared" si="38"/>
        <v>0</v>
      </c>
      <c r="N226" s="516"/>
      <c r="O226" s="428">
        <v>525</v>
      </c>
      <c r="P226" s="427">
        <f t="shared" si="39"/>
        <v>0</v>
      </c>
      <c r="Q226" s="516"/>
      <c r="R226" s="428">
        <v>599</v>
      </c>
      <c r="S226" s="427">
        <f t="shared" si="40"/>
        <v>0</v>
      </c>
      <c r="T226" s="516"/>
      <c r="U226" s="428">
        <v>699</v>
      </c>
      <c r="V226" s="427">
        <f t="shared" si="41"/>
        <v>0</v>
      </c>
      <c r="W226" s="544"/>
    </row>
    <row r="227" spans="1:48" ht="16.5" outlineLevel="1" thickBot="1">
      <c r="A227" s="430" t="s">
        <v>1126</v>
      </c>
      <c r="B227" s="430">
        <v>2000062061160</v>
      </c>
      <c r="C227" s="654" t="s">
        <v>1346</v>
      </c>
      <c r="D227" s="431" t="s">
        <v>2</v>
      </c>
      <c r="E227" s="431">
        <v>24</v>
      </c>
      <c r="F227" s="589">
        <v>399</v>
      </c>
      <c r="G227" s="427">
        <f t="shared" si="36"/>
        <v>0</v>
      </c>
      <c r="H227" s="517"/>
      <c r="I227" s="433">
        <v>449</v>
      </c>
      <c r="J227" s="427">
        <f t="shared" si="37"/>
        <v>0</v>
      </c>
      <c r="K227" s="517"/>
      <c r="L227" s="434">
        <v>499</v>
      </c>
      <c r="M227" s="427">
        <f t="shared" si="38"/>
        <v>0</v>
      </c>
      <c r="N227" s="517"/>
      <c r="O227" s="428">
        <v>525</v>
      </c>
      <c r="P227" s="427">
        <f t="shared" si="39"/>
        <v>0</v>
      </c>
      <c r="Q227" s="517"/>
      <c r="R227" s="434">
        <v>599</v>
      </c>
      <c r="S227" s="427">
        <f t="shared" si="40"/>
        <v>0</v>
      </c>
      <c r="T227" s="517"/>
      <c r="U227" s="434">
        <v>799</v>
      </c>
      <c r="V227" s="427">
        <f t="shared" si="41"/>
        <v>0</v>
      </c>
      <c r="W227" s="545"/>
    </row>
    <row r="228" spans="1:48" outlineLevel="1">
      <c r="A228" s="423" t="s">
        <v>1132</v>
      </c>
      <c r="B228" s="423">
        <v>2000062061214</v>
      </c>
      <c r="C228" s="664" t="s">
        <v>854</v>
      </c>
      <c r="D228" s="471" t="s">
        <v>2</v>
      </c>
      <c r="E228" s="471">
        <v>24</v>
      </c>
      <c r="F228" s="591">
        <v>425</v>
      </c>
      <c r="G228" s="427">
        <f t="shared" si="36"/>
        <v>0</v>
      </c>
      <c r="H228" s="529"/>
      <c r="I228" s="472">
        <v>499</v>
      </c>
      <c r="J228" s="427">
        <f t="shared" si="37"/>
        <v>0</v>
      </c>
      <c r="K228" s="529"/>
      <c r="L228" s="473">
        <v>525</v>
      </c>
      <c r="M228" s="427">
        <f t="shared" si="38"/>
        <v>0</v>
      </c>
      <c r="N228" s="529"/>
      <c r="O228" s="474">
        <v>625</v>
      </c>
      <c r="P228" s="427">
        <f t="shared" si="39"/>
        <v>0</v>
      </c>
      <c r="Q228" s="529"/>
      <c r="R228" s="473">
        <v>690</v>
      </c>
      <c r="S228" s="427">
        <f t="shared" si="40"/>
        <v>0</v>
      </c>
      <c r="T228" s="529"/>
      <c r="U228" s="473">
        <v>793</v>
      </c>
      <c r="V228" s="427">
        <f t="shared" si="41"/>
        <v>0</v>
      </c>
      <c r="W228" s="560"/>
    </row>
    <row r="229" spans="1:48" outlineLevel="1">
      <c r="A229" s="423" t="s">
        <v>1131</v>
      </c>
      <c r="B229" s="423">
        <v>2000062061207</v>
      </c>
      <c r="C229" s="653" t="s">
        <v>855</v>
      </c>
      <c r="D229" s="424" t="s">
        <v>2</v>
      </c>
      <c r="E229" s="424">
        <v>24</v>
      </c>
      <c r="F229" s="581">
        <v>425</v>
      </c>
      <c r="G229" s="427">
        <f t="shared" si="36"/>
        <v>0</v>
      </c>
      <c r="H229" s="516"/>
      <c r="I229" s="426">
        <v>499</v>
      </c>
      <c r="J229" s="427">
        <f t="shared" si="37"/>
        <v>0</v>
      </c>
      <c r="K229" s="516"/>
      <c r="L229" s="428">
        <v>525</v>
      </c>
      <c r="M229" s="427">
        <f t="shared" si="38"/>
        <v>0</v>
      </c>
      <c r="N229" s="516"/>
      <c r="O229" s="429">
        <v>625</v>
      </c>
      <c r="P229" s="427">
        <f t="shared" si="39"/>
        <v>0</v>
      </c>
      <c r="Q229" s="516"/>
      <c r="R229" s="428">
        <v>690</v>
      </c>
      <c r="S229" s="427">
        <f t="shared" si="40"/>
        <v>0</v>
      </c>
      <c r="T229" s="516"/>
      <c r="U229" s="428">
        <v>793</v>
      </c>
      <c r="V229" s="427">
        <f t="shared" si="41"/>
        <v>0</v>
      </c>
      <c r="W229" s="544"/>
    </row>
    <row r="230" spans="1:48" outlineLevel="1">
      <c r="A230" s="423" t="s">
        <v>1130</v>
      </c>
      <c r="B230" s="423">
        <v>2000062061221</v>
      </c>
      <c r="C230" s="653" t="s">
        <v>1133</v>
      </c>
      <c r="D230" s="424" t="s">
        <v>2</v>
      </c>
      <c r="E230" s="424">
        <v>24</v>
      </c>
      <c r="F230" s="581">
        <v>425</v>
      </c>
      <c r="G230" s="427">
        <f t="shared" si="36"/>
        <v>0</v>
      </c>
      <c r="H230" s="516"/>
      <c r="I230" s="426">
        <v>499</v>
      </c>
      <c r="J230" s="427">
        <f t="shared" si="37"/>
        <v>0</v>
      </c>
      <c r="K230" s="516"/>
      <c r="L230" s="428">
        <v>525</v>
      </c>
      <c r="M230" s="427">
        <f t="shared" si="38"/>
        <v>0</v>
      </c>
      <c r="N230" s="516"/>
      <c r="O230" s="429">
        <v>625</v>
      </c>
      <c r="P230" s="427">
        <f t="shared" si="39"/>
        <v>0</v>
      </c>
      <c r="Q230" s="516"/>
      <c r="R230" s="428">
        <v>690</v>
      </c>
      <c r="S230" s="427">
        <f t="shared" si="40"/>
        <v>0</v>
      </c>
      <c r="T230" s="516"/>
      <c r="U230" s="428">
        <v>793</v>
      </c>
      <c r="V230" s="427">
        <f t="shared" si="41"/>
        <v>0</v>
      </c>
      <c r="W230" s="544"/>
    </row>
    <row r="231" spans="1:48" s="409" customFormat="1" ht="16.5" outlineLevel="1" thickBot="1">
      <c r="A231" s="430" t="s">
        <v>1134</v>
      </c>
      <c r="B231" s="430">
        <v>2000062061191</v>
      </c>
      <c r="C231" s="654" t="s">
        <v>856</v>
      </c>
      <c r="D231" s="431" t="s">
        <v>2</v>
      </c>
      <c r="E231" s="595">
        <v>24</v>
      </c>
      <c r="F231" s="581">
        <v>425</v>
      </c>
      <c r="G231" s="427">
        <f t="shared" si="36"/>
        <v>0</v>
      </c>
      <c r="H231" s="516"/>
      <c r="I231" s="426">
        <v>499</v>
      </c>
      <c r="J231" s="427">
        <f t="shared" si="37"/>
        <v>0</v>
      </c>
      <c r="K231" s="516"/>
      <c r="L231" s="428">
        <v>525</v>
      </c>
      <c r="M231" s="427">
        <f t="shared" si="38"/>
        <v>0</v>
      </c>
      <c r="N231" s="516"/>
      <c r="O231" s="429">
        <v>625</v>
      </c>
      <c r="P231" s="427">
        <f t="shared" si="39"/>
        <v>0</v>
      </c>
      <c r="Q231" s="516"/>
      <c r="R231" s="428">
        <v>690</v>
      </c>
      <c r="S231" s="427">
        <f t="shared" si="40"/>
        <v>0</v>
      </c>
      <c r="T231" s="516"/>
      <c r="U231" s="428">
        <v>793</v>
      </c>
      <c r="V231" s="427">
        <f t="shared" si="41"/>
        <v>0</v>
      </c>
      <c r="W231" s="544"/>
    </row>
    <row r="232" spans="1:48" ht="30" customHeight="1" outlineLevel="1">
      <c r="A232" s="416" t="s">
        <v>1125</v>
      </c>
      <c r="B232" s="416">
        <v>2000055300016</v>
      </c>
      <c r="C232" s="664" t="s">
        <v>1327</v>
      </c>
      <c r="D232" s="471" t="s">
        <v>2</v>
      </c>
      <c r="E232" s="471">
        <v>24</v>
      </c>
      <c r="F232" s="591">
        <v>499</v>
      </c>
      <c r="G232" s="427">
        <f t="shared" si="36"/>
        <v>0</v>
      </c>
      <c r="H232" s="529"/>
      <c r="I232" s="472">
        <v>545</v>
      </c>
      <c r="J232" s="427">
        <f t="shared" si="37"/>
        <v>0</v>
      </c>
      <c r="K232" s="529"/>
      <c r="L232" s="473">
        <v>599</v>
      </c>
      <c r="M232" s="427">
        <f t="shared" si="38"/>
        <v>0</v>
      </c>
      <c r="N232" s="529"/>
      <c r="O232" s="474">
        <v>699</v>
      </c>
      <c r="P232" s="427">
        <f t="shared" si="39"/>
        <v>0</v>
      </c>
      <c r="Q232" s="529"/>
      <c r="R232" s="473">
        <v>799</v>
      </c>
      <c r="S232" s="427">
        <f t="shared" si="40"/>
        <v>0</v>
      </c>
      <c r="T232" s="529"/>
      <c r="U232" s="473">
        <v>899</v>
      </c>
      <c r="V232" s="427">
        <f t="shared" si="41"/>
        <v>0</v>
      </c>
      <c r="W232" s="560"/>
    </row>
    <row r="233" spans="1:48" ht="21" customHeight="1" outlineLevel="1" thickBot="1">
      <c r="A233" s="430" t="s">
        <v>1124</v>
      </c>
      <c r="B233" s="430">
        <v>2000062061443</v>
      </c>
      <c r="C233" s="437" t="s">
        <v>725</v>
      </c>
      <c r="D233" s="431" t="s">
        <v>2</v>
      </c>
      <c r="E233" s="431">
        <v>20</v>
      </c>
      <c r="F233" s="589">
        <v>599</v>
      </c>
      <c r="G233" s="427">
        <f t="shared" si="36"/>
        <v>0</v>
      </c>
      <c r="H233" s="517"/>
      <c r="I233" s="433">
        <v>649</v>
      </c>
      <c r="J233" s="427">
        <f t="shared" si="37"/>
        <v>0</v>
      </c>
      <c r="K233" s="517"/>
      <c r="L233" s="434">
        <v>699</v>
      </c>
      <c r="M233" s="427">
        <f t="shared" si="38"/>
        <v>0</v>
      </c>
      <c r="N233" s="517"/>
      <c r="O233" s="435">
        <v>799</v>
      </c>
      <c r="P233" s="427">
        <f t="shared" si="39"/>
        <v>0</v>
      </c>
      <c r="Q233" s="517"/>
      <c r="R233" s="434">
        <v>899</v>
      </c>
      <c r="S233" s="427">
        <f t="shared" si="40"/>
        <v>0</v>
      </c>
      <c r="T233" s="517"/>
      <c r="U233" s="434">
        <v>990</v>
      </c>
      <c r="V233" s="427">
        <f t="shared" si="41"/>
        <v>0</v>
      </c>
      <c r="W233" s="545"/>
    </row>
    <row r="234" spans="1:48" ht="31.5" outlineLevel="1">
      <c r="A234" s="416" t="s">
        <v>1136</v>
      </c>
      <c r="B234" s="416">
        <v>8024908995505</v>
      </c>
      <c r="C234" s="664" t="s">
        <v>726</v>
      </c>
      <c r="D234" s="471" t="s">
        <v>89</v>
      </c>
      <c r="E234" s="471">
        <v>24</v>
      </c>
      <c r="F234" s="596">
        <v>699</v>
      </c>
      <c r="G234" s="427">
        <f t="shared" si="36"/>
        <v>0</v>
      </c>
      <c r="H234" s="537"/>
      <c r="I234" s="472">
        <v>749</v>
      </c>
      <c r="J234" s="427">
        <f t="shared" si="37"/>
        <v>0</v>
      </c>
      <c r="K234" s="537"/>
      <c r="L234" s="486">
        <v>799</v>
      </c>
      <c r="M234" s="427">
        <f t="shared" si="38"/>
        <v>0</v>
      </c>
      <c r="N234" s="537"/>
      <c r="O234" s="474">
        <v>899</v>
      </c>
      <c r="P234" s="427">
        <f t="shared" si="39"/>
        <v>0</v>
      </c>
      <c r="Q234" s="537"/>
      <c r="R234" s="474">
        <v>955</v>
      </c>
      <c r="S234" s="427">
        <f t="shared" si="40"/>
        <v>0</v>
      </c>
      <c r="T234" s="537"/>
      <c r="U234" s="486">
        <v>999</v>
      </c>
      <c r="V234" s="427">
        <f t="shared" si="41"/>
        <v>0</v>
      </c>
      <c r="W234" s="568"/>
    </row>
    <row r="235" spans="1:48" ht="32.25" outlineLevel="1" thickBot="1">
      <c r="A235" s="430" t="s">
        <v>1151</v>
      </c>
      <c r="B235" s="430">
        <v>8024908960909</v>
      </c>
      <c r="C235" s="654" t="s">
        <v>1135</v>
      </c>
      <c r="D235" s="431" t="s">
        <v>89</v>
      </c>
      <c r="E235" s="431">
        <v>24</v>
      </c>
      <c r="F235" s="597">
        <v>799</v>
      </c>
      <c r="G235" s="427">
        <f t="shared" si="36"/>
        <v>0</v>
      </c>
      <c r="H235" s="538"/>
      <c r="I235" s="433">
        <v>812</v>
      </c>
      <c r="J235" s="427">
        <f t="shared" si="37"/>
        <v>0</v>
      </c>
      <c r="K235" s="538"/>
      <c r="L235" s="487">
        <v>825</v>
      </c>
      <c r="M235" s="427">
        <f t="shared" si="38"/>
        <v>0</v>
      </c>
      <c r="N235" s="538"/>
      <c r="O235" s="435">
        <v>899</v>
      </c>
      <c r="P235" s="427">
        <f t="shared" si="39"/>
        <v>0</v>
      </c>
      <c r="Q235" s="538"/>
      <c r="R235" s="487">
        <v>999</v>
      </c>
      <c r="S235" s="427">
        <f t="shared" si="40"/>
        <v>0</v>
      </c>
      <c r="T235" s="538"/>
      <c r="U235" s="487">
        <v>1090</v>
      </c>
      <c r="V235" s="427">
        <f t="shared" si="41"/>
        <v>0</v>
      </c>
      <c r="W235" s="569"/>
    </row>
    <row r="236" spans="1:48" hidden="1" outlineLevel="1">
      <c r="A236" s="423" t="s">
        <v>1123</v>
      </c>
      <c r="B236" s="423">
        <v>2000061660012</v>
      </c>
      <c r="C236" s="664" t="s">
        <v>1329</v>
      </c>
      <c r="D236" s="471" t="s">
        <v>2</v>
      </c>
      <c r="E236" s="471">
        <v>6</v>
      </c>
      <c r="F236" s="591">
        <v>990</v>
      </c>
      <c r="G236" s="427">
        <f t="shared" si="36"/>
        <v>0</v>
      </c>
      <c r="H236" s="529"/>
      <c r="I236" s="488">
        <v>999</v>
      </c>
      <c r="J236" s="427">
        <f t="shared" si="37"/>
        <v>0</v>
      </c>
      <c r="K236" s="529"/>
      <c r="L236" s="473">
        <v>1050</v>
      </c>
      <c r="M236" s="427">
        <f t="shared" si="38"/>
        <v>0</v>
      </c>
      <c r="N236" s="529"/>
      <c r="O236" s="474">
        <v>1150</v>
      </c>
      <c r="P236" s="427">
        <f t="shared" si="39"/>
        <v>0</v>
      </c>
      <c r="Q236" s="529"/>
      <c r="R236" s="473">
        <v>1300</v>
      </c>
      <c r="S236" s="427">
        <f t="shared" si="40"/>
        <v>0</v>
      </c>
      <c r="T236" s="529"/>
      <c r="U236" s="473">
        <v>1400</v>
      </c>
      <c r="V236" s="427">
        <f t="shared" si="41"/>
        <v>0</v>
      </c>
      <c r="W236" s="560"/>
      <c r="X236" s="674"/>
    </row>
    <row r="237" spans="1:48" outlineLevel="1">
      <c r="A237" s="416" t="s">
        <v>1347</v>
      </c>
      <c r="B237" s="416"/>
      <c r="C237" s="652" t="s">
        <v>1348</v>
      </c>
      <c r="D237" s="417" t="s">
        <v>2</v>
      </c>
      <c r="E237" s="417">
        <v>6</v>
      </c>
      <c r="F237" s="580">
        <v>999</v>
      </c>
      <c r="G237" s="420">
        <f t="shared" ref="G237" si="42">F237*H237</f>
        <v>0</v>
      </c>
      <c r="H237" s="515"/>
      <c r="I237" s="484">
        <v>1050</v>
      </c>
      <c r="J237" s="420">
        <f t="shared" ref="J237" si="43">I237*K237</f>
        <v>0</v>
      </c>
      <c r="K237" s="515"/>
      <c r="L237" s="421">
        <v>1100</v>
      </c>
      <c r="M237" s="420">
        <f t="shared" ref="M237" si="44">L237*N237</f>
        <v>0</v>
      </c>
      <c r="N237" s="515"/>
      <c r="O237" s="422">
        <v>1200</v>
      </c>
      <c r="P237" s="420">
        <f t="shared" ref="P237" si="45">O237*Q237</f>
        <v>0</v>
      </c>
      <c r="Q237" s="515"/>
      <c r="R237" s="421">
        <v>1350</v>
      </c>
      <c r="S237" s="420">
        <f t="shared" ref="S237" si="46">R237*T237</f>
        <v>0</v>
      </c>
      <c r="T237" s="515"/>
      <c r="U237" s="421">
        <v>1450</v>
      </c>
      <c r="V237" s="420">
        <f t="shared" ref="V237" si="47">U237*W237</f>
        <v>0</v>
      </c>
      <c r="W237" s="543"/>
      <c r="X237" s="674"/>
    </row>
    <row r="238" spans="1:48" ht="16.5" outlineLevel="1" thickBot="1">
      <c r="A238" s="430" t="s">
        <v>1122</v>
      </c>
      <c r="B238" s="430">
        <v>2000062061450</v>
      </c>
      <c r="C238" s="654" t="s">
        <v>836</v>
      </c>
      <c r="D238" s="431" t="s">
        <v>2</v>
      </c>
      <c r="E238" s="431">
        <v>6</v>
      </c>
      <c r="F238" s="589">
        <v>1090</v>
      </c>
      <c r="G238" s="427">
        <f t="shared" si="36"/>
        <v>0</v>
      </c>
      <c r="H238" s="517"/>
      <c r="I238" s="469">
        <v>1199</v>
      </c>
      <c r="J238" s="427">
        <f t="shared" si="37"/>
        <v>0</v>
      </c>
      <c r="K238" s="517"/>
      <c r="L238" s="434">
        <v>1299</v>
      </c>
      <c r="M238" s="427">
        <f t="shared" si="38"/>
        <v>0</v>
      </c>
      <c r="N238" s="517"/>
      <c r="O238" s="435">
        <v>1450</v>
      </c>
      <c r="P238" s="427">
        <f t="shared" si="39"/>
        <v>0</v>
      </c>
      <c r="Q238" s="517"/>
      <c r="R238" s="435">
        <v>1499</v>
      </c>
      <c r="S238" s="427">
        <f t="shared" si="40"/>
        <v>0</v>
      </c>
      <c r="T238" s="517"/>
      <c r="U238" s="434">
        <v>1599</v>
      </c>
      <c r="V238" s="427">
        <f t="shared" si="41"/>
        <v>0</v>
      </c>
      <c r="W238" s="545"/>
    </row>
    <row r="239" spans="1:48" ht="16.5" outlineLevel="1" thickBot="1">
      <c r="A239" s="444"/>
      <c r="B239" s="444"/>
      <c r="C239" s="492" t="s">
        <v>72</v>
      </c>
      <c r="D239" s="445"/>
      <c r="E239" s="445"/>
      <c r="F239" s="446"/>
      <c r="G239" s="447">
        <f>F239*H239</f>
        <v>0</v>
      </c>
      <c r="H239" s="518"/>
      <c r="I239" s="446"/>
      <c r="J239" s="447">
        <f>I239*K239</f>
        <v>0</v>
      </c>
      <c r="K239" s="518"/>
      <c r="L239" s="446"/>
      <c r="M239" s="447">
        <f>L239*N239</f>
        <v>0</v>
      </c>
      <c r="N239" s="518"/>
      <c r="O239" s="446"/>
      <c r="P239" s="447">
        <f>O239*Q239</f>
        <v>0</v>
      </c>
      <c r="Q239" s="518"/>
      <c r="R239" s="446"/>
      <c r="S239" s="447">
        <f>R239*T239</f>
        <v>0</v>
      </c>
      <c r="T239" s="518"/>
      <c r="U239" s="448"/>
      <c r="V239" s="447">
        <f>U239*W239</f>
        <v>0</v>
      </c>
      <c r="W239" s="549"/>
    </row>
    <row r="240" spans="1:48" s="477" customFormat="1" outlineLevel="1">
      <c r="A240" s="423" t="s">
        <v>1137</v>
      </c>
      <c r="B240" s="423">
        <v>2000061650013</v>
      </c>
      <c r="C240" s="655" t="s">
        <v>290</v>
      </c>
      <c r="D240" s="449" t="s">
        <v>2</v>
      </c>
      <c r="E240" s="461">
        <v>6</v>
      </c>
      <c r="F240" s="577">
        <v>1150</v>
      </c>
      <c r="G240" s="427">
        <f t="shared" si="36"/>
        <v>0</v>
      </c>
      <c r="H240" s="520"/>
      <c r="I240" s="450">
        <v>1650</v>
      </c>
      <c r="J240" s="427">
        <f t="shared" si="37"/>
        <v>0</v>
      </c>
      <c r="K240" s="520"/>
      <c r="L240" s="453">
        <v>1750</v>
      </c>
      <c r="M240" s="427">
        <f t="shared" si="38"/>
        <v>0</v>
      </c>
      <c r="N240" s="520"/>
      <c r="O240" s="451">
        <v>1850</v>
      </c>
      <c r="P240" s="427">
        <f t="shared" si="39"/>
        <v>0</v>
      </c>
      <c r="Q240" s="520"/>
      <c r="R240" s="451">
        <v>1899</v>
      </c>
      <c r="S240" s="427">
        <f t="shared" si="40"/>
        <v>0</v>
      </c>
      <c r="T240" s="520"/>
      <c r="U240" s="453">
        <v>1799</v>
      </c>
      <c r="V240" s="427">
        <f t="shared" si="41"/>
        <v>0</v>
      </c>
      <c r="W240" s="551"/>
      <c r="X240" s="393"/>
      <c r="Y240" s="393"/>
      <c r="Z240" s="393"/>
      <c r="AA240" s="393"/>
      <c r="AB240" s="393"/>
      <c r="AC240" s="393"/>
      <c r="AD240" s="393"/>
      <c r="AE240" s="393"/>
      <c r="AF240" s="393"/>
      <c r="AG240" s="393"/>
      <c r="AH240" s="393"/>
      <c r="AI240" s="393"/>
      <c r="AJ240" s="393"/>
      <c r="AK240" s="393"/>
      <c r="AL240" s="393"/>
      <c r="AM240" s="393"/>
      <c r="AN240" s="393"/>
      <c r="AO240" s="393"/>
      <c r="AP240" s="393"/>
      <c r="AQ240" s="393"/>
      <c r="AR240" s="393"/>
      <c r="AS240" s="393"/>
      <c r="AT240" s="393"/>
      <c r="AU240" s="393"/>
      <c r="AV240" s="393"/>
    </row>
    <row r="241" spans="1:48" s="477" customFormat="1" ht="16.5" outlineLevel="1" thickBot="1">
      <c r="A241" s="423"/>
      <c r="B241" s="501"/>
      <c r="C241" s="656" t="s">
        <v>1349</v>
      </c>
      <c r="D241" s="455" t="s">
        <v>2</v>
      </c>
      <c r="E241" s="455">
        <v>6</v>
      </c>
      <c r="F241" s="581">
        <v>1650</v>
      </c>
      <c r="G241" s="426">
        <f t="shared" si="36"/>
        <v>0</v>
      </c>
      <c r="H241" s="516"/>
      <c r="I241" s="468">
        <v>1750</v>
      </c>
      <c r="J241" s="426">
        <f t="shared" si="37"/>
        <v>0</v>
      </c>
      <c r="K241" s="516"/>
      <c r="L241" s="428">
        <v>1850</v>
      </c>
      <c r="M241" s="426">
        <f t="shared" si="38"/>
        <v>0</v>
      </c>
      <c r="N241" s="516"/>
      <c r="O241" s="429">
        <v>1980</v>
      </c>
      <c r="P241" s="426">
        <f t="shared" si="39"/>
        <v>0</v>
      </c>
      <c r="Q241" s="516"/>
      <c r="R241" s="429">
        <v>1999</v>
      </c>
      <c r="S241" s="426">
        <f t="shared" si="40"/>
        <v>0</v>
      </c>
      <c r="T241" s="516"/>
      <c r="U241" s="428">
        <v>2250</v>
      </c>
      <c r="V241" s="427">
        <f t="shared" si="41"/>
        <v>0</v>
      </c>
      <c r="W241" s="552"/>
      <c r="X241" s="393"/>
      <c r="Y241" s="393"/>
      <c r="Z241" s="393"/>
      <c r="AA241" s="393"/>
      <c r="AB241" s="393"/>
      <c r="AC241" s="393"/>
      <c r="AD241" s="393"/>
      <c r="AE241" s="393"/>
      <c r="AF241" s="393"/>
      <c r="AG241" s="393"/>
      <c r="AH241" s="393"/>
      <c r="AI241" s="393"/>
      <c r="AJ241" s="393"/>
      <c r="AK241" s="393"/>
      <c r="AL241" s="393"/>
      <c r="AM241" s="393"/>
      <c r="AN241" s="393"/>
      <c r="AO241" s="393"/>
      <c r="AP241" s="393"/>
      <c r="AQ241" s="393"/>
      <c r="AR241" s="393"/>
      <c r="AS241" s="393"/>
      <c r="AT241" s="393"/>
      <c r="AU241" s="393"/>
      <c r="AV241" s="393"/>
    </row>
    <row r="242" spans="1:48" ht="16.5" hidden="1" outlineLevel="1" thickBot="1">
      <c r="A242" s="642" t="s">
        <v>1326</v>
      </c>
      <c r="B242" s="642">
        <v>2000061630015</v>
      </c>
      <c r="C242" s="669" t="s">
        <v>290</v>
      </c>
      <c r="D242" s="595" t="s">
        <v>2</v>
      </c>
      <c r="E242" s="595">
        <v>6</v>
      </c>
      <c r="F242" s="631">
        <v>1650</v>
      </c>
      <c r="G242" s="632">
        <f t="shared" si="36"/>
        <v>0</v>
      </c>
      <c r="H242" s="633"/>
      <c r="I242" s="634">
        <v>1750</v>
      </c>
      <c r="J242" s="632">
        <f t="shared" si="37"/>
        <v>0</v>
      </c>
      <c r="K242" s="633"/>
      <c r="L242" s="625">
        <v>1850</v>
      </c>
      <c r="M242" s="632">
        <f t="shared" si="38"/>
        <v>0</v>
      </c>
      <c r="N242" s="633"/>
      <c r="O242" s="626">
        <v>1980</v>
      </c>
      <c r="P242" s="632">
        <f t="shared" si="39"/>
        <v>0</v>
      </c>
      <c r="Q242" s="633"/>
      <c r="R242" s="626">
        <v>1999</v>
      </c>
      <c r="S242" s="632">
        <f t="shared" si="40"/>
        <v>0</v>
      </c>
      <c r="T242" s="633"/>
      <c r="U242" s="625">
        <v>2250</v>
      </c>
      <c r="V242" s="632">
        <f t="shared" si="41"/>
        <v>0</v>
      </c>
      <c r="W242" s="635"/>
    </row>
    <row r="243" spans="1:48" ht="16.5" collapsed="1" thickBot="1">
      <c r="A243" s="647"/>
      <c r="B243" s="647"/>
      <c r="C243" s="645" t="s">
        <v>298</v>
      </c>
      <c r="D243" s="411"/>
      <c r="E243" s="411"/>
      <c r="F243" s="413"/>
      <c r="G243" s="628">
        <f t="shared" si="36"/>
        <v>0</v>
      </c>
      <c r="H243" s="629"/>
      <c r="I243" s="413"/>
      <c r="J243" s="628">
        <f t="shared" si="37"/>
        <v>0</v>
      </c>
      <c r="K243" s="629"/>
      <c r="L243" s="413"/>
      <c r="M243" s="628">
        <f t="shared" si="38"/>
        <v>0</v>
      </c>
      <c r="N243" s="629"/>
      <c r="O243" s="413"/>
      <c r="P243" s="628">
        <f t="shared" si="39"/>
        <v>0</v>
      </c>
      <c r="Q243" s="629"/>
      <c r="R243" s="413"/>
      <c r="S243" s="628">
        <f t="shared" si="40"/>
        <v>0</v>
      </c>
      <c r="T243" s="629"/>
      <c r="U243" s="414"/>
      <c r="V243" s="628">
        <f t="shared" si="41"/>
        <v>0</v>
      </c>
      <c r="W243" s="630"/>
    </row>
    <row r="244" spans="1:48" ht="16.5" outlineLevel="1">
      <c r="A244" s="416">
        <v>777403</v>
      </c>
      <c r="B244" s="416">
        <v>9003877057918</v>
      </c>
      <c r="C244" s="652" t="s">
        <v>669</v>
      </c>
      <c r="D244" s="417" t="s">
        <v>670</v>
      </c>
      <c r="E244" s="576">
        <v>10</v>
      </c>
      <c r="F244" s="593">
        <v>149</v>
      </c>
      <c r="G244" s="420">
        <f t="shared" si="36"/>
        <v>0</v>
      </c>
      <c r="H244" s="535"/>
      <c r="I244" s="484">
        <v>152</v>
      </c>
      <c r="J244" s="420">
        <f t="shared" si="37"/>
        <v>0</v>
      </c>
      <c r="K244" s="535"/>
      <c r="L244" s="421">
        <v>155</v>
      </c>
      <c r="M244" s="420">
        <f t="shared" si="38"/>
        <v>0</v>
      </c>
      <c r="N244" s="535"/>
      <c r="O244" s="421">
        <v>159</v>
      </c>
      <c r="P244" s="420">
        <f t="shared" si="39"/>
        <v>0</v>
      </c>
      <c r="Q244" s="535"/>
      <c r="R244" s="421">
        <v>179</v>
      </c>
      <c r="S244" s="420">
        <f t="shared" si="40"/>
        <v>0</v>
      </c>
      <c r="T244" s="535"/>
      <c r="U244" s="422">
        <v>199</v>
      </c>
      <c r="V244" s="420">
        <f t="shared" si="41"/>
        <v>0</v>
      </c>
      <c r="W244" s="566"/>
    </row>
    <row r="245" spans="1:48" ht="16.5" outlineLevel="1">
      <c r="A245" s="423">
        <v>777303</v>
      </c>
      <c r="B245" s="416">
        <v>9003877057192</v>
      </c>
      <c r="C245" s="653" t="s">
        <v>671</v>
      </c>
      <c r="D245" s="424" t="s">
        <v>672</v>
      </c>
      <c r="E245" s="575">
        <v>10</v>
      </c>
      <c r="F245" s="587">
        <v>149</v>
      </c>
      <c r="G245" s="427">
        <f t="shared" si="36"/>
        <v>0</v>
      </c>
      <c r="H245" s="527"/>
      <c r="I245" s="468">
        <v>152</v>
      </c>
      <c r="J245" s="427">
        <f t="shared" si="37"/>
        <v>0</v>
      </c>
      <c r="K245" s="527"/>
      <c r="L245" s="428">
        <v>155</v>
      </c>
      <c r="M245" s="427">
        <f t="shared" si="38"/>
        <v>0</v>
      </c>
      <c r="N245" s="527"/>
      <c r="O245" s="428">
        <v>159</v>
      </c>
      <c r="P245" s="427">
        <f t="shared" si="39"/>
        <v>0</v>
      </c>
      <c r="Q245" s="527"/>
      <c r="R245" s="428">
        <v>179</v>
      </c>
      <c r="S245" s="427">
        <f t="shared" si="40"/>
        <v>0</v>
      </c>
      <c r="T245" s="527"/>
      <c r="U245" s="429">
        <v>199</v>
      </c>
      <c r="V245" s="427">
        <f t="shared" si="41"/>
        <v>0</v>
      </c>
      <c r="W245" s="558"/>
    </row>
    <row r="246" spans="1:48" ht="16.5" hidden="1" outlineLevel="1">
      <c r="A246" s="423">
        <v>777322</v>
      </c>
      <c r="B246" s="416">
        <v>9003877057949</v>
      </c>
      <c r="C246" s="653" t="s">
        <v>301</v>
      </c>
      <c r="D246" s="424" t="s">
        <v>2</v>
      </c>
      <c r="E246" s="575">
        <v>10</v>
      </c>
      <c r="F246" s="587">
        <v>150</v>
      </c>
      <c r="G246" s="427">
        <f t="shared" si="36"/>
        <v>0</v>
      </c>
      <c r="H246" s="527"/>
      <c r="I246" s="468">
        <v>152.5</v>
      </c>
      <c r="J246" s="427">
        <f t="shared" si="37"/>
        <v>0</v>
      </c>
      <c r="K246" s="527"/>
      <c r="L246" s="428">
        <v>155</v>
      </c>
      <c r="M246" s="427">
        <f t="shared" si="38"/>
        <v>0</v>
      </c>
      <c r="N246" s="527"/>
      <c r="O246" s="428">
        <v>159</v>
      </c>
      <c r="P246" s="427">
        <f t="shared" si="39"/>
        <v>0</v>
      </c>
      <c r="Q246" s="527"/>
      <c r="R246" s="428">
        <v>179</v>
      </c>
      <c r="S246" s="427">
        <f t="shared" si="40"/>
        <v>0</v>
      </c>
      <c r="T246" s="527"/>
      <c r="U246" s="429">
        <v>199</v>
      </c>
      <c r="V246" s="427">
        <f t="shared" si="41"/>
        <v>0</v>
      </c>
      <c r="W246" s="558"/>
    </row>
    <row r="247" spans="1:48" ht="16.5" hidden="1" outlineLevel="1">
      <c r="A247" s="423">
        <v>777320</v>
      </c>
      <c r="B247" s="416">
        <v>9003877057932</v>
      </c>
      <c r="C247" s="653" t="s">
        <v>673</v>
      </c>
      <c r="D247" s="424" t="s">
        <v>2</v>
      </c>
      <c r="E247" s="575">
        <v>1</v>
      </c>
      <c r="F247" s="587">
        <v>292</v>
      </c>
      <c r="G247" s="427">
        <f t="shared" si="36"/>
        <v>0</v>
      </c>
      <c r="H247" s="527"/>
      <c r="I247" s="468">
        <v>295.5</v>
      </c>
      <c r="J247" s="427">
        <f t="shared" si="37"/>
        <v>0</v>
      </c>
      <c r="K247" s="527"/>
      <c r="L247" s="428">
        <v>299</v>
      </c>
      <c r="M247" s="427">
        <f t="shared" si="38"/>
        <v>0</v>
      </c>
      <c r="N247" s="527"/>
      <c r="O247" s="428">
        <v>309</v>
      </c>
      <c r="P247" s="427">
        <f t="shared" si="39"/>
        <v>0</v>
      </c>
      <c r="Q247" s="527"/>
      <c r="R247" s="428">
        <v>359</v>
      </c>
      <c r="S247" s="427">
        <f t="shared" si="40"/>
        <v>0</v>
      </c>
      <c r="T247" s="527"/>
      <c r="U247" s="429">
        <v>420</v>
      </c>
      <c r="V247" s="427">
        <f t="shared" si="41"/>
        <v>0</v>
      </c>
      <c r="W247" s="558"/>
    </row>
    <row r="248" spans="1:48" ht="16.5" hidden="1" outlineLevel="1">
      <c r="A248" s="423">
        <v>777403</v>
      </c>
      <c r="B248" s="416">
        <v>9003877057857</v>
      </c>
      <c r="C248" s="653" t="s">
        <v>674</v>
      </c>
      <c r="D248" s="424" t="s">
        <v>2</v>
      </c>
      <c r="E248" s="575">
        <v>11</v>
      </c>
      <c r="F248" s="587">
        <v>408</v>
      </c>
      <c r="G248" s="427">
        <f t="shared" si="36"/>
        <v>0</v>
      </c>
      <c r="H248" s="527"/>
      <c r="I248" s="468">
        <v>412.5</v>
      </c>
      <c r="J248" s="427">
        <f t="shared" si="37"/>
        <v>0</v>
      </c>
      <c r="K248" s="527"/>
      <c r="L248" s="428">
        <v>417</v>
      </c>
      <c r="M248" s="427">
        <f t="shared" si="38"/>
        <v>0</v>
      </c>
      <c r="N248" s="527"/>
      <c r="O248" s="428">
        <v>426</v>
      </c>
      <c r="P248" s="427">
        <f t="shared" si="39"/>
        <v>0</v>
      </c>
      <c r="Q248" s="527"/>
      <c r="R248" s="428">
        <v>499</v>
      </c>
      <c r="S248" s="427">
        <f t="shared" si="40"/>
        <v>0</v>
      </c>
      <c r="T248" s="527"/>
      <c r="U248" s="429">
        <v>599</v>
      </c>
      <c r="V248" s="427">
        <f t="shared" si="41"/>
        <v>0</v>
      </c>
      <c r="W248" s="558"/>
    </row>
    <row r="249" spans="1:48" ht="16.5" outlineLevel="1">
      <c r="A249" s="423">
        <v>39173229</v>
      </c>
      <c r="B249" s="416">
        <v>9003877057628</v>
      </c>
      <c r="C249" s="653" t="s">
        <v>675</v>
      </c>
      <c r="D249" s="424" t="s">
        <v>2</v>
      </c>
      <c r="E249" s="575">
        <v>25</v>
      </c>
      <c r="F249" s="587">
        <v>514</v>
      </c>
      <c r="G249" s="427">
        <f t="shared" si="36"/>
        <v>0</v>
      </c>
      <c r="H249" s="527"/>
      <c r="I249" s="468">
        <v>519.5</v>
      </c>
      <c r="J249" s="427">
        <f t="shared" si="37"/>
        <v>0</v>
      </c>
      <c r="K249" s="527"/>
      <c r="L249" s="428">
        <v>525</v>
      </c>
      <c r="M249" s="427">
        <f t="shared" si="38"/>
        <v>0</v>
      </c>
      <c r="N249" s="527"/>
      <c r="O249" s="428">
        <v>536</v>
      </c>
      <c r="P249" s="427">
        <f t="shared" si="39"/>
        <v>0</v>
      </c>
      <c r="Q249" s="527"/>
      <c r="R249" s="428">
        <v>599</v>
      </c>
      <c r="S249" s="427">
        <f t="shared" si="40"/>
        <v>0</v>
      </c>
      <c r="T249" s="527"/>
      <c r="U249" s="429">
        <v>640</v>
      </c>
      <c r="V249" s="427">
        <f t="shared" si="41"/>
        <v>0</v>
      </c>
      <c r="W249" s="558"/>
    </row>
    <row r="250" spans="1:48" ht="16.5" outlineLevel="1">
      <c r="A250" s="423">
        <v>777799</v>
      </c>
      <c r="B250" s="416">
        <v>9003877057994</v>
      </c>
      <c r="C250" s="653" t="s">
        <v>676</v>
      </c>
      <c r="D250" s="424" t="s">
        <v>2</v>
      </c>
      <c r="E250" s="575">
        <v>5</v>
      </c>
      <c r="F250" s="587">
        <v>59</v>
      </c>
      <c r="G250" s="427">
        <f t="shared" si="36"/>
        <v>0</v>
      </c>
      <c r="H250" s="527"/>
      <c r="I250" s="468">
        <v>59.5</v>
      </c>
      <c r="J250" s="427">
        <f t="shared" si="37"/>
        <v>0</v>
      </c>
      <c r="K250" s="527"/>
      <c r="L250" s="428">
        <v>62</v>
      </c>
      <c r="M250" s="427">
        <f t="shared" si="38"/>
        <v>0</v>
      </c>
      <c r="N250" s="527"/>
      <c r="O250" s="428">
        <v>67</v>
      </c>
      <c r="P250" s="427">
        <f t="shared" si="39"/>
        <v>0</v>
      </c>
      <c r="Q250" s="527"/>
      <c r="R250" s="428">
        <v>79</v>
      </c>
      <c r="S250" s="427">
        <f t="shared" si="40"/>
        <v>0</v>
      </c>
      <c r="T250" s="527"/>
      <c r="U250" s="429">
        <v>89</v>
      </c>
      <c r="V250" s="427">
        <f t="shared" si="41"/>
        <v>0</v>
      </c>
      <c r="W250" s="558"/>
    </row>
    <row r="251" spans="1:48" ht="16.5" outlineLevel="1">
      <c r="A251" s="423">
        <v>777798</v>
      </c>
      <c r="B251" s="416">
        <v>9003877057987</v>
      </c>
      <c r="C251" s="653" t="s">
        <v>677</v>
      </c>
      <c r="D251" s="424" t="s">
        <v>2</v>
      </c>
      <c r="E251" s="575">
        <v>5</v>
      </c>
      <c r="F251" s="587">
        <v>59</v>
      </c>
      <c r="G251" s="427">
        <f t="shared" si="36"/>
        <v>0</v>
      </c>
      <c r="H251" s="527"/>
      <c r="I251" s="468">
        <v>59.5</v>
      </c>
      <c r="J251" s="427">
        <f t="shared" si="37"/>
        <v>0</v>
      </c>
      <c r="K251" s="527"/>
      <c r="L251" s="428">
        <v>62</v>
      </c>
      <c r="M251" s="427">
        <f t="shared" si="38"/>
        <v>0</v>
      </c>
      <c r="N251" s="527"/>
      <c r="O251" s="428">
        <v>67</v>
      </c>
      <c r="P251" s="427">
        <f t="shared" si="39"/>
        <v>0</v>
      </c>
      <c r="Q251" s="527"/>
      <c r="R251" s="428">
        <v>79</v>
      </c>
      <c r="S251" s="427">
        <f t="shared" si="40"/>
        <v>0</v>
      </c>
      <c r="T251" s="527"/>
      <c r="U251" s="429">
        <v>89</v>
      </c>
      <c r="V251" s="427">
        <f t="shared" si="41"/>
        <v>0</v>
      </c>
      <c r="W251" s="558"/>
    </row>
    <row r="252" spans="1:48" ht="16.5" outlineLevel="1" thickBot="1">
      <c r="A252" s="642" t="s">
        <v>1166</v>
      </c>
      <c r="B252" s="643"/>
      <c r="C252" s="669" t="s">
        <v>678</v>
      </c>
      <c r="D252" s="595" t="s">
        <v>2</v>
      </c>
      <c r="E252" s="431"/>
      <c r="F252" s="588">
        <v>59</v>
      </c>
      <c r="G252" s="447">
        <f t="shared" si="36"/>
        <v>0</v>
      </c>
      <c r="H252" s="528"/>
      <c r="I252" s="469">
        <v>59.5</v>
      </c>
      <c r="J252" s="447">
        <f t="shared" si="37"/>
        <v>0</v>
      </c>
      <c r="K252" s="528"/>
      <c r="L252" s="434">
        <v>62</v>
      </c>
      <c r="M252" s="447">
        <f t="shared" si="38"/>
        <v>0</v>
      </c>
      <c r="N252" s="528"/>
      <c r="O252" s="434">
        <v>67</v>
      </c>
      <c r="P252" s="447">
        <f t="shared" si="39"/>
        <v>0</v>
      </c>
      <c r="Q252" s="528"/>
      <c r="R252" s="434">
        <v>79</v>
      </c>
      <c r="S252" s="447">
        <f t="shared" si="40"/>
        <v>0</v>
      </c>
      <c r="T252" s="528"/>
      <c r="U252" s="435">
        <v>89</v>
      </c>
      <c r="V252" s="447">
        <f t="shared" si="41"/>
        <v>0</v>
      </c>
      <c r="W252" s="559"/>
    </row>
    <row r="253" spans="1:48" s="489" customFormat="1" ht="16.5" customHeight="1" outlineLevel="1" thickBot="1">
      <c r="A253" s="647"/>
      <c r="B253" s="647"/>
      <c r="C253" s="645" t="s">
        <v>1164</v>
      </c>
      <c r="D253" s="647"/>
      <c r="E253" s="412"/>
      <c r="F253" s="604"/>
      <c r="G253" s="480"/>
      <c r="H253" s="614"/>
      <c r="I253" s="604"/>
      <c r="J253" s="480"/>
      <c r="K253" s="614"/>
      <c r="L253" s="604"/>
      <c r="M253" s="480"/>
      <c r="N253" s="614"/>
      <c r="O253" s="604"/>
      <c r="P253" s="480"/>
      <c r="Q253" s="614"/>
      <c r="R253" s="604"/>
      <c r="S253" s="480"/>
      <c r="T253" s="614"/>
      <c r="U253" s="615"/>
      <c r="V253" s="480"/>
      <c r="W253" s="616"/>
    </row>
    <row r="254" spans="1:48" hidden="1" outlineLevel="1">
      <c r="A254" s="416">
        <v>777359</v>
      </c>
      <c r="B254" s="416">
        <v>9003877057000</v>
      </c>
      <c r="C254" s="652" t="s">
        <v>857</v>
      </c>
      <c r="D254" s="417" t="s">
        <v>325</v>
      </c>
      <c r="E254" s="471">
        <v>12</v>
      </c>
      <c r="F254" s="593">
        <v>160</v>
      </c>
      <c r="G254" s="427">
        <f t="shared" si="36"/>
        <v>0</v>
      </c>
      <c r="H254" s="535"/>
      <c r="I254" s="484">
        <v>162.5</v>
      </c>
      <c r="J254" s="427">
        <f t="shared" si="37"/>
        <v>0</v>
      </c>
      <c r="K254" s="535"/>
      <c r="L254" s="421">
        <v>165</v>
      </c>
      <c r="M254" s="427">
        <f t="shared" si="38"/>
        <v>0</v>
      </c>
      <c r="N254" s="535"/>
      <c r="O254" s="421">
        <v>169</v>
      </c>
      <c r="P254" s="427">
        <f t="shared" si="39"/>
        <v>0</v>
      </c>
      <c r="Q254" s="535"/>
      <c r="R254" s="421">
        <v>199</v>
      </c>
      <c r="S254" s="427">
        <f t="shared" si="40"/>
        <v>0</v>
      </c>
      <c r="T254" s="535"/>
      <c r="U254" s="422">
        <v>259</v>
      </c>
      <c r="V254" s="427">
        <f t="shared" si="41"/>
        <v>0</v>
      </c>
      <c r="W254" s="566"/>
    </row>
    <row r="255" spans="1:48" outlineLevel="1">
      <c r="A255" s="423">
        <v>777350</v>
      </c>
      <c r="B255" s="416">
        <v>9003877057109</v>
      </c>
      <c r="C255" s="653" t="s">
        <v>858</v>
      </c>
      <c r="D255" s="424" t="s">
        <v>325</v>
      </c>
      <c r="E255" s="417">
        <v>12</v>
      </c>
      <c r="F255" s="587">
        <v>160</v>
      </c>
      <c r="G255" s="427">
        <f t="shared" si="36"/>
        <v>0</v>
      </c>
      <c r="H255" s="527"/>
      <c r="I255" s="468">
        <v>162.5</v>
      </c>
      <c r="J255" s="427">
        <f t="shared" si="37"/>
        <v>0</v>
      </c>
      <c r="K255" s="527"/>
      <c r="L255" s="428">
        <v>165</v>
      </c>
      <c r="M255" s="427">
        <f t="shared" si="38"/>
        <v>0</v>
      </c>
      <c r="N255" s="527"/>
      <c r="O255" s="428">
        <v>169</v>
      </c>
      <c r="P255" s="427">
        <f t="shared" si="39"/>
        <v>0</v>
      </c>
      <c r="Q255" s="527"/>
      <c r="R255" s="428">
        <v>199</v>
      </c>
      <c r="S255" s="427">
        <f t="shared" si="40"/>
        <v>0</v>
      </c>
      <c r="T255" s="527"/>
      <c r="U255" s="429">
        <v>259</v>
      </c>
      <c r="V255" s="427">
        <f t="shared" si="41"/>
        <v>0</v>
      </c>
      <c r="W255" s="558"/>
    </row>
    <row r="256" spans="1:48" outlineLevel="1">
      <c r="A256" s="423">
        <v>777351</v>
      </c>
      <c r="B256" s="416">
        <v>9003877057116</v>
      </c>
      <c r="C256" s="653" t="s">
        <v>859</v>
      </c>
      <c r="D256" s="424" t="s">
        <v>325</v>
      </c>
      <c r="E256" s="417">
        <v>12</v>
      </c>
      <c r="F256" s="587">
        <v>160</v>
      </c>
      <c r="G256" s="427">
        <f t="shared" si="36"/>
        <v>0</v>
      </c>
      <c r="H256" s="527"/>
      <c r="I256" s="468">
        <v>162.5</v>
      </c>
      <c r="J256" s="427">
        <f t="shared" si="37"/>
        <v>0</v>
      </c>
      <c r="K256" s="527"/>
      <c r="L256" s="428">
        <v>165</v>
      </c>
      <c r="M256" s="427">
        <f t="shared" si="38"/>
        <v>0</v>
      </c>
      <c r="N256" s="527"/>
      <c r="O256" s="428">
        <v>169</v>
      </c>
      <c r="P256" s="427">
        <f t="shared" si="39"/>
        <v>0</v>
      </c>
      <c r="Q256" s="527"/>
      <c r="R256" s="428">
        <v>199</v>
      </c>
      <c r="S256" s="427">
        <f t="shared" si="40"/>
        <v>0</v>
      </c>
      <c r="T256" s="527"/>
      <c r="U256" s="429">
        <v>259</v>
      </c>
      <c r="V256" s="427">
        <f t="shared" si="41"/>
        <v>0</v>
      </c>
      <c r="W256" s="558"/>
    </row>
    <row r="257" spans="1:23" outlineLevel="1">
      <c r="A257" s="423">
        <v>777352</v>
      </c>
      <c r="B257" s="416">
        <v>9003877057208</v>
      </c>
      <c r="C257" s="653" t="s">
        <v>728</v>
      </c>
      <c r="D257" s="424" t="s">
        <v>325</v>
      </c>
      <c r="E257" s="417">
        <v>12</v>
      </c>
      <c r="F257" s="587">
        <v>160</v>
      </c>
      <c r="G257" s="427">
        <f t="shared" si="36"/>
        <v>0</v>
      </c>
      <c r="H257" s="527"/>
      <c r="I257" s="468">
        <v>162.5</v>
      </c>
      <c r="J257" s="427">
        <f t="shared" si="37"/>
        <v>0</v>
      </c>
      <c r="K257" s="527"/>
      <c r="L257" s="428">
        <v>165</v>
      </c>
      <c r="M257" s="427">
        <f t="shared" si="38"/>
        <v>0</v>
      </c>
      <c r="N257" s="527"/>
      <c r="O257" s="428">
        <v>169</v>
      </c>
      <c r="P257" s="427">
        <f t="shared" si="39"/>
        <v>0</v>
      </c>
      <c r="Q257" s="527"/>
      <c r="R257" s="428">
        <v>199</v>
      </c>
      <c r="S257" s="427">
        <f t="shared" si="40"/>
        <v>0</v>
      </c>
      <c r="T257" s="527"/>
      <c r="U257" s="429">
        <v>259</v>
      </c>
      <c r="V257" s="427">
        <f t="shared" si="41"/>
        <v>0</v>
      </c>
      <c r="W257" s="558"/>
    </row>
    <row r="258" spans="1:23" outlineLevel="1">
      <c r="A258" s="423">
        <v>777353</v>
      </c>
      <c r="B258" s="416">
        <v>9003877057215</v>
      </c>
      <c r="C258" s="653" t="s">
        <v>860</v>
      </c>
      <c r="D258" s="424" t="s">
        <v>325</v>
      </c>
      <c r="E258" s="417">
        <v>12</v>
      </c>
      <c r="F258" s="587">
        <v>160</v>
      </c>
      <c r="G258" s="427">
        <f t="shared" si="36"/>
        <v>0</v>
      </c>
      <c r="H258" s="527"/>
      <c r="I258" s="468">
        <v>162.5</v>
      </c>
      <c r="J258" s="427">
        <f t="shared" si="37"/>
        <v>0</v>
      </c>
      <c r="K258" s="527"/>
      <c r="L258" s="428">
        <v>165</v>
      </c>
      <c r="M258" s="427">
        <f t="shared" si="38"/>
        <v>0</v>
      </c>
      <c r="N258" s="527"/>
      <c r="O258" s="428">
        <v>169</v>
      </c>
      <c r="P258" s="427">
        <f t="shared" si="39"/>
        <v>0</v>
      </c>
      <c r="Q258" s="527"/>
      <c r="R258" s="428">
        <v>199</v>
      </c>
      <c r="S258" s="427">
        <f t="shared" si="40"/>
        <v>0</v>
      </c>
      <c r="T258" s="527"/>
      <c r="U258" s="429">
        <v>259</v>
      </c>
      <c r="V258" s="427">
        <f t="shared" si="41"/>
        <v>0</v>
      </c>
      <c r="W258" s="558"/>
    </row>
    <row r="259" spans="1:23" s="436" customFormat="1" outlineLevel="1">
      <c r="A259" s="423">
        <v>777354</v>
      </c>
      <c r="B259" s="416">
        <v>9003877057307</v>
      </c>
      <c r="C259" s="653" t="s">
        <v>861</v>
      </c>
      <c r="D259" s="424" t="s">
        <v>325</v>
      </c>
      <c r="E259" s="417">
        <v>12</v>
      </c>
      <c r="F259" s="587">
        <v>160</v>
      </c>
      <c r="G259" s="427">
        <f t="shared" si="36"/>
        <v>0</v>
      </c>
      <c r="H259" s="527"/>
      <c r="I259" s="468">
        <v>162.5</v>
      </c>
      <c r="J259" s="427">
        <f t="shared" si="37"/>
        <v>0</v>
      </c>
      <c r="K259" s="527"/>
      <c r="L259" s="428">
        <v>165</v>
      </c>
      <c r="M259" s="427">
        <f t="shared" si="38"/>
        <v>0</v>
      </c>
      <c r="N259" s="527"/>
      <c r="O259" s="428">
        <v>169</v>
      </c>
      <c r="P259" s="427">
        <f t="shared" si="39"/>
        <v>0</v>
      </c>
      <c r="Q259" s="527"/>
      <c r="R259" s="428">
        <v>199</v>
      </c>
      <c r="S259" s="427">
        <f t="shared" si="40"/>
        <v>0</v>
      </c>
      <c r="T259" s="527"/>
      <c r="U259" s="429">
        <v>259</v>
      </c>
      <c r="V259" s="427">
        <f t="shared" si="41"/>
        <v>0</v>
      </c>
      <c r="W259" s="558"/>
    </row>
    <row r="260" spans="1:23" s="409" customFormat="1" outlineLevel="1">
      <c r="A260" s="423">
        <v>777355</v>
      </c>
      <c r="B260" s="416">
        <v>9003877057314</v>
      </c>
      <c r="C260" s="653" t="s">
        <v>862</v>
      </c>
      <c r="D260" s="424" t="s">
        <v>325</v>
      </c>
      <c r="E260" s="417">
        <v>12</v>
      </c>
      <c r="F260" s="587">
        <v>160</v>
      </c>
      <c r="G260" s="427">
        <f t="shared" si="36"/>
        <v>0</v>
      </c>
      <c r="H260" s="527"/>
      <c r="I260" s="468">
        <v>162.5</v>
      </c>
      <c r="J260" s="427">
        <f t="shared" si="37"/>
        <v>0</v>
      </c>
      <c r="K260" s="527"/>
      <c r="L260" s="428">
        <v>165</v>
      </c>
      <c r="M260" s="427">
        <f t="shared" si="38"/>
        <v>0</v>
      </c>
      <c r="N260" s="527"/>
      <c r="O260" s="428">
        <v>169</v>
      </c>
      <c r="P260" s="427">
        <f t="shared" si="39"/>
        <v>0</v>
      </c>
      <c r="Q260" s="527"/>
      <c r="R260" s="428">
        <v>199</v>
      </c>
      <c r="S260" s="427">
        <f t="shared" si="40"/>
        <v>0</v>
      </c>
      <c r="T260" s="527"/>
      <c r="U260" s="429">
        <v>259</v>
      </c>
      <c r="V260" s="427">
        <f t="shared" si="41"/>
        <v>0</v>
      </c>
      <c r="W260" s="558"/>
    </row>
    <row r="261" spans="1:23" s="409" customFormat="1" outlineLevel="1">
      <c r="A261" s="423">
        <v>777356</v>
      </c>
      <c r="B261" s="416">
        <v>9003877057413</v>
      </c>
      <c r="C261" s="653" t="s">
        <v>863</v>
      </c>
      <c r="D261" s="424" t="s">
        <v>325</v>
      </c>
      <c r="E261" s="417">
        <v>12</v>
      </c>
      <c r="F261" s="587">
        <v>160</v>
      </c>
      <c r="G261" s="427">
        <f t="shared" si="36"/>
        <v>0</v>
      </c>
      <c r="H261" s="527"/>
      <c r="I261" s="468">
        <v>162.5</v>
      </c>
      <c r="J261" s="427">
        <f t="shared" si="37"/>
        <v>0</v>
      </c>
      <c r="K261" s="527"/>
      <c r="L261" s="428">
        <v>165</v>
      </c>
      <c r="M261" s="427">
        <f t="shared" si="38"/>
        <v>0</v>
      </c>
      <c r="N261" s="527"/>
      <c r="O261" s="428">
        <v>169</v>
      </c>
      <c r="P261" s="427">
        <f t="shared" si="39"/>
        <v>0</v>
      </c>
      <c r="Q261" s="527"/>
      <c r="R261" s="428">
        <v>199</v>
      </c>
      <c r="S261" s="427">
        <f t="shared" si="40"/>
        <v>0</v>
      </c>
      <c r="T261" s="527"/>
      <c r="U261" s="429">
        <v>259</v>
      </c>
      <c r="V261" s="427">
        <f t="shared" si="41"/>
        <v>0</v>
      </c>
      <c r="W261" s="558"/>
    </row>
    <row r="262" spans="1:23" s="409" customFormat="1" outlineLevel="1">
      <c r="A262" s="423">
        <v>777357</v>
      </c>
      <c r="B262" s="416">
        <v>9003877057406</v>
      </c>
      <c r="C262" s="653" t="s">
        <v>864</v>
      </c>
      <c r="D262" s="424" t="s">
        <v>325</v>
      </c>
      <c r="E262" s="417">
        <v>12</v>
      </c>
      <c r="F262" s="587">
        <v>160</v>
      </c>
      <c r="G262" s="427">
        <f t="shared" si="36"/>
        <v>0</v>
      </c>
      <c r="H262" s="527"/>
      <c r="I262" s="468">
        <v>162.5</v>
      </c>
      <c r="J262" s="427">
        <f t="shared" si="37"/>
        <v>0</v>
      </c>
      <c r="K262" s="527"/>
      <c r="L262" s="428">
        <v>165</v>
      </c>
      <c r="M262" s="427">
        <f t="shared" si="38"/>
        <v>0</v>
      </c>
      <c r="N262" s="527"/>
      <c r="O262" s="428">
        <v>169</v>
      </c>
      <c r="P262" s="427">
        <f t="shared" si="39"/>
        <v>0</v>
      </c>
      <c r="Q262" s="527"/>
      <c r="R262" s="428">
        <v>199</v>
      </c>
      <c r="S262" s="427">
        <f t="shared" si="40"/>
        <v>0</v>
      </c>
      <c r="T262" s="527"/>
      <c r="U262" s="429">
        <v>259</v>
      </c>
      <c r="V262" s="427">
        <f t="shared" si="41"/>
        <v>0</v>
      </c>
      <c r="W262" s="558"/>
    </row>
    <row r="263" spans="1:23" s="409" customFormat="1" ht="16.5" outlineLevel="1" thickBot="1">
      <c r="A263" s="430">
        <v>777358</v>
      </c>
      <c r="B263" s="416">
        <v>9003877057505</v>
      </c>
      <c r="C263" s="654" t="s">
        <v>865</v>
      </c>
      <c r="D263" s="431" t="s">
        <v>325</v>
      </c>
      <c r="E263" s="431">
        <v>12</v>
      </c>
      <c r="F263" s="588">
        <v>160</v>
      </c>
      <c r="G263" s="427">
        <f t="shared" si="36"/>
        <v>0</v>
      </c>
      <c r="H263" s="528"/>
      <c r="I263" s="469">
        <v>162.5</v>
      </c>
      <c r="J263" s="427">
        <f t="shared" si="37"/>
        <v>0</v>
      </c>
      <c r="K263" s="528"/>
      <c r="L263" s="434">
        <v>165</v>
      </c>
      <c r="M263" s="427">
        <f t="shared" si="38"/>
        <v>0</v>
      </c>
      <c r="N263" s="528"/>
      <c r="O263" s="434">
        <v>169</v>
      </c>
      <c r="P263" s="427">
        <f t="shared" si="39"/>
        <v>0</v>
      </c>
      <c r="Q263" s="528"/>
      <c r="R263" s="434">
        <v>199</v>
      </c>
      <c r="S263" s="427">
        <f t="shared" si="40"/>
        <v>0</v>
      </c>
      <c r="T263" s="528"/>
      <c r="U263" s="435">
        <v>259</v>
      </c>
      <c r="V263" s="427">
        <f t="shared" si="41"/>
        <v>0</v>
      </c>
      <c r="W263" s="559"/>
    </row>
    <row r="264" spans="1:23" s="489" customFormat="1" ht="15.75" customHeight="1" outlineLevel="1" thickBot="1">
      <c r="A264" s="491"/>
      <c r="B264" s="491"/>
      <c r="C264" s="492" t="s">
        <v>1165</v>
      </c>
      <c r="D264" s="445"/>
      <c r="E264" s="412"/>
      <c r="F264" s="446"/>
      <c r="G264" s="447"/>
      <c r="H264" s="518"/>
      <c r="I264" s="446"/>
      <c r="J264" s="447"/>
      <c r="K264" s="518"/>
      <c r="L264" s="446"/>
      <c r="M264" s="447"/>
      <c r="N264" s="518"/>
      <c r="O264" s="446"/>
      <c r="P264" s="447"/>
      <c r="Q264" s="518"/>
      <c r="R264" s="446"/>
      <c r="S264" s="447"/>
      <c r="T264" s="518"/>
      <c r="U264" s="448"/>
      <c r="V264" s="447"/>
      <c r="W264" s="549"/>
    </row>
    <row r="265" spans="1:23" s="409" customFormat="1" ht="18.75" customHeight="1" outlineLevel="1">
      <c r="A265" s="416">
        <v>777302</v>
      </c>
      <c r="B265" s="416">
        <v>9003877057819</v>
      </c>
      <c r="C265" s="652" t="s">
        <v>866</v>
      </c>
      <c r="D265" s="417" t="s">
        <v>695</v>
      </c>
      <c r="E265" s="574">
        <v>24</v>
      </c>
      <c r="F265" s="593">
        <v>119</v>
      </c>
      <c r="G265" s="420">
        <f t="shared" si="36"/>
        <v>0</v>
      </c>
      <c r="H265" s="535"/>
      <c r="I265" s="484">
        <v>121</v>
      </c>
      <c r="J265" s="420">
        <f t="shared" si="37"/>
        <v>0</v>
      </c>
      <c r="K265" s="535"/>
      <c r="L265" s="421">
        <v>123</v>
      </c>
      <c r="M265" s="420">
        <f t="shared" si="38"/>
        <v>0</v>
      </c>
      <c r="N265" s="535"/>
      <c r="O265" s="421">
        <v>129</v>
      </c>
      <c r="P265" s="420">
        <f t="shared" si="39"/>
        <v>0</v>
      </c>
      <c r="Q265" s="535"/>
      <c r="R265" s="421">
        <v>149</v>
      </c>
      <c r="S265" s="420">
        <f t="shared" si="40"/>
        <v>0</v>
      </c>
      <c r="T265" s="535"/>
      <c r="U265" s="422">
        <v>169</v>
      </c>
      <c r="V265" s="420">
        <f t="shared" si="41"/>
        <v>0</v>
      </c>
      <c r="W265" s="566"/>
    </row>
    <row r="266" spans="1:23" s="409" customFormat="1" ht="16.5" outlineLevel="1">
      <c r="A266" s="423">
        <v>777315</v>
      </c>
      <c r="B266" s="416">
        <v>9003877057895</v>
      </c>
      <c r="C266" s="653" t="s">
        <v>867</v>
      </c>
      <c r="D266" s="424" t="s">
        <v>1</v>
      </c>
      <c r="E266" s="575">
        <v>12</v>
      </c>
      <c r="F266" s="587">
        <v>238</v>
      </c>
      <c r="G266" s="427">
        <f t="shared" si="36"/>
        <v>0</v>
      </c>
      <c r="H266" s="527"/>
      <c r="I266" s="468">
        <v>242</v>
      </c>
      <c r="J266" s="427">
        <f t="shared" si="37"/>
        <v>0</v>
      </c>
      <c r="K266" s="527"/>
      <c r="L266" s="428">
        <v>246</v>
      </c>
      <c r="M266" s="427">
        <f t="shared" si="38"/>
        <v>0</v>
      </c>
      <c r="N266" s="527"/>
      <c r="O266" s="428">
        <v>249</v>
      </c>
      <c r="P266" s="427">
        <f t="shared" si="39"/>
        <v>0</v>
      </c>
      <c r="Q266" s="527"/>
      <c r="R266" s="428">
        <v>279</v>
      </c>
      <c r="S266" s="427">
        <f t="shared" si="40"/>
        <v>0</v>
      </c>
      <c r="T266" s="527"/>
      <c r="U266" s="429">
        <v>329</v>
      </c>
      <c r="V266" s="427">
        <f t="shared" si="41"/>
        <v>0</v>
      </c>
      <c r="W266" s="558"/>
    </row>
    <row r="267" spans="1:23" s="409" customFormat="1" ht="16.5" outlineLevel="1">
      <c r="A267" s="423">
        <v>777304</v>
      </c>
      <c r="B267" s="416">
        <v>9003877057826</v>
      </c>
      <c r="C267" s="653" t="s">
        <v>869</v>
      </c>
      <c r="D267" s="424" t="s">
        <v>1</v>
      </c>
      <c r="E267" s="575">
        <v>12</v>
      </c>
      <c r="F267" s="587">
        <v>139</v>
      </c>
      <c r="G267" s="427">
        <f t="shared" si="36"/>
        <v>0</v>
      </c>
      <c r="H267" s="527"/>
      <c r="I267" s="468">
        <v>142</v>
      </c>
      <c r="J267" s="427">
        <f t="shared" si="37"/>
        <v>0</v>
      </c>
      <c r="K267" s="527"/>
      <c r="L267" s="428">
        <v>145</v>
      </c>
      <c r="M267" s="427">
        <f t="shared" si="38"/>
        <v>0</v>
      </c>
      <c r="N267" s="527"/>
      <c r="O267" s="428">
        <v>149</v>
      </c>
      <c r="P267" s="427">
        <f t="shared" si="39"/>
        <v>0</v>
      </c>
      <c r="Q267" s="527"/>
      <c r="R267" s="428">
        <v>259</v>
      </c>
      <c r="S267" s="427">
        <f t="shared" si="40"/>
        <v>0</v>
      </c>
      <c r="T267" s="527"/>
      <c r="U267" s="429">
        <v>399</v>
      </c>
      <c r="V267" s="427">
        <f t="shared" si="41"/>
        <v>0</v>
      </c>
      <c r="W267" s="558"/>
    </row>
    <row r="268" spans="1:23" s="409" customFormat="1" ht="16.5" outlineLevel="1">
      <c r="A268" s="423">
        <v>777313</v>
      </c>
      <c r="B268" s="416">
        <v>9003877058762</v>
      </c>
      <c r="C268" s="653" t="s">
        <v>683</v>
      </c>
      <c r="D268" s="424" t="s">
        <v>2</v>
      </c>
      <c r="E268" s="575">
        <v>12</v>
      </c>
      <c r="F268" s="587">
        <v>282</v>
      </c>
      <c r="G268" s="427">
        <f>F268*H268</f>
        <v>0</v>
      </c>
      <c r="H268" s="527"/>
      <c r="I268" s="468">
        <v>285</v>
      </c>
      <c r="J268" s="427">
        <f>I268*K268</f>
        <v>0</v>
      </c>
      <c r="K268" s="527"/>
      <c r="L268" s="428">
        <v>288</v>
      </c>
      <c r="M268" s="427">
        <f>L268*N268</f>
        <v>0</v>
      </c>
      <c r="N268" s="527"/>
      <c r="O268" s="428">
        <v>299</v>
      </c>
      <c r="P268" s="427">
        <f>O268*Q268</f>
        <v>0</v>
      </c>
      <c r="Q268" s="527"/>
      <c r="R268" s="428">
        <v>359</v>
      </c>
      <c r="S268" s="427">
        <f>R268*T268</f>
        <v>0</v>
      </c>
      <c r="T268" s="527"/>
      <c r="U268" s="429">
        <v>399</v>
      </c>
      <c r="V268" s="427">
        <f>U268*W268</f>
        <v>0</v>
      </c>
      <c r="W268" s="558"/>
    </row>
    <row r="269" spans="1:23" ht="16.5" outlineLevel="1">
      <c r="A269" s="423">
        <v>777301</v>
      </c>
      <c r="B269" s="416">
        <v>9003877057840</v>
      </c>
      <c r="C269" s="653" t="s">
        <v>679</v>
      </c>
      <c r="D269" s="424" t="s">
        <v>680</v>
      </c>
      <c r="E269" s="575">
        <v>20</v>
      </c>
      <c r="F269" s="587">
        <v>146</v>
      </c>
      <c r="G269" s="427">
        <f>F269*H269</f>
        <v>0</v>
      </c>
      <c r="H269" s="527"/>
      <c r="I269" s="468">
        <v>149</v>
      </c>
      <c r="J269" s="427">
        <f>I269*K269</f>
        <v>0</v>
      </c>
      <c r="K269" s="527"/>
      <c r="L269" s="428">
        <v>152</v>
      </c>
      <c r="M269" s="427">
        <f>L269*N269</f>
        <v>0</v>
      </c>
      <c r="N269" s="527"/>
      <c r="O269" s="428">
        <v>159</v>
      </c>
      <c r="P269" s="427">
        <f>O269*Q269</f>
        <v>0</v>
      </c>
      <c r="Q269" s="527"/>
      <c r="R269" s="428">
        <v>189</v>
      </c>
      <c r="S269" s="427">
        <f>R269*T269</f>
        <v>0</v>
      </c>
      <c r="T269" s="527"/>
      <c r="U269" s="429">
        <v>219</v>
      </c>
      <c r="V269" s="427">
        <f>U269*W269</f>
        <v>0</v>
      </c>
      <c r="W269" s="558"/>
    </row>
    <row r="270" spans="1:23" ht="16.5" outlineLevel="1">
      <c r="A270" s="423">
        <v>777800</v>
      </c>
      <c r="B270" s="416">
        <v>9003877057758</v>
      </c>
      <c r="C270" s="653" t="s">
        <v>727</v>
      </c>
      <c r="D270" s="424" t="s">
        <v>2</v>
      </c>
      <c r="E270" s="575">
        <v>12</v>
      </c>
      <c r="F270" s="587">
        <v>435</v>
      </c>
      <c r="G270" s="427">
        <f>F270*H270</f>
        <v>0</v>
      </c>
      <c r="H270" s="527"/>
      <c r="I270" s="468">
        <v>442</v>
      </c>
      <c r="J270" s="427">
        <f>I270*K270</f>
        <v>0</v>
      </c>
      <c r="K270" s="527"/>
      <c r="L270" s="428">
        <v>449</v>
      </c>
      <c r="M270" s="427">
        <f>L270*N270</f>
        <v>0</v>
      </c>
      <c r="N270" s="527"/>
      <c r="O270" s="428">
        <v>459</v>
      </c>
      <c r="P270" s="427">
        <f>O270*Q270</f>
        <v>0</v>
      </c>
      <c r="Q270" s="527"/>
      <c r="R270" s="428">
        <v>559</v>
      </c>
      <c r="S270" s="427">
        <f>R270*T270</f>
        <v>0</v>
      </c>
      <c r="T270" s="527"/>
      <c r="U270" s="429">
        <v>639</v>
      </c>
      <c r="V270" s="427">
        <f>U270*W270</f>
        <v>0</v>
      </c>
      <c r="W270" s="558"/>
    </row>
    <row r="271" spans="1:23" ht="17.25" outlineLevel="1" thickBot="1">
      <c r="A271" s="423">
        <v>777312</v>
      </c>
      <c r="B271" s="416">
        <v>9003877057888</v>
      </c>
      <c r="C271" s="653" t="s">
        <v>682</v>
      </c>
      <c r="D271" s="424" t="s">
        <v>2</v>
      </c>
      <c r="E271" s="636">
        <v>12</v>
      </c>
      <c r="F271" s="622">
        <v>380</v>
      </c>
      <c r="G271" s="632">
        <f>F271*H271</f>
        <v>0</v>
      </c>
      <c r="H271" s="624"/>
      <c r="I271" s="634">
        <v>384.5</v>
      </c>
      <c r="J271" s="632">
        <f>I271*K271</f>
        <v>0</v>
      </c>
      <c r="K271" s="624"/>
      <c r="L271" s="625">
        <v>389</v>
      </c>
      <c r="M271" s="632">
        <f>L271*N271</f>
        <v>0</v>
      </c>
      <c r="N271" s="624"/>
      <c r="O271" s="625">
        <v>399</v>
      </c>
      <c r="P271" s="632">
        <f>O271*Q271</f>
        <v>0</v>
      </c>
      <c r="Q271" s="624"/>
      <c r="R271" s="625">
        <v>459</v>
      </c>
      <c r="S271" s="632">
        <f>R271*T271</f>
        <v>0</v>
      </c>
      <c r="T271" s="624"/>
      <c r="U271" s="626">
        <v>499</v>
      </c>
      <c r="V271" s="632">
        <f>U271*W271</f>
        <v>0</v>
      </c>
      <c r="W271" s="627"/>
    </row>
    <row r="272" spans="1:23" ht="16.5" thickBot="1">
      <c r="A272" s="444"/>
      <c r="B272" s="444"/>
      <c r="C272" s="492" t="s">
        <v>729</v>
      </c>
      <c r="D272" s="445"/>
      <c r="E272" s="411"/>
      <c r="F272" s="413"/>
      <c r="G272" s="628">
        <f t="shared" si="36"/>
        <v>0</v>
      </c>
      <c r="H272" s="629"/>
      <c r="I272" s="413"/>
      <c r="J272" s="628">
        <f t="shared" si="37"/>
        <v>0</v>
      </c>
      <c r="K272" s="629"/>
      <c r="L272" s="413"/>
      <c r="M272" s="628">
        <f t="shared" si="38"/>
        <v>0</v>
      </c>
      <c r="N272" s="629"/>
      <c r="O272" s="413"/>
      <c r="P272" s="628">
        <f t="shared" si="39"/>
        <v>0</v>
      </c>
      <c r="Q272" s="629"/>
      <c r="R272" s="413"/>
      <c r="S272" s="628">
        <f t="shared" si="40"/>
        <v>0</v>
      </c>
      <c r="T272" s="629"/>
      <c r="U272" s="414"/>
      <c r="V272" s="628">
        <f t="shared" si="41"/>
        <v>0</v>
      </c>
      <c r="W272" s="630"/>
    </row>
    <row r="273" spans="1:48" s="493" customFormat="1" ht="18" customHeight="1" outlineLevel="1">
      <c r="A273" s="416">
        <v>10011006</v>
      </c>
      <c r="B273" s="416">
        <v>4630013101515</v>
      </c>
      <c r="C273" s="655" t="s">
        <v>1191</v>
      </c>
      <c r="D273" s="449" t="s">
        <v>7</v>
      </c>
      <c r="E273" s="471"/>
      <c r="F273" s="577">
        <v>354</v>
      </c>
      <c r="G273" s="420">
        <f t="shared" si="36"/>
        <v>0</v>
      </c>
      <c r="H273" s="539"/>
      <c r="I273" s="420">
        <v>364</v>
      </c>
      <c r="J273" s="420">
        <f t="shared" si="37"/>
        <v>0</v>
      </c>
      <c r="K273" s="539"/>
      <c r="L273" s="453">
        <v>375</v>
      </c>
      <c r="M273" s="420">
        <f t="shared" si="38"/>
        <v>0</v>
      </c>
      <c r="N273" s="539"/>
      <c r="O273" s="453">
        <v>385</v>
      </c>
      <c r="P273" s="420">
        <f t="shared" si="39"/>
        <v>0</v>
      </c>
      <c r="Q273" s="539"/>
      <c r="R273" s="451">
        <f>(O273+U273)/2</f>
        <v>435.5</v>
      </c>
      <c r="S273" s="420">
        <f t="shared" si="40"/>
        <v>0</v>
      </c>
      <c r="T273" s="539"/>
      <c r="U273" s="453">
        <v>486</v>
      </c>
      <c r="V273" s="420">
        <f t="shared" si="41"/>
        <v>0</v>
      </c>
      <c r="W273" s="570"/>
      <c r="X273" s="490"/>
      <c r="Y273" s="490"/>
      <c r="Z273" s="490"/>
      <c r="AA273" s="490"/>
      <c r="AB273" s="490"/>
      <c r="AC273" s="490"/>
      <c r="AD273" s="490"/>
      <c r="AE273" s="490"/>
      <c r="AF273" s="490"/>
      <c r="AG273" s="490"/>
      <c r="AH273" s="490"/>
      <c r="AI273" s="490"/>
      <c r="AJ273" s="490"/>
      <c r="AK273" s="490"/>
      <c r="AL273" s="490"/>
      <c r="AM273" s="490"/>
      <c r="AN273" s="490"/>
      <c r="AO273" s="490"/>
      <c r="AP273" s="490"/>
      <c r="AQ273" s="490"/>
      <c r="AR273" s="490"/>
      <c r="AS273" s="490"/>
      <c r="AT273" s="490"/>
      <c r="AU273" s="490"/>
      <c r="AV273" s="490"/>
    </row>
    <row r="274" spans="1:48" s="493" customFormat="1" ht="18" customHeight="1" outlineLevel="1">
      <c r="A274" s="423">
        <v>10011004</v>
      </c>
      <c r="B274" s="423"/>
      <c r="C274" s="656" t="s">
        <v>1190</v>
      </c>
      <c r="D274" s="455" t="s">
        <v>7</v>
      </c>
      <c r="E274" s="424"/>
      <c r="F274" s="578">
        <v>435</v>
      </c>
      <c r="G274" s="427">
        <f t="shared" si="36"/>
        <v>0</v>
      </c>
      <c r="H274" s="530"/>
      <c r="I274" s="427">
        <v>445</v>
      </c>
      <c r="J274" s="427">
        <f t="shared" si="37"/>
        <v>0</v>
      </c>
      <c r="K274" s="530"/>
      <c r="L274" s="456">
        <v>455</v>
      </c>
      <c r="M274" s="427">
        <f t="shared" si="38"/>
        <v>0</v>
      </c>
      <c r="N274" s="530"/>
      <c r="O274" s="456">
        <v>465</v>
      </c>
      <c r="P274" s="427">
        <f t="shared" si="39"/>
        <v>0</v>
      </c>
      <c r="Q274" s="530"/>
      <c r="R274" s="457">
        <f>(O274+U274)/2</f>
        <v>520</v>
      </c>
      <c r="S274" s="427">
        <f t="shared" si="40"/>
        <v>0</v>
      </c>
      <c r="T274" s="530"/>
      <c r="U274" s="456">
        <v>575</v>
      </c>
      <c r="V274" s="427">
        <f t="shared" si="41"/>
        <v>0</v>
      </c>
      <c r="W274" s="561"/>
      <c r="X274" s="490"/>
      <c r="Y274" s="490"/>
      <c r="Z274" s="490"/>
      <c r="AA274" s="490"/>
      <c r="AB274" s="490"/>
      <c r="AC274" s="490"/>
      <c r="AD274" s="490"/>
      <c r="AE274" s="490"/>
      <c r="AF274" s="490"/>
      <c r="AG274" s="490"/>
      <c r="AH274" s="490"/>
      <c r="AI274" s="490"/>
      <c r="AJ274" s="490"/>
      <c r="AK274" s="490"/>
      <c r="AL274" s="490"/>
      <c r="AM274" s="490"/>
      <c r="AN274" s="490"/>
      <c r="AO274" s="490"/>
      <c r="AP274" s="490"/>
      <c r="AQ274" s="490"/>
      <c r="AR274" s="490"/>
      <c r="AS274" s="490"/>
      <c r="AT274" s="490"/>
      <c r="AU274" s="490"/>
      <c r="AV274" s="490"/>
    </row>
    <row r="275" spans="1:48" s="493" customFormat="1" ht="18" customHeight="1" outlineLevel="1">
      <c r="A275" s="423">
        <v>10011001</v>
      </c>
      <c r="B275" s="423" t="s">
        <v>1198</v>
      </c>
      <c r="C275" s="702" t="s">
        <v>1197</v>
      </c>
      <c r="D275" s="455" t="s">
        <v>7</v>
      </c>
      <c r="E275" s="424"/>
      <c r="F275" s="578" t="s">
        <v>701</v>
      </c>
      <c r="G275" s="427">
        <f t="shared" si="36"/>
        <v>0</v>
      </c>
      <c r="H275" s="530"/>
      <c r="I275" s="427">
        <v>2750</v>
      </c>
      <c r="J275" s="427">
        <f t="shared" si="37"/>
        <v>0</v>
      </c>
      <c r="K275" s="530"/>
      <c r="L275" s="456">
        <v>2850</v>
      </c>
      <c r="M275" s="427">
        <f t="shared" si="38"/>
        <v>0</v>
      </c>
      <c r="N275" s="530"/>
      <c r="O275" s="456">
        <v>2950</v>
      </c>
      <c r="P275" s="427">
        <f t="shared" si="39"/>
        <v>0</v>
      </c>
      <c r="Q275" s="530"/>
      <c r="R275" s="457">
        <f>(O275+U275)/2</f>
        <v>3250</v>
      </c>
      <c r="S275" s="427">
        <f t="shared" si="40"/>
        <v>0</v>
      </c>
      <c r="T275" s="530"/>
      <c r="U275" s="456">
        <v>3550</v>
      </c>
      <c r="V275" s="427">
        <f t="shared" si="41"/>
        <v>0</v>
      </c>
      <c r="W275" s="561"/>
      <c r="X275" s="490"/>
      <c r="Y275" s="490"/>
      <c r="Z275" s="490"/>
      <c r="AA275" s="490"/>
      <c r="AB275" s="490"/>
      <c r="AC275" s="490"/>
      <c r="AD275" s="490"/>
      <c r="AE275" s="490"/>
      <c r="AF275" s="490"/>
      <c r="AG275" s="490"/>
      <c r="AH275" s="490"/>
      <c r="AI275" s="490"/>
      <c r="AJ275" s="490"/>
      <c r="AK275" s="490"/>
      <c r="AL275" s="490"/>
      <c r="AM275" s="490"/>
      <c r="AN275" s="490"/>
      <c r="AO275" s="490"/>
      <c r="AP275" s="490"/>
      <c r="AQ275" s="490"/>
      <c r="AR275" s="490"/>
      <c r="AS275" s="490"/>
      <c r="AT275" s="490"/>
      <c r="AU275" s="490"/>
      <c r="AV275" s="490"/>
    </row>
    <row r="276" spans="1:48" s="493" customFormat="1" ht="18" customHeight="1" outlineLevel="1">
      <c r="A276" s="423"/>
      <c r="B276" s="423"/>
      <c r="C276" s="656" t="s">
        <v>1192</v>
      </c>
      <c r="D276" s="455" t="s">
        <v>7</v>
      </c>
      <c r="E276" s="424"/>
      <c r="F276" s="578">
        <v>355</v>
      </c>
      <c r="G276" s="427">
        <f t="shared" si="36"/>
        <v>0</v>
      </c>
      <c r="H276" s="530"/>
      <c r="I276" s="427">
        <v>365</v>
      </c>
      <c r="J276" s="427">
        <f t="shared" si="37"/>
        <v>0</v>
      </c>
      <c r="K276" s="530"/>
      <c r="L276" s="456">
        <v>376</v>
      </c>
      <c r="M276" s="427">
        <f t="shared" si="38"/>
        <v>0</v>
      </c>
      <c r="N276" s="530"/>
      <c r="O276" s="456">
        <v>386</v>
      </c>
      <c r="P276" s="427">
        <f t="shared" si="39"/>
        <v>0</v>
      </c>
      <c r="Q276" s="530"/>
      <c r="R276" s="457">
        <f>(O276+U276)/2</f>
        <v>436</v>
      </c>
      <c r="S276" s="427">
        <f t="shared" si="40"/>
        <v>0</v>
      </c>
      <c r="T276" s="530"/>
      <c r="U276" s="456">
        <v>486</v>
      </c>
      <c r="V276" s="427">
        <f t="shared" si="41"/>
        <v>0</v>
      </c>
      <c r="W276" s="561"/>
      <c r="X276" s="490"/>
      <c r="Y276" s="490"/>
      <c r="Z276" s="490"/>
      <c r="AA276" s="490"/>
      <c r="AB276" s="490"/>
      <c r="AC276" s="490"/>
      <c r="AD276" s="490"/>
      <c r="AE276" s="490"/>
      <c r="AF276" s="490"/>
      <c r="AG276" s="490"/>
      <c r="AH276" s="490"/>
      <c r="AI276" s="490"/>
      <c r="AJ276" s="490"/>
      <c r="AK276" s="490"/>
      <c r="AL276" s="490"/>
      <c r="AM276" s="490"/>
      <c r="AN276" s="490"/>
      <c r="AO276" s="490"/>
      <c r="AP276" s="490"/>
      <c r="AQ276" s="490"/>
      <c r="AR276" s="490"/>
      <c r="AS276" s="490"/>
      <c r="AT276" s="490"/>
      <c r="AU276" s="490"/>
      <c r="AV276" s="490"/>
    </row>
    <row r="277" spans="1:48" s="493" customFormat="1" ht="18" customHeight="1" outlineLevel="1">
      <c r="A277" s="423">
        <v>10081001</v>
      </c>
      <c r="B277" s="423" t="s">
        <v>1194</v>
      </c>
      <c r="C277" s="703" t="s">
        <v>868</v>
      </c>
      <c r="D277" s="455" t="s">
        <v>2</v>
      </c>
      <c r="E277" s="424"/>
      <c r="F277" s="578">
        <v>4.9000000000000004</v>
      </c>
      <c r="G277" s="427">
        <f t="shared" si="36"/>
        <v>0</v>
      </c>
      <c r="H277" s="530"/>
      <c r="I277" s="427">
        <v>5</v>
      </c>
      <c r="J277" s="427">
        <f t="shared" si="37"/>
        <v>0</v>
      </c>
      <c r="K277" s="530"/>
      <c r="L277" s="456">
        <v>5.2</v>
      </c>
      <c r="M277" s="427">
        <f t="shared" si="38"/>
        <v>0</v>
      </c>
      <c r="N277" s="530"/>
      <c r="O277" s="456">
        <v>5.5</v>
      </c>
      <c r="P277" s="427">
        <f t="shared" si="39"/>
        <v>0</v>
      </c>
      <c r="Q277" s="530"/>
      <c r="R277" s="494">
        <v>5.8</v>
      </c>
      <c r="S277" s="427">
        <f t="shared" si="40"/>
        <v>0</v>
      </c>
      <c r="T277" s="530"/>
      <c r="U277" s="456">
        <v>6</v>
      </c>
      <c r="V277" s="427">
        <f t="shared" si="41"/>
        <v>0</v>
      </c>
      <c r="W277" s="561"/>
      <c r="X277" s="490"/>
      <c r="Y277" s="490"/>
      <c r="Z277" s="490"/>
      <c r="AA277" s="490"/>
      <c r="AB277" s="490"/>
      <c r="AC277" s="490"/>
      <c r="AD277" s="490"/>
      <c r="AE277" s="490"/>
      <c r="AF277" s="490"/>
      <c r="AG277" s="490"/>
      <c r="AH277" s="490"/>
      <c r="AI277" s="490"/>
      <c r="AJ277" s="490"/>
      <c r="AK277" s="490"/>
      <c r="AL277" s="490"/>
      <c r="AM277" s="490"/>
      <c r="AN277" s="490"/>
      <c r="AO277" s="490"/>
      <c r="AP277" s="490"/>
      <c r="AQ277" s="490"/>
      <c r="AR277" s="490"/>
      <c r="AS277" s="490"/>
      <c r="AT277" s="490"/>
      <c r="AU277" s="490"/>
      <c r="AV277" s="490"/>
    </row>
    <row r="278" spans="1:48" s="493" customFormat="1" ht="18" customHeight="1" outlineLevel="1">
      <c r="A278" s="423">
        <v>10081002</v>
      </c>
      <c r="B278" s="423" t="s">
        <v>1195</v>
      </c>
      <c r="C278" s="702" t="s">
        <v>1189</v>
      </c>
      <c r="D278" s="455" t="s">
        <v>13</v>
      </c>
      <c r="E278" s="424"/>
      <c r="F278" s="578">
        <v>245</v>
      </c>
      <c r="G278" s="427">
        <f t="shared" si="36"/>
        <v>0</v>
      </c>
      <c r="H278" s="530"/>
      <c r="I278" s="427">
        <v>250</v>
      </c>
      <c r="J278" s="427">
        <f t="shared" si="37"/>
        <v>0</v>
      </c>
      <c r="K278" s="530"/>
      <c r="L278" s="456">
        <v>260</v>
      </c>
      <c r="M278" s="427">
        <f t="shared" si="38"/>
        <v>0</v>
      </c>
      <c r="N278" s="530"/>
      <c r="O278" s="456">
        <v>275</v>
      </c>
      <c r="P278" s="427">
        <f t="shared" si="39"/>
        <v>0</v>
      </c>
      <c r="Q278" s="530"/>
      <c r="R278" s="457">
        <f>(O278+U278)/2</f>
        <v>282.5</v>
      </c>
      <c r="S278" s="427">
        <f t="shared" si="40"/>
        <v>0</v>
      </c>
      <c r="T278" s="530"/>
      <c r="U278" s="456">
        <v>290</v>
      </c>
      <c r="V278" s="427">
        <f t="shared" si="41"/>
        <v>0</v>
      </c>
      <c r="W278" s="561"/>
      <c r="X278" s="490"/>
      <c r="Y278" s="490"/>
      <c r="Z278" s="490"/>
      <c r="AA278" s="490"/>
      <c r="AB278" s="490"/>
      <c r="AC278" s="490"/>
      <c r="AD278" s="490"/>
      <c r="AE278" s="490"/>
      <c r="AF278" s="490"/>
      <c r="AG278" s="490"/>
      <c r="AH278" s="490"/>
      <c r="AI278" s="490"/>
      <c r="AJ278" s="490"/>
      <c r="AK278" s="490"/>
      <c r="AL278" s="490"/>
      <c r="AM278" s="490"/>
      <c r="AN278" s="490"/>
      <c r="AO278" s="490"/>
      <c r="AP278" s="490"/>
      <c r="AQ278" s="490"/>
      <c r="AR278" s="490"/>
      <c r="AS278" s="490"/>
      <c r="AT278" s="490"/>
      <c r="AU278" s="490"/>
      <c r="AV278" s="490"/>
    </row>
    <row r="279" spans="1:48" s="493" customFormat="1" ht="18" customHeight="1" outlineLevel="1" thickBot="1">
      <c r="A279" s="423">
        <v>10031050</v>
      </c>
      <c r="B279" s="423" t="s">
        <v>1196</v>
      </c>
      <c r="C279" s="656" t="s">
        <v>1188</v>
      </c>
      <c r="D279" s="455" t="s">
        <v>706</v>
      </c>
      <c r="E279" s="431"/>
      <c r="F279" s="579">
        <v>475</v>
      </c>
      <c r="G279" s="447">
        <f t="shared" si="36"/>
        <v>0</v>
      </c>
      <c r="H279" s="531"/>
      <c r="I279" s="447">
        <v>485</v>
      </c>
      <c r="J279" s="447">
        <f t="shared" si="37"/>
        <v>0</v>
      </c>
      <c r="K279" s="531"/>
      <c r="L279" s="459">
        <v>495</v>
      </c>
      <c r="M279" s="447">
        <f t="shared" si="38"/>
        <v>0</v>
      </c>
      <c r="N279" s="531"/>
      <c r="O279" s="459">
        <v>525</v>
      </c>
      <c r="P279" s="447">
        <f t="shared" si="39"/>
        <v>0</v>
      </c>
      <c r="Q279" s="531"/>
      <c r="R279" s="460">
        <f>(O279+U279)/2</f>
        <v>577.5</v>
      </c>
      <c r="S279" s="447">
        <f t="shared" si="40"/>
        <v>0</v>
      </c>
      <c r="T279" s="531"/>
      <c r="U279" s="459">
        <v>630</v>
      </c>
      <c r="V279" s="447">
        <f t="shared" si="41"/>
        <v>0</v>
      </c>
      <c r="W279" s="562"/>
      <c r="X279" s="490"/>
      <c r="Y279" s="490"/>
      <c r="Z279" s="490"/>
      <c r="AA279" s="490"/>
      <c r="AB279" s="490"/>
      <c r="AC279" s="490"/>
      <c r="AD279" s="490"/>
      <c r="AE279" s="490"/>
      <c r="AF279" s="490"/>
      <c r="AG279" s="490"/>
      <c r="AH279" s="490"/>
      <c r="AI279" s="490"/>
      <c r="AJ279" s="490"/>
      <c r="AK279" s="490"/>
      <c r="AL279" s="490"/>
      <c r="AM279" s="490"/>
      <c r="AN279" s="490"/>
      <c r="AO279" s="490"/>
      <c r="AP279" s="490"/>
      <c r="AQ279" s="490"/>
      <c r="AR279" s="490"/>
      <c r="AS279" s="490"/>
      <c r="AT279" s="490"/>
      <c r="AU279" s="490"/>
      <c r="AV279" s="490"/>
    </row>
    <row r="280" spans="1:48" s="493" customFormat="1" ht="18" customHeight="1" outlineLevel="1" thickBot="1">
      <c r="A280" s="444"/>
      <c r="B280" s="444"/>
      <c r="C280" s="492" t="s">
        <v>1313</v>
      </c>
      <c r="D280" s="445"/>
      <c r="E280" s="412"/>
      <c r="F280" s="604"/>
      <c r="G280" s="480"/>
      <c r="H280" s="614"/>
      <c r="I280" s="604"/>
      <c r="J280" s="480"/>
      <c r="K280" s="614"/>
      <c r="L280" s="604"/>
      <c r="M280" s="480"/>
      <c r="N280" s="614"/>
      <c r="O280" s="604"/>
      <c r="P280" s="480"/>
      <c r="Q280" s="614"/>
      <c r="R280" s="604"/>
      <c r="S280" s="480"/>
      <c r="T280" s="614"/>
      <c r="U280" s="615"/>
      <c r="V280" s="480"/>
      <c r="W280" s="616"/>
      <c r="X280" s="490"/>
      <c r="Y280" s="490"/>
      <c r="Z280" s="490"/>
      <c r="AA280" s="490"/>
      <c r="AB280" s="490"/>
      <c r="AC280" s="490"/>
      <c r="AD280" s="490"/>
      <c r="AE280" s="490"/>
      <c r="AF280" s="490"/>
      <c r="AG280" s="490"/>
      <c r="AH280" s="490"/>
      <c r="AI280" s="490"/>
      <c r="AJ280" s="490"/>
      <c r="AK280" s="490"/>
      <c r="AL280" s="490"/>
      <c r="AM280" s="490"/>
      <c r="AN280" s="490"/>
      <c r="AO280" s="490"/>
      <c r="AP280" s="490"/>
      <c r="AQ280" s="490"/>
      <c r="AR280" s="490"/>
      <c r="AS280" s="490"/>
      <c r="AT280" s="490"/>
      <c r="AU280" s="490"/>
      <c r="AV280" s="490"/>
    </row>
    <row r="281" spans="1:48" s="493" customFormat="1" ht="18" customHeight="1" outlineLevel="1">
      <c r="A281" s="423">
        <v>10031005</v>
      </c>
      <c r="B281" s="423" t="s">
        <v>1193</v>
      </c>
      <c r="C281" s="656" t="s">
        <v>1187</v>
      </c>
      <c r="D281" s="455" t="s">
        <v>708</v>
      </c>
      <c r="E281" s="461">
        <v>12</v>
      </c>
      <c r="F281" s="598">
        <v>249</v>
      </c>
      <c r="G281" s="427">
        <f t="shared" ref="G281:G387" si="48">F281*H281</f>
        <v>0</v>
      </c>
      <c r="H281" s="540"/>
      <c r="I281" s="468">
        <v>254</v>
      </c>
      <c r="J281" s="427">
        <f t="shared" ref="J281:J387" si="49">I281*K281</f>
        <v>0</v>
      </c>
      <c r="K281" s="540"/>
      <c r="L281" s="495">
        <v>259</v>
      </c>
      <c r="M281" s="427">
        <f t="shared" ref="M281:M387" si="50">L281*N281</f>
        <v>0</v>
      </c>
      <c r="N281" s="540"/>
      <c r="O281" s="457">
        <v>269</v>
      </c>
      <c r="P281" s="427">
        <f t="shared" ref="P281:P387" si="51">O281*Q281</f>
        <v>0</v>
      </c>
      <c r="Q281" s="540"/>
      <c r="R281" s="457">
        <v>279</v>
      </c>
      <c r="S281" s="427">
        <f t="shared" ref="S281:S387" si="52">R281*T281</f>
        <v>0</v>
      </c>
      <c r="T281" s="540"/>
      <c r="U281" s="495">
        <v>299</v>
      </c>
      <c r="V281" s="427">
        <f t="shared" ref="V281:V387" si="53">U281*W281</f>
        <v>0</v>
      </c>
      <c r="W281" s="571"/>
      <c r="X281" s="490"/>
      <c r="Y281" s="490"/>
      <c r="Z281" s="490"/>
      <c r="AA281" s="490"/>
      <c r="AB281" s="490"/>
      <c r="AC281" s="490"/>
      <c r="AD281" s="490"/>
      <c r="AE281" s="490"/>
      <c r="AF281" s="490"/>
      <c r="AG281" s="490"/>
      <c r="AH281" s="490"/>
      <c r="AI281" s="490"/>
      <c r="AJ281" s="490"/>
      <c r="AK281" s="490"/>
      <c r="AL281" s="490"/>
      <c r="AM281" s="490"/>
      <c r="AN281" s="490"/>
      <c r="AO281" s="490"/>
      <c r="AP281" s="490"/>
      <c r="AQ281" s="490"/>
      <c r="AR281" s="490"/>
      <c r="AS281" s="490"/>
      <c r="AT281" s="490"/>
      <c r="AU281" s="490"/>
      <c r="AV281" s="490"/>
    </row>
    <row r="282" spans="1:48" s="436" customFormat="1" hidden="1" outlineLevel="1">
      <c r="A282" s="423" t="s">
        <v>1181</v>
      </c>
      <c r="B282" s="423">
        <v>2000062069388</v>
      </c>
      <c r="C282" s="653" t="s">
        <v>125</v>
      </c>
      <c r="D282" s="424" t="s">
        <v>1199</v>
      </c>
      <c r="E282" s="424">
        <v>12</v>
      </c>
      <c r="F282" s="598">
        <v>245</v>
      </c>
      <c r="G282" s="426">
        <f t="shared" si="48"/>
        <v>0</v>
      </c>
      <c r="H282" s="541"/>
      <c r="I282" s="468">
        <v>249</v>
      </c>
      <c r="J282" s="426">
        <f t="shared" si="49"/>
        <v>0</v>
      </c>
      <c r="K282" s="541"/>
      <c r="L282" s="496">
        <v>255</v>
      </c>
      <c r="M282" s="426">
        <f t="shared" si="50"/>
        <v>0</v>
      </c>
      <c r="N282" s="541"/>
      <c r="O282" s="429">
        <v>265</v>
      </c>
      <c r="P282" s="426">
        <f t="shared" si="51"/>
        <v>0</v>
      </c>
      <c r="Q282" s="541"/>
      <c r="R282" s="496">
        <v>275</v>
      </c>
      <c r="S282" s="426">
        <f t="shared" si="52"/>
        <v>0</v>
      </c>
      <c r="T282" s="541"/>
      <c r="U282" s="496">
        <v>295</v>
      </c>
      <c r="V282" s="426">
        <f t="shared" si="53"/>
        <v>0</v>
      </c>
      <c r="W282" s="572"/>
    </row>
    <row r="283" spans="1:48" s="436" customFormat="1" outlineLevel="1">
      <c r="A283" s="423" t="s">
        <v>1182</v>
      </c>
      <c r="B283" s="423">
        <v>2000062061146</v>
      </c>
      <c r="C283" s="653" t="s">
        <v>126</v>
      </c>
      <c r="D283" s="424" t="s">
        <v>1199</v>
      </c>
      <c r="E283" s="424">
        <v>12</v>
      </c>
      <c r="F283" s="598">
        <v>245</v>
      </c>
      <c r="G283" s="426">
        <f t="shared" si="48"/>
        <v>0</v>
      </c>
      <c r="H283" s="541"/>
      <c r="I283" s="468">
        <v>249</v>
      </c>
      <c r="J283" s="426">
        <f t="shared" si="49"/>
        <v>0</v>
      </c>
      <c r="K283" s="541"/>
      <c r="L283" s="496">
        <v>255</v>
      </c>
      <c r="M283" s="426">
        <f t="shared" si="50"/>
        <v>0</v>
      </c>
      <c r="N283" s="541"/>
      <c r="O283" s="429">
        <v>265</v>
      </c>
      <c r="P283" s="426">
        <f t="shared" si="51"/>
        <v>0</v>
      </c>
      <c r="Q283" s="541"/>
      <c r="R283" s="496">
        <v>275</v>
      </c>
      <c r="S283" s="426">
        <f t="shared" si="52"/>
        <v>0</v>
      </c>
      <c r="T283" s="541"/>
      <c r="U283" s="496">
        <v>295</v>
      </c>
      <c r="V283" s="426">
        <f t="shared" si="53"/>
        <v>0</v>
      </c>
      <c r="W283" s="572"/>
    </row>
    <row r="284" spans="1:48" s="436" customFormat="1" outlineLevel="1">
      <c r="A284" s="423" t="s">
        <v>1181</v>
      </c>
      <c r="B284" s="423">
        <v>2000062061139</v>
      </c>
      <c r="C284" s="653" t="s">
        <v>133</v>
      </c>
      <c r="D284" s="424" t="s">
        <v>1199</v>
      </c>
      <c r="E284" s="424">
        <v>12</v>
      </c>
      <c r="F284" s="598">
        <v>245</v>
      </c>
      <c r="G284" s="426">
        <f t="shared" si="48"/>
        <v>0</v>
      </c>
      <c r="H284" s="541"/>
      <c r="I284" s="468">
        <v>249</v>
      </c>
      <c r="J284" s="426">
        <f t="shared" si="49"/>
        <v>0</v>
      </c>
      <c r="K284" s="541"/>
      <c r="L284" s="496">
        <v>255</v>
      </c>
      <c r="M284" s="426">
        <f t="shared" si="50"/>
        <v>0</v>
      </c>
      <c r="N284" s="541"/>
      <c r="O284" s="429">
        <v>265</v>
      </c>
      <c r="P284" s="426">
        <f t="shared" si="51"/>
        <v>0</v>
      </c>
      <c r="Q284" s="541"/>
      <c r="R284" s="496">
        <v>275</v>
      </c>
      <c r="S284" s="426">
        <f t="shared" si="52"/>
        <v>0</v>
      </c>
      <c r="T284" s="541"/>
      <c r="U284" s="496">
        <v>295</v>
      </c>
      <c r="V284" s="426">
        <f t="shared" si="53"/>
        <v>0</v>
      </c>
      <c r="W284" s="572"/>
    </row>
    <row r="285" spans="1:48" s="436" customFormat="1" outlineLevel="1">
      <c r="A285" s="423" t="s">
        <v>1185</v>
      </c>
      <c r="B285" s="423">
        <v>2000062061085</v>
      </c>
      <c r="C285" s="653" t="s">
        <v>127</v>
      </c>
      <c r="D285" s="424" t="s">
        <v>1199</v>
      </c>
      <c r="E285" s="424">
        <v>12</v>
      </c>
      <c r="F285" s="598">
        <v>245</v>
      </c>
      <c r="G285" s="426">
        <f t="shared" si="48"/>
        <v>0</v>
      </c>
      <c r="H285" s="541"/>
      <c r="I285" s="468">
        <v>249</v>
      </c>
      <c r="J285" s="426">
        <f t="shared" si="49"/>
        <v>0</v>
      </c>
      <c r="K285" s="541"/>
      <c r="L285" s="496">
        <v>255</v>
      </c>
      <c r="M285" s="426">
        <f t="shared" si="50"/>
        <v>0</v>
      </c>
      <c r="N285" s="541"/>
      <c r="O285" s="429">
        <v>265</v>
      </c>
      <c r="P285" s="426">
        <f t="shared" si="51"/>
        <v>0</v>
      </c>
      <c r="Q285" s="541"/>
      <c r="R285" s="496">
        <v>275</v>
      </c>
      <c r="S285" s="426">
        <f t="shared" si="52"/>
        <v>0</v>
      </c>
      <c r="T285" s="541"/>
      <c r="U285" s="496">
        <v>295</v>
      </c>
      <c r="V285" s="426">
        <f t="shared" si="53"/>
        <v>0</v>
      </c>
      <c r="W285" s="572"/>
    </row>
    <row r="286" spans="1:48" outlineLevel="1">
      <c r="A286" s="423" t="s">
        <v>1184</v>
      </c>
      <c r="B286" s="423">
        <v>2000062061092</v>
      </c>
      <c r="C286" s="653" t="s">
        <v>128</v>
      </c>
      <c r="D286" s="424" t="s">
        <v>1199</v>
      </c>
      <c r="E286" s="424">
        <v>12</v>
      </c>
      <c r="F286" s="598">
        <v>245</v>
      </c>
      <c r="G286" s="426">
        <f t="shared" si="48"/>
        <v>0</v>
      </c>
      <c r="H286" s="541"/>
      <c r="I286" s="468">
        <v>249</v>
      </c>
      <c r="J286" s="426">
        <f t="shared" si="49"/>
        <v>0</v>
      </c>
      <c r="K286" s="541"/>
      <c r="L286" s="496">
        <v>255</v>
      </c>
      <c r="M286" s="426">
        <f t="shared" si="50"/>
        <v>0</v>
      </c>
      <c r="N286" s="541"/>
      <c r="O286" s="429">
        <v>265</v>
      </c>
      <c r="P286" s="426">
        <f t="shared" si="51"/>
        <v>0</v>
      </c>
      <c r="Q286" s="541"/>
      <c r="R286" s="496">
        <v>275</v>
      </c>
      <c r="S286" s="426">
        <f t="shared" si="52"/>
        <v>0</v>
      </c>
      <c r="T286" s="541"/>
      <c r="U286" s="496">
        <v>295</v>
      </c>
      <c r="V286" s="426">
        <f t="shared" si="53"/>
        <v>0</v>
      </c>
      <c r="W286" s="572"/>
    </row>
    <row r="287" spans="1:48" s="409" customFormat="1" outlineLevel="1">
      <c r="A287" s="423" t="s">
        <v>1183</v>
      </c>
      <c r="B287" s="423">
        <v>2000062061108</v>
      </c>
      <c r="C287" s="653" t="s">
        <v>129</v>
      </c>
      <c r="D287" s="424" t="s">
        <v>1199</v>
      </c>
      <c r="E287" s="424">
        <v>12</v>
      </c>
      <c r="F287" s="598">
        <v>245</v>
      </c>
      <c r="G287" s="426">
        <f t="shared" si="48"/>
        <v>0</v>
      </c>
      <c r="H287" s="541"/>
      <c r="I287" s="468">
        <v>249</v>
      </c>
      <c r="J287" s="426">
        <f t="shared" si="49"/>
        <v>0</v>
      </c>
      <c r="K287" s="541"/>
      <c r="L287" s="496">
        <v>255</v>
      </c>
      <c r="M287" s="426">
        <f t="shared" si="50"/>
        <v>0</v>
      </c>
      <c r="N287" s="541"/>
      <c r="O287" s="429">
        <v>265</v>
      </c>
      <c r="P287" s="426">
        <f t="shared" si="51"/>
        <v>0</v>
      </c>
      <c r="Q287" s="541"/>
      <c r="R287" s="496">
        <v>275</v>
      </c>
      <c r="S287" s="426">
        <f t="shared" si="52"/>
        <v>0</v>
      </c>
      <c r="T287" s="541"/>
      <c r="U287" s="496">
        <v>295</v>
      </c>
      <c r="V287" s="426">
        <f t="shared" si="53"/>
        <v>0</v>
      </c>
      <c r="W287" s="572"/>
    </row>
    <row r="288" spans="1:48" s="409" customFormat="1" ht="16.5" outlineLevel="1" thickBot="1">
      <c r="A288" s="430" t="s">
        <v>1186</v>
      </c>
      <c r="B288" s="430">
        <v>2000062061122</v>
      </c>
      <c r="C288" s="654" t="s">
        <v>130</v>
      </c>
      <c r="D288" s="431" t="s">
        <v>1199</v>
      </c>
      <c r="E288" s="431">
        <v>12</v>
      </c>
      <c r="F288" s="696">
        <v>245</v>
      </c>
      <c r="G288" s="426">
        <f t="shared" si="48"/>
        <v>0</v>
      </c>
      <c r="H288" s="538"/>
      <c r="I288" s="469">
        <v>249</v>
      </c>
      <c r="J288" s="426">
        <f t="shared" si="49"/>
        <v>0</v>
      </c>
      <c r="K288" s="538"/>
      <c r="L288" s="497">
        <v>255</v>
      </c>
      <c r="M288" s="426">
        <f t="shared" si="50"/>
        <v>0</v>
      </c>
      <c r="N288" s="538"/>
      <c r="O288" s="435">
        <v>265</v>
      </c>
      <c r="P288" s="426">
        <f t="shared" si="51"/>
        <v>0</v>
      </c>
      <c r="Q288" s="538"/>
      <c r="R288" s="497">
        <v>275</v>
      </c>
      <c r="S288" s="426">
        <f t="shared" si="52"/>
        <v>0</v>
      </c>
      <c r="T288" s="538"/>
      <c r="U288" s="497">
        <v>295</v>
      </c>
      <c r="V288" s="426">
        <f t="shared" si="53"/>
        <v>0</v>
      </c>
      <c r="W288" s="569"/>
    </row>
    <row r="289" spans="1:23" s="409" customFormat="1" ht="16.5" outlineLevel="1" thickBot="1">
      <c r="A289" s="444"/>
      <c r="B289" s="444"/>
      <c r="C289" s="492" t="s">
        <v>1312</v>
      </c>
      <c r="D289" s="445"/>
      <c r="E289" s="445"/>
      <c r="F289" s="604"/>
      <c r="G289" s="447"/>
      <c r="H289" s="518"/>
      <c r="I289" s="446"/>
      <c r="J289" s="447"/>
      <c r="K289" s="518"/>
      <c r="L289" s="446"/>
      <c r="M289" s="447"/>
      <c r="N289" s="518"/>
      <c r="O289" s="446"/>
      <c r="P289" s="447"/>
      <c r="Q289" s="518"/>
      <c r="R289" s="446"/>
      <c r="S289" s="447"/>
      <c r="T289" s="518"/>
      <c r="U289" s="615"/>
      <c r="V289" s="447"/>
      <c r="W289" s="549"/>
    </row>
    <row r="290" spans="1:23" s="436" customFormat="1" hidden="1" outlineLevel="1">
      <c r="A290" s="423" t="s">
        <v>1212</v>
      </c>
      <c r="B290" s="423">
        <v>2000062060477</v>
      </c>
      <c r="C290" s="653" t="s">
        <v>1245</v>
      </c>
      <c r="D290" s="417" t="s">
        <v>101</v>
      </c>
      <c r="E290" s="471">
        <v>5</v>
      </c>
      <c r="F290" s="593">
        <v>27</v>
      </c>
      <c r="G290" s="427">
        <f t="shared" ref="G290:G322" si="54">F290*H290</f>
        <v>0</v>
      </c>
      <c r="H290" s="535"/>
      <c r="I290" s="484">
        <v>28</v>
      </c>
      <c r="J290" s="427">
        <f t="shared" ref="J290:J322" si="55">I290*K290</f>
        <v>0</v>
      </c>
      <c r="K290" s="535"/>
      <c r="L290" s="421">
        <v>29</v>
      </c>
      <c r="M290" s="427">
        <f t="shared" ref="M290:M322" si="56">L290*N290</f>
        <v>0</v>
      </c>
      <c r="N290" s="535"/>
      <c r="O290" s="422">
        <v>39</v>
      </c>
      <c r="P290" s="427">
        <f t="shared" ref="P290:P322" si="57">O290*Q290</f>
        <v>0</v>
      </c>
      <c r="Q290" s="535"/>
      <c r="R290" s="421">
        <v>49</v>
      </c>
      <c r="S290" s="427">
        <f t="shared" ref="S290:S322" si="58">R290*T290</f>
        <v>0</v>
      </c>
      <c r="T290" s="535"/>
      <c r="U290" s="421">
        <v>59</v>
      </c>
      <c r="V290" s="427">
        <f t="shared" ref="V290:V322" si="59">U290*W290</f>
        <v>0</v>
      </c>
      <c r="W290" s="566"/>
    </row>
    <row r="291" spans="1:23" s="436" customFormat="1" outlineLevel="1">
      <c r="A291" s="423" t="s">
        <v>1213</v>
      </c>
      <c r="B291" s="423">
        <v>2000062060484</v>
      </c>
      <c r="C291" s="653" t="s">
        <v>1246</v>
      </c>
      <c r="D291" s="417" t="s">
        <v>101</v>
      </c>
      <c r="E291" s="417">
        <v>5</v>
      </c>
      <c r="F291" s="593">
        <v>27</v>
      </c>
      <c r="G291" s="427">
        <f t="shared" si="54"/>
        <v>0</v>
      </c>
      <c r="H291" s="535"/>
      <c r="I291" s="484">
        <v>28</v>
      </c>
      <c r="J291" s="427">
        <f t="shared" si="55"/>
        <v>0</v>
      </c>
      <c r="K291" s="535"/>
      <c r="L291" s="421">
        <v>29</v>
      </c>
      <c r="M291" s="427">
        <f t="shared" si="56"/>
        <v>0</v>
      </c>
      <c r="N291" s="535"/>
      <c r="O291" s="422">
        <v>39</v>
      </c>
      <c r="P291" s="427">
        <f t="shared" si="57"/>
        <v>0</v>
      </c>
      <c r="Q291" s="535"/>
      <c r="R291" s="421">
        <v>49</v>
      </c>
      <c r="S291" s="427">
        <f t="shared" si="58"/>
        <v>0</v>
      </c>
      <c r="T291" s="535"/>
      <c r="U291" s="421">
        <v>59</v>
      </c>
      <c r="V291" s="427">
        <f t="shared" si="59"/>
        <v>0</v>
      </c>
      <c r="W291" s="566"/>
    </row>
    <row r="292" spans="1:23" s="436" customFormat="1" outlineLevel="1">
      <c r="A292" s="423" t="s">
        <v>1214</v>
      </c>
      <c r="B292" s="423">
        <v>2000062060491</v>
      </c>
      <c r="C292" s="653" t="s">
        <v>1247</v>
      </c>
      <c r="D292" s="417" t="s">
        <v>101</v>
      </c>
      <c r="E292" s="417">
        <v>5</v>
      </c>
      <c r="F292" s="593">
        <v>27</v>
      </c>
      <c r="G292" s="427">
        <f t="shared" si="54"/>
        <v>0</v>
      </c>
      <c r="H292" s="535"/>
      <c r="I292" s="484">
        <v>28</v>
      </c>
      <c r="J292" s="427">
        <f t="shared" si="55"/>
        <v>0</v>
      </c>
      <c r="K292" s="535"/>
      <c r="L292" s="421">
        <v>29</v>
      </c>
      <c r="M292" s="427">
        <f t="shared" si="56"/>
        <v>0</v>
      </c>
      <c r="N292" s="535"/>
      <c r="O292" s="422">
        <v>39</v>
      </c>
      <c r="P292" s="427">
        <f t="shared" si="57"/>
        <v>0</v>
      </c>
      <c r="Q292" s="535"/>
      <c r="R292" s="421">
        <v>49</v>
      </c>
      <c r="S292" s="427">
        <f t="shared" si="58"/>
        <v>0</v>
      </c>
      <c r="T292" s="535"/>
      <c r="U292" s="421">
        <v>59</v>
      </c>
      <c r="V292" s="427">
        <f t="shared" si="59"/>
        <v>0</v>
      </c>
      <c r="W292" s="566"/>
    </row>
    <row r="293" spans="1:23" s="436" customFormat="1" outlineLevel="1">
      <c r="A293" s="423" t="s">
        <v>1215</v>
      </c>
      <c r="B293" s="423">
        <v>2000062060507</v>
      </c>
      <c r="C293" s="653" t="s">
        <v>1248</v>
      </c>
      <c r="D293" s="417" t="s">
        <v>101</v>
      </c>
      <c r="E293" s="417">
        <v>5</v>
      </c>
      <c r="F293" s="593">
        <v>27</v>
      </c>
      <c r="G293" s="427">
        <f t="shared" si="54"/>
        <v>0</v>
      </c>
      <c r="H293" s="535"/>
      <c r="I293" s="484">
        <v>28</v>
      </c>
      <c r="J293" s="427">
        <f t="shared" si="55"/>
        <v>0</v>
      </c>
      <c r="K293" s="535"/>
      <c r="L293" s="421">
        <v>29</v>
      </c>
      <c r="M293" s="427">
        <f t="shared" si="56"/>
        <v>0</v>
      </c>
      <c r="N293" s="535"/>
      <c r="O293" s="422">
        <v>39</v>
      </c>
      <c r="P293" s="427">
        <f t="shared" si="57"/>
        <v>0</v>
      </c>
      <c r="Q293" s="535"/>
      <c r="R293" s="421">
        <v>49</v>
      </c>
      <c r="S293" s="427">
        <f t="shared" si="58"/>
        <v>0</v>
      </c>
      <c r="T293" s="535"/>
      <c r="U293" s="421">
        <v>59</v>
      </c>
      <c r="V293" s="427">
        <f t="shared" si="59"/>
        <v>0</v>
      </c>
      <c r="W293" s="566"/>
    </row>
    <row r="294" spans="1:23" s="436" customFormat="1" outlineLevel="1">
      <c r="A294" s="423" t="s">
        <v>1216</v>
      </c>
      <c r="B294" s="423">
        <v>2000062060514</v>
      </c>
      <c r="C294" s="653" t="s">
        <v>1249</v>
      </c>
      <c r="D294" s="417" t="s">
        <v>101</v>
      </c>
      <c r="E294" s="417">
        <v>5</v>
      </c>
      <c r="F294" s="593">
        <v>27</v>
      </c>
      <c r="G294" s="427">
        <f t="shared" si="54"/>
        <v>0</v>
      </c>
      <c r="H294" s="535"/>
      <c r="I294" s="484">
        <v>28</v>
      </c>
      <c r="J294" s="427">
        <f t="shared" si="55"/>
        <v>0</v>
      </c>
      <c r="K294" s="535"/>
      <c r="L294" s="421">
        <v>29</v>
      </c>
      <c r="M294" s="427">
        <f t="shared" si="56"/>
        <v>0</v>
      </c>
      <c r="N294" s="535"/>
      <c r="O294" s="422">
        <v>39</v>
      </c>
      <c r="P294" s="427">
        <f t="shared" si="57"/>
        <v>0</v>
      </c>
      <c r="Q294" s="535"/>
      <c r="R294" s="421">
        <v>49</v>
      </c>
      <c r="S294" s="427">
        <f t="shared" si="58"/>
        <v>0</v>
      </c>
      <c r="T294" s="535"/>
      <c r="U294" s="421">
        <v>59</v>
      </c>
      <c r="V294" s="427">
        <f t="shared" si="59"/>
        <v>0</v>
      </c>
      <c r="W294" s="566"/>
    </row>
    <row r="295" spans="1:23" s="436" customFormat="1" outlineLevel="1">
      <c r="A295" s="423" t="s">
        <v>1217</v>
      </c>
      <c r="B295" s="423">
        <v>2000062060521</v>
      </c>
      <c r="C295" s="653" t="s">
        <v>1250</v>
      </c>
      <c r="D295" s="417" t="s">
        <v>101</v>
      </c>
      <c r="E295" s="417">
        <v>5</v>
      </c>
      <c r="F295" s="593">
        <v>27</v>
      </c>
      <c r="G295" s="427">
        <f t="shared" si="54"/>
        <v>0</v>
      </c>
      <c r="H295" s="535"/>
      <c r="I295" s="484">
        <v>28</v>
      </c>
      <c r="J295" s="427">
        <f t="shared" si="55"/>
        <v>0</v>
      </c>
      <c r="K295" s="535"/>
      <c r="L295" s="421">
        <v>29</v>
      </c>
      <c r="M295" s="427">
        <f t="shared" si="56"/>
        <v>0</v>
      </c>
      <c r="N295" s="535"/>
      <c r="O295" s="422">
        <v>39</v>
      </c>
      <c r="P295" s="427">
        <f t="shared" si="57"/>
        <v>0</v>
      </c>
      <c r="Q295" s="535"/>
      <c r="R295" s="421">
        <v>49</v>
      </c>
      <c r="S295" s="427">
        <f t="shared" si="58"/>
        <v>0</v>
      </c>
      <c r="T295" s="535"/>
      <c r="U295" s="421">
        <v>59</v>
      </c>
      <c r="V295" s="427">
        <f t="shared" si="59"/>
        <v>0</v>
      </c>
      <c r="W295" s="566"/>
    </row>
    <row r="296" spans="1:23" s="436" customFormat="1" outlineLevel="1">
      <c r="A296" s="423" t="s">
        <v>1218</v>
      </c>
      <c r="B296" s="423">
        <v>2000062060538</v>
      </c>
      <c r="C296" s="653" t="s">
        <v>1251</v>
      </c>
      <c r="D296" s="417" t="s">
        <v>101</v>
      </c>
      <c r="E296" s="417">
        <v>5</v>
      </c>
      <c r="F296" s="593">
        <v>27</v>
      </c>
      <c r="G296" s="427">
        <f t="shared" si="54"/>
        <v>0</v>
      </c>
      <c r="H296" s="535"/>
      <c r="I296" s="484">
        <v>28</v>
      </c>
      <c r="J296" s="427">
        <f t="shared" si="55"/>
        <v>0</v>
      </c>
      <c r="K296" s="535"/>
      <c r="L296" s="421">
        <v>29</v>
      </c>
      <c r="M296" s="427">
        <f t="shared" si="56"/>
        <v>0</v>
      </c>
      <c r="N296" s="535"/>
      <c r="O296" s="422">
        <v>39</v>
      </c>
      <c r="P296" s="427">
        <f t="shared" si="57"/>
        <v>0</v>
      </c>
      <c r="Q296" s="535"/>
      <c r="R296" s="421">
        <v>49</v>
      </c>
      <c r="S296" s="427">
        <f t="shared" si="58"/>
        <v>0</v>
      </c>
      <c r="T296" s="535"/>
      <c r="U296" s="421">
        <v>59</v>
      </c>
      <c r="V296" s="427">
        <f t="shared" si="59"/>
        <v>0</v>
      </c>
      <c r="W296" s="566"/>
    </row>
    <row r="297" spans="1:23" s="436" customFormat="1" outlineLevel="1">
      <c r="A297" s="423" t="s">
        <v>1219</v>
      </c>
      <c r="B297" s="423">
        <v>2000062060545</v>
      </c>
      <c r="C297" s="653" t="s">
        <v>1252</v>
      </c>
      <c r="D297" s="417" t="s">
        <v>101</v>
      </c>
      <c r="E297" s="417">
        <v>5</v>
      </c>
      <c r="F297" s="593">
        <v>27</v>
      </c>
      <c r="G297" s="427">
        <f t="shared" si="54"/>
        <v>0</v>
      </c>
      <c r="H297" s="535"/>
      <c r="I297" s="484">
        <v>28</v>
      </c>
      <c r="J297" s="427">
        <f t="shared" si="55"/>
        <v>0</v>
      </c>
      <c r="K297" s="535"/>
      <c r="L297" s="421">
        <v>29</v>
      </c>
      <c r="M297" s="427">
        <f t="shared" si="56"/>
        <v>0</v>
      </c>
      <c r="N297" s="535"/>
      <c r="O297" s="422">
        <v>39</v>
      </c>
      <c r="P297" s="427">
        <f t="shared" si="57"/>
        <v>0</v>
      </c>
      <c r="Q297" s="535"/>
      <c r="R297" s="421">
        <v>49</v>
      </c>
      <c r="S297" s="427">
        <f t="shared" si="58"/>
        <v>0</v>
      </c>
      <c r="T297" s="535"/>
      <c r="U297" s="421">
        <v>59</v>
      </c>
      <c r="V297" s="427">
        <f t="shared" si="59"/>
        <v>0</v>
      </c>
      <c r="W297" s="566"/>
    </row>
    <row r="298" spans="1:23" s="436" customFormat="1" outlineLevel="1">
      <c r="A298" s="423" t="s">
        <v>1220</v>
      </c>
      <c r="B298" s="423">
        <v>2000062060552</v>
      </c>
      <c r="C298" s="653" t="s">
        <v>1253</v>
      </c>
      <c r="D298" s="417" t="s">
        <v>101</v>
      </c>
      <c r="E298" s="417">
        <v>5</v>
      </c>
      <c r="F298" s="593">
        <v>27</v>
      </c>
      <c r="G298" s="427">
        <f t="shared" si="54"/>
        <v>0</v>
      </c>
      <c r="H298" s="535"/>
      <c r="I298" s="484">
        <v>28</v>
      </c>
      <c r="J298" s="427">
        <f t="shared" si="55"/>
        <v>0</v>
      </c>
      <c r="K298" s="535"/>
      <c r="L298" s="421">
        <v>29</v>
      </c>
      <c r="M298" s="427">
        <f t="shared" si="56"/>
        <v>0</v>
      </c>
      <c r="N298" s="535"/>
      <c r="O298" s="422">
        <v>39</v>
      </c>
      <c r="P298" s="427">
        <f t="shared" si="57"/>
        <v>0</v>
      </c>
      <c r="Q298" s="535"/>
      <c r="R298" s="421">
        <v>49</v>
      </c>
      <c r="S298" s="427">
        <f t="shared" si="58"/>
        <v>0</v>
      </c>
      <c r="T298" s="535"/>
      <c r="U298" s="421">
        <v>59</v>
      </c>
      <c r="V298" s="427">
        <f t="shared" si="59"/>
        <v>0</v>
      </c>
      <c r="W298" s="566"/>
    </row>
    <row r="299" spans="1:23" s="436" customFormat="1" outlineLevel="1">
      <c r="A299" s="423" t="s">
        <v>1221</v>
      </c>
      <c r="B299" s="423">
        <v>2000062060569</v>
      </c>
      <c r="C299" s="653" t="s">
        <v>1254</v>
      </c>
      <c r="D299" s="417" t="s">
        <v>101</v>
      </c>
      <c r="E299" s="417">
        <v>5</v>
      </c>
      <c r="F299" s="593">
        <v>27</v>
      </c>
      <c r="G299" s="427">
        <f t="shared" si="54"/>
        <v>0</v>
      </c>
      <c r="H299" s="535"/>
      <c r="I299" s="484">
        <v>28</v>
      </c>
      <c r="J299" s="427">
        <f t="shared" si="55"/>
        <v>0</v>
      </c>
      <c r="K299" s="535"/>
      <c r="L299" s="421">
        <v>29</v>
      </c>
      <c r="M299" s="427">
        <f t="shared" si="56"/>
        <v>0</v>
      </c>
      <c r="N299" s="535"/>
      <c r="O299" s="422">
        <v>39</v>
      </c>
      <c r="P299" s="427">
        <f t="shared" si="57"/>
        <v>0</v>
      </c>
      <c r="Q299" s="535"/>
      <c r="R299" s="421">
        <v>49</v>
      </c>
      <c r="S299" s="427">
        <f t="shared" si="58"/>
        <v>0</v>
      </c>
      <c r="T299" s="535"/>
      <c r="U299" s="421">
        <v>59</v>
      </c>
      <c r="V299" s="427">
        <f t="shared" si="59"/>
        <v>0</v>
      </c>
      <c r="W299" s="566"/>
    </row>
    <row r="300" spans="1:23" s="436" customFormat="1" hidden="1" outlineLevel="1">
      <c r="A300" s="423" t="s">
        <v>1222</v>
      </c>
      <c r="B300" s="423">
        <v>2000059180010</v>
      </c>
      <c r="C300" s="653" t="s">
        <v>1255</v>
      </c>
      <c r="D300" s="417" t="s">
        <v>101</v>
      </c>
      <c r="E300" s="417">
        <v>5</v>
      </c>
      <c r="F300" s="593">
        <v>27</v>
      </c>
      <c r="G300" s="427">
        <f t="shared" si="54"/>
        <v>0</v>
      </c>
      <c r="H300" s="535"/>
      <c r="I300" s="484">
        <v>28</v>
      </c>
      <c r="J300" s="427">
        <f t="shared" si="55"/>
        <v>0</v>
      </c>
      <c r="K300" s="535"/>
      <c r="L300" s="421">
        <v>29</v>
      </c>
      <c r="M300" s="427">
        <f t="shared" si="56"/>
        <v>0</v>
      </c>
      <c r="N300" s="535"/>
      <c r="O300" s="422">
        <v>39</v>
      </c>
      <c r="P300" s="427">
        <f t="shared" si="57"/>
        <v>0</v>
      </c>
      <c r="Q300" s="535"/>
      <c r="R300" s="421">
        <v>49</v>
      </c>
      <c r="S300" s="427">
        <f t="shared" si="58"/>
        <v>0</v>
      </c>
      <c r="T300" s="535"/>
      <c r="U300" s="421">
        <v>59</v>
      </c>
      <c r="V300" s="427">
        <f t="shared" si="59"/>
        <v>0</v>
      </c>
      <c r="W300" s="566"/>
    </row>
    <row r="301" spans="1:23" s="436" customFormat="1" hidden="1" outlineLevel="1">
      <c r="A301" s="423" t="s">
        <v>1223</v>
      </c>
      <c r="B301" s="423">
        <v>2000062060576</v>
      </c>
      <c r="C301" s="653" t="s">
        <v>1256</v>
      </c>
      <c r="D301" s="417" t="s">
        <v>101</v>
      </c>
      <c r="E301" s="417">
        <v>5</v>
      </c>
      <c r="F301" s="593">
        <v>27</v>
      </c>
      <c r="G301" s="427">
        <f t="shared" si="54"/>
        <v>0</v>
      </c>
      <c r="H301" s="535"/>
      <c r="I301" s="484">
        <v>28</v>
      </c>
      <c r="J301" s="427">
        <f t="shared" si="55"/>
        <v>0</v>
      </c>
      <c r="K301" s="535"/>
      <c r="L301" s="421">
        <v>29</v>
      </c>
      <c r="M301" s="427">
        <f t="shared" si="56"/>
        <v>0</v>
      </c>
      <c r="N301" s="535"/>
      <c r="O301" s="422">
        <v>39</v>
      </c>
      <c r="P301" s="427">
        <f t="shared" si="57"/>
        <v>0</v>
      </c>
      <c r="Q301" s="535"/>
      <c r="R301" s="421">
        <v>49</v>
      </c>
      <c r="S301" s="427">
        <f t="shared" si="58"/>
        <v>0</v>
      </c>
      <c r="T301" s="535"/>
      <c r="U301" s="421">
        <v>59</v>
      </c>
      <c r="V301" s="427">
        <f t="shared" si="59"/>
        <v>0</v>
      </c>
      <c r="W301" s="566"/>
    </row>
    <row r="302" spans="1:23" s="436" customFormat="1" outlineLevel="1">
      <c r="A302" s="423" t="s">
        <v>1224</v>
      </c>
      <c r="B302" s="423">
        <v>2000062060583</v>
      </c>
      <c r="C302" s="653" t="s">
        <v>1257</v>
      </c>
      <c r="D302" s="417" t="s">
        <v>101</v>
      </c>
      <c r="E302" s="417">
        <v>5</v>
      </c>
      <c r="F302" s="593">
        <v>27</v>
      </c>
      <c r="G302" s="427">
        <f t="shared" si="54"/>
        <v>0</v>
      </c>
      <c r="H302" s="535"/>
      <c r="I302" s="484">
        <v>28</v>
      </c>
      <c r="J302" s="427">
        <f t="shared" si="55"/>
        <v>0</v>
      </c>
      <c r="K302" s="535"/>
      <c r="L302" s="421">
        <v>29</v>
      </c>
      <c r="M302" s="427">
        <f t="shared" si="56"/>
        <v>0</v>
      </c>
      <c r="N302" s="535"/>
      <c r="O302" s="422">
        <v>39</v>
      </c>
      <c r="P302" s="427">
        <f t="shared" si="57"/>
        <v>0</v>
      </c>
      <c r="Q302" s="535"/>
      <c r="R302" s="421">
        <v>49</v>
      </c>
      <c r="S302" s="427">
        <f t="shared" si="58"/>
        <v>0</v>
      </c>
      <c r="T302" s="535"/>
      <c r="U302" s="421">
        <v>59</v>
      </c>
      <c r="V302" s="427">
        <f t="shared" si="59"/>
        <v>0</v>
      </c>
      <c r="W302" s="566"/>
    </row>
    <row r="303" spans="1:23" s="436" customFormat="1" outlineLevel="1">
      <c r="A303" s="423" t="s">
        <v>1225</v>
      </c>
      <c r="B303" s="423">
        <v>2000062060590</v>
      </c>
      <c r="C303" s="653" t="s">
        <v>1258</v>
      </c>
      <c r="D303" s="417" t="s">
        <v>101</v>
      </c>
      <c r="E303" s="417">
        <v>5</v>
      </c>
      <c r="F303" s="593">
        <v>27</v>
      </c>
      <c r="G303" s="427">
        <f t="shared" si="54"/>
        <v>0</v>
      </c>
      <c r="H303" s="535"/>
      <c r="I303" s="484">
        <v>28</v>
      </c>
      <c r="J303" s="427">
        <f t="shared" si="55"/>
        <v>0</v>
      </c>
      <c r="K303" s="535"/>
      <c r="L303" s="421">
        <v>29</v>
      </c>
      <c r="M303" s="427">
        <f t="shared" si="56"/>
        <v>0</v>
      </c>
      <c r="N303" s="535"/>
      <c r="O303" s="422">
        <v>39</v>
      </c>
      <c r="P303" s="427">
        <f t="shared" si="57"/>
        <v>0</v>
      </c>
      <c r="Q303" s="535"/>
      <c r="R303" s="421">
        <v>49</v>
      </c>
      <c r="S303" s="427">
        <f t="shared" si="58"/>
        <v>0</v>
      </c>
      <c r="T303" s="535"/>
      <c r="U303" s="421">
        <v>59</v>
      </c>
      <c r="V303" s="427">
        <f t="shared" si="59"/>
        <v>0</v>
      </c>
      <c r="W303" s="566"/>
    </row>
    <row r="304" spans="1:23" s="436" customFormat="1" outlineLevel="1">
      <c r="A304" s="423" t="s">
        <v>1226</v>
      </c>
      <c r="B304" s="423">
        <v>2000062060606</v>
      </c>
      <c r="C304" s="653" t="s">
        <v>1259</v>
      </c>
      <c r="D304" s="417" t="s">
        <v>101</v>
      </c>
      <c r="E304" s="417">
        <v>5</v>
      </c>
      <c r="F304" s="593">
        <v>27</v>
      </c>
      <c r="G304" s="427">
        <f t="shared" si="54"/>
        <v>0</v>
      </c>
      <c r="H304" s="535"/>
      <c r="I304" s="484">
        <v>28</v>
      </c>
      <c r="J304" s="427">
        <f t="shared" si="55"/>
        <v>0</v>
      </c>
      <c r="K304" s="535"/>
      <c r="L304" s="421">
        <v>29</v>
      </c>
      <c r="M304" s="427">
        <f t="shared" si="56"/>
        <v>0</v>
      </c>
      <c r="N304" s="535"/>
      <c r="O304" s="422">
        <v>39</v>
      </c>
      <c r="P304" s="427">
        <f t="shared" si="57"/>
        <v>0</v>
      </c>
      <c r="Q304" s="535"/>
      <c r="R304" s="421">
        <v>49</v>
      </c>
      <c r="S304" s="427">
        <f t="shared" si="58"/>
        <v>0</v>
      </c>
      <c r="T304" s="535"/>
      <c r="U304" s="421">
        <v>59</v>
      </c>
      <c r="V304" s="427">
        <f t="shared" si="59"/>
        <v>0</v>
      </c>
      <c r="W304" s="566"/>
    </row>
    <row r="305" spans="1:23" s="436" customFormat="1" outlineLevel="1">
      <c r="A305" s="423" t="s">
        <v>1227</v>
      </c>
      <c r="B305" s="423">
        <v>2000062060613</v>
      </c>
      <c r="C305" s="653" t="s">
        <v>1260</v>
      </c>
      <c r="D305" s="417" t="s">
        <v>101</v>
      </c>
      <c r="E305" s="417">
        <v>5</v>
      </c>
      <c r="F305" s="593">
        <v>27</v>
      </c>
      <c r="G305" s="427">
        <f t="shared" si="54"/>
        <v>0</v>
      </c>
      <c r="H305" s="535"/>
      <c r="I305" s="484">
        <v>28</v>
      </c>
      <c r="J305" s="427">
        <f t="shared" si="55"/>
        <v>0</v>
      </c>
      <c r="K305" s="535"/>
      <c r="L305" s="421">
        <v>29</v>
      </c>
      <c r="M305" s="427">
        <f t="shared" si="56"/>
        <v>0</v>
      </c>
      <c r="N305" s="535"/>
      <c r="O305" s="422">
        <v>39</v>
      </c>
      <c r="P305" s="427">
        <f t="shared" si="57"/>
        <v>0</v>
      </c>
      <c r="Q305" s="535"/>
      <c r="R305" s="421">
        <v>49</v>
      </c>
      <c r="S305" s="427">
        <f t="shared" si="58"/>
        <v>0</v>
      </c>
      <c r="T305" s="535"/>
      <c r="U305" s="421">
        <v>59</v>
      </c>
      <c r="V305" s="427">
        <f t="shared" si="59"/>
        <v>0</v>
      </c>
      <c r="W305" s="566"/>
    </row>
    <row r="306" spans="1:23" s="436" customFormat="1" outlineLevel="1">
      <c r="A306" s="423" t="s">
        <v>1228</v>
      </c>
      <c r="B306" s="423">
        <v>2000062060620</v>
      </c>
      <c r="C306" s="653" t="s">
        <v>1261</v>
      </c>
      <c r="D306" s="417" t="s">
        <v>101</v>
      </c>
      <c r="E306" s="417">
        <v>5</v>
      </c>
      <c r="F306" s="593">
        <v>27</v>
      </c>
      <c r="G306" s="427">
        <f t="shared" si="54"/>
        <v>0</v>
      </c>
      <c r="H306" s="535"/>
      <c r="I306" s="484">
        <v>28</v>
      </c>
      <c r="J306" s="427">
        <f t="shared" si="55"/>
        <v>0</v>
      </c>
      <c r="K306" s="535"/>
      <c r="L306" s="421">
        <v>29</v>
      </c>
      <c r="M306" s="427">
        <f t="shared" si="56"/>
        <v>0</v>
      </c>
      <c r="N306" s="535"/>
      <c r="O306" s="422">
        <v>39</v>
      </c>
      <c r="P306" s="427">
        <f t="shared" si="57"/>
        <v>0</v>
      </c>
      <c r="Q306" s="535"/>
      <c r="R306" s="421">
        <v>49</v>
      </c>
      <c r="S306" s="427">
        <f t="shared" si="58"/>
        <v>0</v>
      </c>
      <c r="T306" s="535"/>
      <c r="U306" s="421">
        <v>59</v>
      </c>
      <c r="V306" s="427">
        <f t="shared" si="59"/>
        <v>0</v>
      </c>
      <c r="W306" s="566"/>
    </row>
    <row r="307" spans="1:23" s="436" customFormat="1" outlineLevel="1">
      <c r="A307" s="423" t="s">
        <v>1229</v>
      </c>
      <c r="B307" s="423">
        <v>2000062060637</v>
      </c>
      <c r="C307" s="653" t="s">
        <v>1262</v>
      </c>
      <c r="D307" s="417" t="s">
        <v>101</v>
      </c>
      <c r="E307" s="417">
        <v>5</v>
      </c>
      <c r="F307" s="593">
        <v>27</v>
      </c>
      <c r="G307" s="427">
        <f t="shared" si="54"/>
        <v>0</v>
      </c>
      <c r="H307" s="535"/>
      <c r="I307" s="484">
        <v>28</v>
      </c>
      <c r="J307" s="427">
        <f t="shared" si="55"/>
        <v>0</v>
      </c>
      <c r="K307" s="535"/>
      <c r="L307" s="421">
        <v>29</v>
      </c>
      <c r="M307" s="427">
        <f t="shared" si="56"/>
        <v>0</v>
      </c>
      <c r="N307" s="535"/>
      <c r="O307" s="422">
        <v>39</v>
      </c>
      <c r="P307" s="427">
        <f t="shared" si="57"/>
        <v>0</v>
      </c>
      <c r="Q307" s="535"/>
      <c r="R307" s="421">
        <v>49</v>
      </c>
      <c r="S307" s="427">
        <f t="shared" si="58"/>
        <v>0</v>
      </c>
      <c r="T307" s="535"/>
      <c r="U307" s="421">
        <v>59</v>
      </c>
      <c r="V307" s="427">
        <f t="shared" si="59"/>
        <v>0</v>
      </c>
      <c r="W307" s="566"/>
    </row>
    <row r="308" spans="1:23" s="436" customFormat="1" outlineLevel="1">
      <c r="A308" s="423" t="s">
        <v>1230</v>
      </c>
      <c r="B308" s="423">
        <v>2000062060644</v>
      </c>
      <c r="C308" s="653" t="s">
        <v>1263</v>
      </c>
      <c r="D308" s="417" t="s">
        <v>101</v>
      </c>
      <c r="E308" s="417">
        <v>5</v>
      </c>
      <c r="F308" s="593">
        <v>27</v>
      </c>
      <c r="G308" s="427">
        <f t="shared" si="54"/>
        <v>0</v>
      </c>
      <c r="H308" s="535"/>
      <c r="I308" s="484">
        <v>28</v>
      </c>
      <c r="J308" s="427">
        <f t="shared" si="55"/>
        <v>0</v>
      </c>
      <c r="K308" s="535"/>
      <c r="L308" s="421">
        <v>29</v>
      </c>
      <c r="M308" s="427">
        <f t="shared" si="56"/>
        <v>0</v>
      </c>
      <c r="N308" s="535"/>
      <c r="O308" s="422">
        <v>39</v>
      </c>
      <c r="P308" s="427">
        <f t="shared" si="57"/>
        <v>0</v>
      </c>
      <c r="Q308" s="535"/>
      <c r="R308" s="421">
        <v>49</v>
      </c>
      <c r="S308" s="427">
        <f t="shared" si="58"/>
        <v>0</v>
      </c>
      <c r="T308" s="535"/>
      <c r="U308" s="421">
        <v>59</v>
      </c>
      <c r="V308" s="427">
        <f t="shared" si="59"/>
        <v>0</v>
      </c>
      <c r="W308" s="566"/>
    </row>
    <row r="309" spans="1:23" s="436" customFormat="1" outlineLevel="1">
      <c r="A309" s="423" t="s">
        <v>1231</v>
      </c>
      <c r="B309" s="423">
        <v>2000062060651</v>
      </c>
      <c r="C309" s="653" t="s">
        <v>1264</v>
      </c>
      <c r="D309" s="417" t="s">
        <v>101</v>
      </c>
      <c r="E309" s="417">
        <v>5</v>
      </c>
      <c r="F309" s="593">
        <v>27</v>
      </c>
      <c r="G309" s="427">
        <f t="shared" si="54"/>
        <v>0</v>
      </c>
      <c r="H309" s="535"/>
      <c r="I309" s="484">
        <v>28</v>
      </c>
      <c r="J309" s="427">
        <f t="shared" si="55"/>
        <v>0</v>
      </c>
      <c r="K309" s="535"/>
      <c r="L309" s="421">
        <v>29</v>
      </c>
      <c r="M309" s="427">
        <f t="shared" si="56"/>
        <v>0</v>
      </c>
      <c r="N309" s="535"/>
      <c r="O309" s="422">
        <v>39</v>
      </c>
      <c r="P309" s="427">
        <f t="shared" si="57"/>
        <v>0</v>
      </c>
      <c r="Q309" s="535"/>
      <c r="R309" s="421">
        <v>49</v>
      </c>
      <c r="S309" s="427">
        <f t="shared" si="58"/>
        <v>0</v>
      </c>
      <c r="T309" s="535"/>
      <c r="U309" s="421">
        <v>59</v>
      </c>
      <c r="V309" s="427">
        <f t="shared" si="59"/>
        <v>0</v>
      </c>
      <c r="W309" s="566"/>
    </row>
    <row r="310" spans="1:23" s="436" customFormat="1" outlineLevel="1">
      <c r="A310" s="423" t="s">
        <v>1232</v>
      </c>
      <c r="B310" s="423">
        <v>2000062060668</v>
      </c>
      <c r="C310" s="653" t="s">
        <v>1265</v>
      </c>
      <c r="D310" s="417" t="s">
        <v>101</v>
      </c>
      <c r="E310" s="417">
        <v>5</v>
      </c>
      <c r="F310" s="593">
        <v>27</v>
      </c>
      <c r="G310" s="427">
        <f t="shared" si="54"/>
        <v>0</v>
      </c>
      <c r="H310" s="535"/>
      <c r="I310" s="484">
        <v>28</v>
      </c>
      <c r="J310" s="427">
        <f t="shared" si="55"/>
        <v>0</v>
      </c>
      <c r="K310" s="535"/>
      <c r="L310" s="421">
        <v>29</v>
      </c>
      <c r="M310" s="427">
        <f t="shared" si="56"/>
        <v>0</v>
      </c>
      <c r="N310" s="535"/>
      <c r="O310" s="422">
        <v>39</v>
      </c>
      <c r="P310" s="427">
        <f t="shared" si="57"/>
        <v>0</v>
      </c>
      <c r="Q310" s="535"/>
      <c r="R310" s="421">
        <v>49</v>
      </c>
      <c r="S310" s="427">
        <f t="shared" si="58"/>
        <v>0</v>
      </c>
      <c r="T310" s="535"/>
      <c r="U310" s="421">
        <v>59</v>
      </c>
      <c r="V310" s="427">
        <f t="shared" si="59"/>
        <v>0</v>
      </c>
      <c r="W310" s="566"/>
    </row>
    <row r="311" spans="1:23" s="436" customFormat="1" outlineLevel="1">
      <c r="A311" s="423" t="s">
        <v>1233</v>
      </c>
      <c r="B311" s="423">
        <v>2000062060675</v>
      </c>
      <c r="C311" s="653" t="s">
        <v>1266</v>
      </c>
      <c r="D311" s="417" t="s">
        <v>101</v>
      </c>
      <c r="E311" s="417">
        <v>5</v>
      </c>
      <c r="F311" s="593">
        <v>27</v>
      </c>
      <c r="G311" s="427">
        <f t="shared" si="54"/>
        <v>0</v>
      </c>
      <c r="H311" s="535"/>
      <c r="I311" s="484">
        <v>28</v>
      </c>
      <c r="J311" s="427">
        <f t="shared" si="55"/>
        <v>0</v>
      </c>
      <c r="K311" s="535"/>
      <c r="L311" s="421">
        <v>29</v>
      </c>
      <c r="M311" s="427">
        <f t="shared" si="56"/>
        <v>0</v>
      </c>
      <c r="N311" s="535"/>
      <c r="O311" s="422">
        <v>39</v>
      </c>
      <c r="P311" s="427">
        <f t="shared" si="57"/>
        <v>0</v>
      </c>
      <c r="Q311" s="535"/>
      <c r="R311" s="421">
        <v>49</v>
      </c>
      <c r="S311" s="427">
        <f t="shared" si="58"/>
        <v>0</v>
      </c>
      <c r="T311" s="535"/>
      <c r="U311" s="421">
        <v>59</v>
      </c>
      <c r="V311" s="427">
        <f t="shared" si="59"/>
        <v>0</v>
      </c>
      <c r="W311" s="566"/>
    </row>
    <row r="312" spans="1:23" s="436" customFormat="1" outlineLevel="1">
      <c r="A312" s="423" t="s">
        <v>1234</v>
      </c>
      <c r="B312" s="423">
        <v>2000062060682</v>
      </c>
      <c r="C312" s="653" t="s">
        <v>1267</v>
      </c>
      <c r="D312" s="417" t="s">
        <v>101</v>
      </c>
      <c r="E312" s="417">
        <v>5</v>
      </c>
      <c r="F312" s="593">
        <v>27</v>
      </c>
      <c r="G312" s="427">
        <f t="shared" si="54"/>
        <v>0</v>
      </c>
      <c r="H312" s="535"/>
      <c r="I312" s="484">
        <v>28</v>
      </c>
      <c r="J312" s="427">
        <f t="shared" si="55"/>
        <v>0</v>
      </c>
      <c r="K312" s="535"/>
      <c r="L312" s="421">
        <v>29</v>
      </c>
      <c r="M312" s="427">
        <f t="shared" si="56"/>
        <v>0</v>
      </c>
      <c r="N312" s="535"/>
      <c r="O312" s="422">
        <v>39</v>
      </c>
      <c r="P312" s="427">
        <f t="shared" si="57"/>
        <v>0</v>
      </c>
      <c r="Q312" s="535"/>
      <c r="R312" s="421">
        <v>49</v>
      </c>
      <c r="S312" s="427">
        <f t="shared" si="58"/>
        <v>0</v>
      </c>
      <c r="T312" s="535"/>
      <c r="U312" s="421">
        <v>59</v>
      </c>
      <c r="V312" s="427">
        <f t="shared" si="59"/>
        <v>0</v>
      </c>
      <c r="W312" s="566"/>
    </row>
    <row r="313" spans="1:23" s="436" customFormat="1" outlineLevel="1">
      <c r="A313" s="423" t="s">
        <v>1235</v>
      </c>
      <c r="B313" s="423">
        <v>2000062060699</v>
      </c>
      <c r="C313" s="653" t="s">
        <v>1268</v>
      </c>
      <c r="D313" s="417" t="s">
        <v>101</v>
      </c>
      <c r="E313" s="417">
        <v>5</v>
      </c>
      <c r="F313" s="593">
        <v>27</v>
      </c>
      <c r="G313" s="427">
        <f t="shared" si="54"/>
        <v>0</v>
      </c>
      <c r="H313" s="535"/>
      <c r="I313" s="484">
        <v>28</v>
      </c>
      <c r="J313" s="427">
        <f t="shared" si="55"/>
        <v>0</v>
      </c>
      <c r="K313" s="535"/>
      <c r="L313" s="421">
        <v>29</v>
      </c>
      <c r="M313" s="427">
        <f t="shared" si="56"/>
        <v>0</v>
      </c>
      <c r="N313" s="535"/>
      <c r="O313" s="422">
        <v>39</v>
      </c>
      <c r="P313" s="427">
        <f t="shared" si="57"/>
        <v>0</v>
      </c>
      <c r="Q313" s="535"/>
      <c r="R313" s="421">
        <v>49</v>
      </c>
      <c r="S313" s="427">
        <f t="shared" si="58"/>
        <v>0</v>
      </c>
      <c r="T313" s="535"/>
      <c r="U313" s="421">
        <v>59</v>
      </c>
      <c r="V313" s="427">
        <f t="shared" si="59"/>
        <v>0</v>
      </c>
      <c r="W313" s="566"/>
    </row>
    <row r="314" spans="1:23" s="436" customFormat="1" outlineLevel="1">
      <c r="A314" s="423" t="s">
        <v>1236</v>
      </c>
      <c r="B314" s="423">
        <v>2000062060705</v>
      </c>
      <c r="C314" s="653" t="s">
        <v>1269</v>
      </c>
      <c r="D314" s="417" t="s">
        <v>101</v>
      </c>
      <c r="E314" s="417">
        <v>5</v>
      </c>
      <c r="F314" s="593">
        <v>27</v>
      </c>
      <c r="G314" s="427">
        <f t="shared" si="54"/>
        <v>0</v>
      </c>
      <c r="H314" s="535"/>
      <c r="I314" s="484">
        <v>28</v>
      </c>
      <c r="J314" s="427">
        <f t="shared" si="55"/>
        <v>0</v>
      </c>
      <c r="K314" s="535"/>
      <c r="L314" s="421">
        <v>29</v>
      </c>
      <c r="M314" s="427">
        <f t="shared" si="56"/>
        <v>0</v>
      </c>
      <c r="N314" s="535"/>
      <c r="O314" s="422">
        <v>39</v>
      </c>
      <c r="P314" s="427">
        <f t="shared" si="57"/>
        <v>0</v>
      </c>
      <c r="Q314" s="535"/>
      <c r="R314" s="421">
        <v>49</v>
      </c>
      <c r="S314" s="427">
        <f t="shared" si="58"/>
        <v>0</v>
      </c>
      <c r="T314" s="535"/>
      <c r="U314" s="421">
        <v>59</v>
      </c>
      <c r="V314" s="427">
        <f t="shared" si="59"/>
        <v>0</v>
      </c>
      <c r="W314" s="566"/>
    </row>
    <row r="315" spans="1:23" s="436" customFormat="1" outlineLevel="1">
      <c r="A315" s="423" t="s">
        <v>1237</v>
      </c>
      <c r="B315" s="423">
        <v>2000062060712</v>
      </c>
      <c r="C315" s="653" t="s">
        <v>1270</v>
      </c>
      <c r="D315" s="417" t="s">
        <v>101</v>
      </c>
      <c r="E315" s="417">
        <v>5</v>
      </c>
      <c r="F315" s="593">
        <v>27</v>
      </c>
      <c r="G315" s="427">
        <f t="shared" si="54"/>
        <v>0</v>
      </c>
      <c r="H315" s="535"/>
      <c r="I315" s="484">
        <v>28</v>
      </c>
      <c r="J315" s="427">
        <f t="shared" si="55"/>
        <v>0</v>
      </c>
      <c r="K315" s="535"/>
      <c r="L315" s="421">
        <v>29</v>
      </c>
      <c r="M315" s="427">
        <f t="shared" si="56"/>
        <v>0</v>
      </c>
      <c r="N315" s="535"/>
      <c r="O315" s="422">
        <v>39</v>
      </c>
      <c r="P315" s="427">
        <f t="shared" si="57"/>
        <v>0</v>
      </c>
      <c r="Q315" s="535"/>
      <c r="R315" s="421">
        <v>49</v>
      </c>
      <c r="S315" s="427">
        <f t="shared" si="58"/>
        <v>0</v>
      </c>
      <c r="T315" s="535"/>
      <c r="U315" s="421">
        <v>59</v>
      </c>
      <c r="V315" s="427">
        <f t="shared" si="59"/>
        <v>0</v>
      </c>
      <c r="W315" s="566"/>
    </row>
    <row r="316" spans="1:23" s="436" customFormat="1" outlineLevel="1">
      <c r="A316" s="423" t="s">
        <v>1238</v>
      </c>
      <c r="B316" s="423">
        <v>2000062060729</v>
      </c>
      <c r="C316" s="653" t="s">
        <v>1271</v>
      </c>
      <c r="D316" s="417" t="s">
        <v>101</v>
      </c>
      <c r="E316" s="417">
        <v>5</v>
      </c>
      <c r="F316" s="593">
        <v>27</v>
      </c>
      <c r="G316" s="427">
        <f t="shared" si="54"/>
        <v>0</v>
      </c>
      <c r="H316" s="535"/>
      <c r="I316" s="484">
        <v>28</v>
      </c>
      <c r="J316" s="427">
        <f t="shared" si="55"/>
        <v>0</v>
      </c>
      <c r="K316" s="535"/>
      <c r="L316" s="421">
        <v>29</v>
      </c>
      <c r="M316" s="427">
        <f t="shared" si="56"/>
        <v>0</v>
      </c>
      <c r="N316" s="535"/>
      <c r="O316" s="422">
        <v>39</v>
      </c>
      <c r="P316" s="427">
        <f t="shared" si="57"/>
        <v>0</v>
      </c>
      <c r="Q316" s="535"/>
      <c r="R316" s="421">
        <v>49</v>
      </c>
      <c r="S316" s="427">
        <f t="shared" si="58"/>
        <v>0</v>
      </c>
      <c r="T316" s="535"/>
      <c r="U316" s="421">
        <v>59</v>
      </c>
      <c r="V316" s="427">
        <f t="shared" si="59"/>
        <v>0</v>
      </c>
      <c r="W316" s="566"/>
    </row>
    <row r="317" spans="1:23" s="436" customFormat="1" outlineLevel="1">
      <c r="A317" s="423" t="s">
        <v>1239</v>
      </c>
      <c r="B317" s="423">
        <v>2000062060736</v>
      </c>
      <c r="C317" s="653" t="s">
        <v>1272</v>
      </c>
      <c r="D317" s="417" t="s">
        <v>101</v>
      </c>
      <c r="E317" s="417">
        <v>5</v>
      </c>
      <c r="F317" s="593">
        <v>27</v>
      </c>
      <c r="G317" s="427">
        <f t="shared" si="54"/>
        <v>0</v>
      </c>
      <c r="H317" s="535"/>
      <c r="I317" s="484">
        <v>28</v>
      </c>
      <c r="J317" s="427">
        <f t="shared" si="55"/>
        <v>0</v>
      </c>
      <c r="K317" s="535"/>
      <c r="L317" s="421">
        <v>29</v>
      </c>
      <c r="M317" s="427">
        <f t="shared" si="56"/>
        <v>0</v>
      </c>
      <c r="N317" s="535"/>
      <c r="O317" s="422">
        <v>39</v>
      </c>
      <c r="P317" s="427">
        <f t="shared" si="57"/>
        <v>0</v>
      </c>
      <c r="Q317" s="535"/>
      <c r="R317" s="421">
        <v>49</v>
      </c>
      <c r="S317" s="427">
        <f t="shared" si="58"/>
        <v>0</v>
      </c>
      <c r="T317" s="535"/>
      <c r="U317" s="421">
        <v>59</v>
      </c>
      <c r="V317" s="427">
        <f t="shared" si="59"/>
        <v>0</v>
      </c>
      <c r="W317" s="566"/>
    </row>
    <row r="318" spans="1:23" s="436" customFormat="1" outlineLevel="1">
      <c r="A318" s="423" t="s">
        <v>1240</v>
      </c>
      <c r="B318" s="423">
        <v>2000062060743</v>
      </c>
      <c r="C318" s="653" t="s">
        <v>1273</v>
      </c>
      <c r="D318" s="417" t="s">
        <v>101</v>
      </c>
      <c r="E318" s="417">
        <v>5</v>
      </c>
      <c r="F318" s="593">
        <v>27</v>
      </c>
      <c r="G318" s="427">
        <f t="shared" si="54"/>
        <v>0</v>
      </c>
      <c r="H318" s="535"/>
      <c r="I318" s="484">
        <v>28</v>
      </c>
      <c r="J318" s="427">
        <f t="shared" si="55"/>
        <v>0</v>
      </c>
      <c r="K318" s="535"/>
      <c r="L318" s="421">
        <v>29</v>
      </c>
      <c r="M318" s="427">
        <f t="shared" si="56"/>
        <v>0</v>
      </c>
      <c r="N318" s="535"/>
      <c r="O318" s="422">
        <v>39</v>
      </c>
      <c r="P318" s="427">
        <f t="shared" si="57"/>
        <v>0</v>
      </c>
      <c r="Q318" s="535"/>
      <c r="R318" s="421">
        <v>49</v>
      </c>
      <c r="S318" s="427">
        <f t="shared" si="58"/>
        <v>0</v>
      </c>
      <c r="T318" s="535"/>
      <c r="U318" s="421">
        <v>59</v>
      </c>
      <c r="V318" s="427">
        <f t="shared" si="59"/>
        <v>0</v>
      </c>
      <c r="W318" s="566"/>
    </row>
    <row r="319" spans="1:23" s="436" customFormat="1" outlineLevel="1">
      <c r="A319" s="423" t="s">
        <v>1241</v>
      </c>
      <c r="B319" s="423">
        <v>2000062060750</v>
      </c>
      <c r="C319" s="653" t="s">
        <v>1274</v>
      </c>
      <c r="D319" s="417" t="s">
        <v>101</v>
      </c>
      <c r="E319" s="417">
        <v>5</v>
      </c>
      <c r="F319" s="593">
        <v>27</v>
      </c>
      <c r="G319" s="427">
        <f t="shared" si="54"/>
        <v>0</v>
      </c>
      <c r="H319" s="535"/>
      <c r="I319" s="484">
        <v>28</v>
      </c>
      <c r="J319" s="427">
        <f t="shared" si="55"/>
        <v>0</v>
      </c>
      <c r="K319" s="535"/>
      <c r="L319" s="421">
        <v>29</v>
      </c>
      <c r="M319" s="427">
        <f t="shared" si="56"/>
        <v>0</v>
      </c>
      <c r="N319" s="535"/>
      <c r="O319" s="422">
        <v>39</v>
      </c>
      <c r="P319" s="427">
        <f t="shared" si="57"/>
        <v>0</v>
      </c>
      <c r="Q319" s="535"/>
      <c r="R319" s="421">
        <v>49</v>
      </c>
      <c r="S319" s="427">
        <f t="shared" si="58"/>
        <v>0</v>
      </c>
      <c r="T319" s="535"/>
      <c r="U319" s="421">
        <v>59</v>
      </c>
      <c r="V319" s="427">
        <f t="shared" si="59"/>
        <v>0</v>
      </c>
      <c r="W319" s="566"/>
    </row>
    <row r="320" spans="1:23" s="436" customFormat="1" outlineLevel="1">
      <c r="A320" s="423" t="s">
        <v>1242</v>
      </c>
      <c r="B320" s="423">
        <v>2000062060767</v>
      </c>
      <c r="C320" s="653" t="s">
        <v>1275</v>
      </c>
      <c r="D320" s="417" t="s">
        <v>101</v>
      </c>
      <c r="E320" s="417">
        <v>5</v>
      </c>
      <c r="F320" s="593">
        <v>27</v>
      </c>
      <c r="G320" s="427">
        <f t="shared" si="54"/>
        <v>0</v>
      </c>
      <c r="H320" s="535"/>
      <c r="I320" s="484">
        <v>28</v>
      </c>
      <c r="J320" s="427">
        <f t="shared" si="55"/>
        <v>0</v>
      </c>
      <c r="K320" s="535"/>
      <c r="L320" s="421">
        <v>29</v>
      </c>
      <c r="M320" s="427">
        <f t="shared" si="56"/>
        <v>0</v>
      </c>
      <c r="N320" s="535"/>
      <c r="O320" s="422">
        <v>39</v>
      </c>
      <c r="P320" s="427">
        <f t="shared" si="57"/>
        <v>0</v>
      </c>
      <c r="Q320" s="535"/>
      <c r="R320" s="421">
        <v>49</v>
      </c>
      <c r="S320" s="427">
        <f t="shared" si="58"/>
        <v>0</v>
      </c>
      <c r="T320" s="535"/>
      <c r="U320" s="421">
        <v>59</v>
      </c>
      <c r="V320" s="427">
        <f t="shared" si="59"/>
        <v>0</v>
      </c>
      <c r="W320" s="566"/>
    </row>
    <row r="321" spans="1:23" s="436" customFormat="1" outlineLevel="1">
      <c r="A321" s="423" t="s">
        <v>1243</v>
      </c>
      <c r="B321" s="423">
        <v>2000062060774</v>
      </c>
      <c r="C321" s="653" t="s">
        <v>1276</v>
      </c>
      <c r="D321" s="417" t="s">
        <v>101</v>
      </c>
      <c r="E321" s="417">
        <v>5</v>
      </c>
      <c r="F321" s="593">
        <v>27</v>
      </c>
      <c r="G321" s="427">
        <f t="shared" si="54"/>
        <v>0</v>
      </c>
      <c r="H321" s="535"/>
      <c r="I321" s="484">
        <v>28</v>
      </c>
      <c r="J321" s="427">
        <f t="shared" si="55"/>
        <v>0</v>
      </c>
      <c r="K321" s="535"/>
      <c r="L321" s="421">
        <v>29</v>
      </c>
      <c r="M321" s="427">
        <f t="shared" si="56"/>
        <v>0</v>
      </c>
      <c r="N321" s="535"/>
      <c r="O321" s="422">
        <v>39</v>
      </c>
      <c r="P321" s="427">
        <f t="shared" si="57"/>
        <v>0</v>
      </c>
      <c r="Q321" s="535"/>
      <c r="R321" s="421">
        <v>49</v>
      </c>
      <c r="S321" s="427">
        <f t="shared" si="58"/>
        <v>0</v>
      </c>
      <c r="T321" s="535"/>
      <c r="U321" s="421">
        <v>59</v>
      </c>
      <c r="V321" s="427">
        <f t="shared" si="59"/>
        <v>0</v>
      </c>
      <c r="W321" s="566"/>
    </row>
    <row r="322" spans="1:23" s="436" customFormat="1" ht="16.5" outlineLevel="1" thickBot="1">
      <c r="A322" s="642" t="s">
        <v>1244</v>
      </c>
      <c r="B322" s="642">
        <v>2000062060781</v>
      </c>
      <c r="C322" s="669" t="s">
        <v>1277</v>
      </c>
      <c r="D322" s="648" t="s">
        <v>101</v>
      </c>
      <c r="E322" s="431">
        <v>5</v>
      </c>
      <c r="F322" s="588">
        <v>27</v>
      </c>
      <c r="G322" s="447">
        <f t="shared" si="54"/>
        <v>0</v>
      </c>
      <c r="H322" s="528"/>
      <c r="I322" s="469">
        <v>28</v>
      </c>
      <c r="J322" s="447">
        <f t="shared" si="55"/>
        <v>0</v>
      </c>
      <c r="K322" s="528"/>
      <c r="L322" s="434">
        <v>29</v>
      </c>
      <c r="M322" s="447">
        <f t="shared" si="56"/>
        <v>0</v>
      </c>
      <c r="N322" s="528"/>
      <c r="O322" s="435">
        <v>39</v>
      </c>
      <c r="P322" s="447">
        <f t="shared" si="57"/>
        <v>0</v>
      </c>
      <c r="Q322" s="528"/>
      <c r="R322" s="434">
        <v>49</v>
      </c>
      <c r="S322" s="447">
        <f t="shared" si="58"/>
        <v>0</v>
      </c>
      <c r="T322" s="528"/>
      <c r="U322" s="434">
        <v>59</v>
      </c>
      <c r="V322" s="447">
        <f t="shared" si="59"/>
        <v>0</v>
      </c>
      <c r="W322" s="559"/>
    </row>
    <row r="323" spans="1:23" s="409" customFormat="1" ht="16.5" outlineLevel="1" thickBot="1">
      <c r="A323" s="647"/>
      <c r="B323" s="647"/>
      <c r="C323" s="645" t="s">
        <v>95</v>
      </c>
      <c r="D323" s="411"/>
      <c r="E323" s="412"/>
      <c r="F323" s="604"/>
      <c r="G323" s="480"/>
      <c r="H323" s="614"/>
      <c r="I323" s="604"/>
      <c r="J323" s="480"/>
      <c r="K323" s="614"/>
      <c r="L323" s="604"/>
      <c r="M323" s="480"/>
      <c r="N323" s="614"/>
      <c r="O323" s="604"/>
      <c r="P323" s="480"/>
      <c r="Q323" s="614"/>
      <c r="R323" s="604"/>
      <c r="S323" s="480"/>
      <c r="T323" s="614"/>
      <c r="U323" s="615"/>
      <c r="V323" s="480"/>
      <c r="W323" s="616"/>
    </row>
    <row r="324" spans="1:23" s="409" customFormat="1" hidden="1" outlineLevel="1">
      <c r="A324" s="423" t="s">
        <v>1295</v>
      </c>
      <c r="B324" s="423">
        <v>2000062060910</v>
      </c>
      <c r="C324" s="653" t="s">
        <v>1278</v>
      </c>
      <c r="D324" s="424" t="s">
        <v>52</v>
      </c>
      <c r="E324" s="608">
        <v>12</v>
      </c>
      <c r="F324" s="581">
        <v>79</v>
      </c>
      <c r="G324" s="427">
        <f t="shared" ref="G324:G340" si="60">F324*H324</f>
        <v>0</v>
      </c>
      <c r="H324" s="516"/>
      <c r="I324" s="468">
        <v>87</v>
      </c>
      <c r="J324" s="427">
        <f t="shared" ref="J324:J340" si="61">I324*K324</f>
        <v>0</v>
      </c>
      <c r="K324" s="516"/>
      <c r="L324" s="428">
        <v>95</v>
      </c>
      <c r="M324" s="427">
        <f t="shared" ref="M324:M340" si="62">L324*N324</f>
        <v>0</v>
      </c>
      <c r="N324" s="516"/>
      <c r="O324" s="429">
        <v>99</v>
      </c>
      <c r="P324" s="427">
        <f t="shared" ref="P324:P340" si="63">O324*Q324</f>
        <v>0</v>
      </c>
      <c r="Q324" s="516"/>
      <c r="R324" s="428">
        <v>129</v>
      </c>
      <c r="S324" s="427">
        <f t="shared" ref="S324:S340" si="64">R324*T324</f>
        <v>0</v>
      </c>
      <c r="T324" s="516"/>
      <c r="U324" s="428">
        <v>149</v>
      </c>
      <c r="V324" s="427">
        <f t="shared" ref="V324:V340" si="65">U324*W324</f>
        <v>0</v>
      </c>
      <c r="W324" s="544"/>
    </row>
    <row r="325" spans="1:23" s="409" customFormat="1" hidden="1" outlineLevel="1">
      <c r="A325" s="423" t="s">
        <v>1296</v>
      </c>
      <c r="B325" s="423">
        <v>2000062060927</v>
      </c>
      <c r="C325" s="653" t="s">
        <v>1279</v>
      </c>
      <c r="D325" s="424" t="s">
        <v>52</v>
      </c>
      <c r="E325" s="595">
        <v>12</v>
      </c>
      <c r="F325" s="581">
        <v>79</v>
      </c>
      <c r="G325" s="427">
        <f t="shared" si="60"/>
        <v>0</v>
      </c>
      <c r="H325" s="516"/>
      <c r="I325" s="468">
        <v>87</v>
      </c>
      <c r="J325" s="427">
        <f t="shared" si="61"/>
        <v>0</v>
      </c>
      <c r="K325" s="516"/>
      <c r="L325" s="428">
        <v>95</v>
      </c>
      <c r="M325" s="427">
        <f t="shared" si="62"/>
        <v>0</v>
      </c>
      <c r="N325" s="516"/>
      <c r="O325" s="429">
        <v>99</v>
      </c>
      <c r="P325" s="427">
        <f t="shared" si="63"/>
        <v>0</v>
      </c>
      <c r="Q325" s="516"/>
      <c r="R325" s="428">
        <v>129</v>
      </c>
      <c r="S325" s="427">
        <f t="shared" si="64"/>
        <v>0</v>
      </c>
      <c r="T325" s="516"/>
      <c r="U325" s="428">
        <v>149</v>
      </c>
      <c r="V325" s="427">
        <f t="shared" si="65"/>
        <v>0</v>
      </c>
      <c r="W325" s="544"/>
    </row>
    <row r="326" spans="1:23" s="409" customFormat="1" hidden="1" outlineLevel="1">
      <c r="A326" s="423" t="s">
        <v>1297</v>
      </c>
      <c r="B326" s="423">
        <v>2000062060934</v>
      </c>
      <c r="C326" s="653" t="s">
        <v>1280</v>
      </c>
      <c r="D326" s="424" t="s">
        <v>52</v>
      </c>
      <c r="E326" s="595">
        <v>12</v>
      </c>
      <c r="F326" s="581">
        <v>79</v>
      </c>
      <c r="G326" s="427">
        <f t="shared" si="60"/>
        <v>0</v>
      </c>
      <c r="H326" s="516"/>
      <c r="I326" s="468">
        <v>87</v>
      </c>
      <c r="J326" s="427">
        <f t="shared" si="61"/>
        <v>0</v>
      </c>
      <c r="K326" s="516"/>
      <c r="L326" s="428">
        <v>95</v>
      </c>
      <c r="M326" s="427">
        <f t="shared" si="62"/>
        <v>0</v>
      </c>
      <c r="N326" s="516"/>
      <c r="O326" s="429">
        <v>99</v>
      </c>
      <c r="P326" s="427">
        <f t="shared" si="63"/>
        <v>0</v>
      </c>
      <c r="Q326" s="516"/>
      <c r="R326" s="428">
        <v>129</v>
      </c>
      <c r="S326" s="427">
        <f t="shared" si="64"/>
        <v>0</v>
      </c>
      <c r="T326" s="516"/>
      <c r="U326" s="428">
        <v>149</v>
      </c>
      <c r="V326" s="427">
        <f t="shared" si="65"/>
        <v>0</v>
      </c>
      <c r="W326" s="544"/>
    </row>
    <row r="327" spans="1:23" s="409" customFormat="1" hidden="1" outlineLevel="1">
      <c r="A327" s="423" t="s">
        <v>1298</v>
      </c>
      <c r="B327" s="423">
        <v>2000062060941</v>
      </c>
      <c r="C327" s="653" t="s">
        <v>1281</v>
      </c>
      <c r="D327" s="424" t="s">
        <v>52</v>
      </c>
      <c r="E327" s="595">
        <v>12</v>
      </c>
      <c r="F327" s="581">
        <v>79</v>
      </c>
      <c r="G327" s="427">
        <f t="shared" si="60"/>
        <v>0</v>
      </c>
      <c r="H327" s="516"/>
      <c r="I327" s="468">
        <v>87</v>
      </c>
      <c r="J327" s="427">
        <f t="shared" si="61"/>
        <v>0</v>
      </c>
      <c r="K327" s="516"/>
      <c r="L327" s="428">
        <v>95</v>
      </c>
      <c r="M327" s="427">
        <f t="shared" si="62"/>
        <v>0</v>
      </c>
      <c r="N327" s="516"/>
      <c r="O327" s="429">
        <v>99</v>
      </c>
      <c r="P327" s="427">
        <f t="shared" si="63"/>
        <v>0</v>
      </c>
      <c r="Q327" s="516"/>
      <c r="R327" s="428">
        <v>129</v>
      </c>
      <c r="S327" s="427">
        <f t="shared" si="64"/>
        <v>0</v>
      </c>
      <c r="T327" s="516"/>
      <c r="U327" s="428">
        <v>149</v>
      </c>
      <c r="V327" s="427">
        <f t="shared" si="65"/>
        <v>0</v>
      </c>
      <c r="W327" s="544"/>
    </row>
    <row r="328" spans="1:23" s="409" customFormat="1" hidden="1" outlineLevel="1">
      <c r="A328" s="423" t="s">
        <v>1299</v>
      </c>
      <c r="B328" s="423">
        <v>2000062060958</v>
      </c>
      <c r="C328" s="653" t="s">
        <v>1282</v>
      </c>
      <c r="D328" s="424" t="s">
        <v>52</v>
      </c>
      <c r="E328" s="595">
        <v>12</v>
      </c>
      <c r="F328" s="581">
        <v>79</v>
      </c>
      <c r="G328" s="427">
        <f t="shared" si="60"/>
        <v>0</v>
      </c>
      <c r="H328" s="516"/>
      <c r="I328" s="468">
        <v>87</v>
      </c>
      <c r="J328" s="427">
        <f t="shared" si="61"/>
        <v>0</v>
      </c>
      <c r="K328" s="516"/>
      <c r="L328" s="428">
        <v>95</v>
      </c>
      <c r="M328" s="427">
        <f t="shared" si="62"/>
        <v>0</v>
      </c>
      <c r="N328" s="516"/>
      <c r="O328" s="429">
        <v>99</v>
      </c>
      <c r="P328" s="427">
        <f t="shared" si="63"/>
        <v>0</v>
      </c>
      <c r="Q328" s="516"/>
      <c r="R328" s="428">
        <v>129</v>
      </c>
      <c r="S328" s="427">
        <f t="shared" si="64"/>
        <v>0</v>
      </c>
      <c r="T328" s="516"/>
      <c r="U328" s="428">
        <v>149</v>
      </c>
      <c r="V328" s="427">
        <f t="shared" si="65"/>
        <v>0</v>
      </c>
      <c r="W328" s="544"/>
    </row>
    <row r="329" spans="1:23" s="409" customFormat="1" hidden="1" outlineLevel="1">
      <c r="A329" s="423" t="s">
        <v>1300</v>
      </c>
      <c r="B329" s="423">
        <v>2000062060965</v>
      </c>
      <c r="C329" s="653" t="s">
        <v>1283</v>
      </c>
      <c r="D329" s="424" t="s">
        <v>52</v>
      </c>
      <c r="E329" s="595">
        <v>12</v>
      </c>
      <c r="F329" s="581">
        <v>79</v>
      </c>
      <c r="G329" s="427">
        <f t="shared" si="60"/>
        <v>0</v>
      </c>
      <c r="H329" s="516"/>
      <c r="I329" s="468">
        <v>87</v>
      </c>
      <c r="J329" s="427">
        <f t="shared" si="61"/>
        <v>0</v>
      </c>
      <c r="K329" s="516"/>
      <c r="L329" s="428">
        <v>95</v>
      </c>
      <c r="M329" s="427">
        <f t="shared" si="62"/>
        <v>0</v>
      </c>
      <c r="N329" s="516"/>
      <c r="O329" s="429">
        <v>99</v>
      </c>
      <c r="P329" s="427">
        <f t="shared" si="63"/>
        <v>0</v>
      </c>
      <c r="Q329" s="516"/>
      <c r="R329" s="428">
        <v>129</v>
      </c>
      <c r="S329" s="427">
        <f t="shared" si="64"/>
        <v>0</v>
      </c>
      <c r="T329" s="516"/>
      <c r="U329" s="428">
        <v>149</v>
      </c>
      <c r="V329" s="427">
        <f t="shared" si="65"/>
        <v>0</v>
      </c>
      <c r="W329" s="544"/>
    </row>
    <row r="330" spans="1:23" s="409" customFormat="1" outlineLevel="1">
      <c r="A330" s="423" t="s">
        <v>1301</v>
      </c>
      <c r="B330" s="423">
        <v>2000062060972</v>
      </c>
      <c r="C330" s="653" t="s">
        <v>1284</v>
      </c>
      <c r="D330" s="424" t="s">
        <v>52</v>
      </c>
      <c r="E330" s="595">
        <v>12</v>
      </c>
      <c r="F330" s="581">
        <v>79</v>
      </c>
      <c r="G330" s="427">
        <f t="shared" si="60"/>
        <v>0</v>
      </c>
      <c r="H330" s="516"/>
      <c r="I330" s="468">
        <v>87</v>
      </c>
      <c r="J330" s="427">
        <f t="shared" si="61"/>
        <v>0</v>
      </c>
      <c r="K330" s="516"/>
      <c r="L330" s="428">
        <v>95</v>
      </c>
      <c r="M330" s="427">
        <f t="shared" si="62"/>
        <v>0</v>
      </c>
      <c r="N330" s="516"/>
      <c r="O330" s="429">
        <v>99</v>
      </c>
      <c r="P330" s="427">
        <f t="shared" si="63"/>
        <v>0</v>
      </c>
      <c r="Q330" s="516"/>
      <c r="R330" s="428">
        <v>129</v>
      </c>
      <c r="S330" s="427">
        <f t="shared" si="64"/>
        <v>0</v>
      </c>
      <c r="T330" s="516"/>
      <c r="U330" s="428">
        <v>149</v>
      </c>
      <c r="V330" s="427">
        <f t="shared" si="65"/>
        <v>0</v>
      </c>
      <c r="W330" s="544"/>
    </row>
    <row r="331" spans="1:23" s="409" customFormat="1" hidden="1" outlineLevel="1">
      <c r="A331" s="423" t="s">
        <v>1302</v>
      </c>
      <c r="B331" s="423">
        <v>2000062060989</v>
      </c>
      <c r="C331" s="653" t="s">
        <v>1285</v>
      </c>
      <c r="D331" s="424" t="s">
        <v>52</v>
      </c>
      <c r="E331" s="595">
        <v>12</v>
      </c>
      <c r="F331" s="581">
        <v>79</v>
      </c>
      <c r="G331" s="427">
        <f t="shared" si="60"/>
        <v>0</v>
      </c>
      <c r="H331" s="516"/>
      <c r="I331" s="468">
        <v>87</v>
      </c>
      <c r="J331" s="427">
        <f t="shared" si="61"/>
        <v>0</v>
      </c>
      <c r="K331" s="516"/>
      <c r="L331" s="428">
        <v>95</v>
      </c>
      <c r="M331" s="427">
        <f t="shared" si="62"/>
        <v>0</v>
      </c>
      <c r="N331" s="516"/>
      <c r="O331" s="429">
        <v>99</v>
      </c>
      <c r="P331" s="427">
        <f t="shared" si="63"/>
        <v>0</v>
      </c>
      <c r="Q331" s="516"/>
      <c r="R331" s="428">
        <v>129</v>
      </c>
      <c r="S331" s="427">
        <f t="shared" si="64"/>
        <v>0</v>
      </c>
      <c r="T331" s="516"/>
      <c r="U331" s="428">
        <v>149</v>
      </c>
      <c r="V331" s="427">
        <f t="shared" si="65"/>
        <v>0</v>
      </c>
      <c r="W331" s="544"/>
    </row>
    <row r="332" spans="1:23" s="409" customFormat="1" hidden="1" outlineLevel="1">
      <c r="A332" s="423" t="s">
        <v>1303</v>
      </c>
      <c r="B332" s="423">
        <v>2000062060996</v>
      </c>
      <c r="C332" s="653" t="s">
        <v>1286</v>
      </c>
      <c r="D332" s="424" t="s">
        <v>52</v>
      </c>
      <c r="E332" s="595">
        <v>12</v>
      </c>
      <c r="F332" s="581">
        <v>79</v>
      </c>
      <c r="G332" s="427">
        <f t="shared" si="60"/>
        <v>0</v>
      </c>
      <c r="H332" s="516"/>
      <c r="I332" s="468">
        <v>87</v>
      </c>
      <c r="J332" s="427">
        <f t="shared" si="61"/>
        <v>0</v>
      </c>
      <c r="K332" s="516"/>
      <c r="L332" s="428">
        <v>95</v>
      </c>
      <c r="M332" s="427">
        <f t="shared" si="62"/>
        <v>0</v>
      </c>
      <c r="N332" s="516"/>
      <c r="O332" s="429">
        <v>99</v>
      </c>
      <c r="P332" s="427">
        <f t="shared" si="63"/>
        <v>0</v>
      </c>
      <c r="Q332" s="516"/>
      <c r="R332" s="428">
        <v>129</v>
      </c>
      <c r="S332" s="427">
        <f t="shared" si="64"/>
        <v>0</v>
      </c>
      <c r="T332" s="516"/>
      <c r="U332" s="428">
        <v>149</v>
      </c>
      <c r="V332" s="427">
        <f t="shared" si="65"/>
        <v>0</v>
      </c>
      <c r="W332" s="544"/>
    </row>
    <row r="333" spans="1:23" s="409" customFormat="1" hidden="1" outlineLevel="1">
      <c r="A333" s="423" t="s">
        <v>1304</v>
      </c>
      <c r="B333" s="423">
        <v>2000062061009</v>
      </c>
      <c r="C333" s="653" t="s">
        <v>1287</v>
      </c>
      <c r="D333" s="424" t="s">
        <v>52</v>
      </c>
      <c r="E333" s="595">
        <v>12</v>
      </c>
      <c r="F333" s="581">
        <v>79</v>
      </c>
      <c r="G333" s="427">
        <f t="shared" si="60"/>
        <v>0</v>
      </c>
      <c r="H333" s="516"/>
      <c r="I333" s="468">
        <v>87</v>
      </c>
      <c r="J333" s="427">
        <f t="shared" si="61"/>
        <v>0</v>
      </c>
      <c r="K333" s="516"/>
      <c r="L333" s="428">
        <v>95</v>
      </c>
      <c r="M333" s="427">
        <f t="shared" si="62"/>
        <v>0</v>
      </c>
      <c r="N333" s="516"/>
      <c r="O333" s="429">
        <v>99</v>
      </c>
      <c r="P333" s="427">
        <f t="shared" si="63"/>
        <v>0</v>
      </c>
      <c r="Q333" s="516"/>
      <c r="R333" s="428">
        <v>129</v>
      </c>
      <c r="S333" s="427">
        <f t="shared" si="64"/>
        <v>0</v>
      </c>
      <c r="T333" s="516"/>
      <c r="U333" s="428">
        <v>149</v>
      </c>
      <c r="V333" s="427">
        <f t="shared" si="65"/>
        <v>0</v>
      </c>
      <c r="W333" s="544"/>
    </row>
    <row r="334" spans="1:23" s="409" customFormat="1" outlineLevel="1">
      <c r="A334" s="423" t="s">
        <v>1305</v>
      </c>
      <c r="B334" s="423">
        <v>2000062061016</v>
      </c>
      <c r="C334" s="653" t="s">
        <v>1288</v>
      </c>
      <c r="D334" s="424" t="s">
        <v>52</v>
      </c>
      <c r="E334" s="595">
        <v>12</v>
      </c>
      <c r="F334" s="581">
        <v>79</v>
      </c>
      <c r="G334" s="427">
        <f t="shared" si="60"/>
        <v>0</v>
      </c>
      <c r="H334" s="516"/>
      <c r="I334" s="468">
        <v>87</v>
      </c>
      <c r="J334" s="427">
        <f t="shared" si="61"/>
        <v>0</v>
      </c>
      <c r="K334" s="516"/>
      <c r="L334" s="428">
        <v>95</v>
      </c>
      <c r="M334" s="427">
        <f t="shared" si="62"/>
        <v>0</v>
      </c>
      <c r="N334" s="516"/>
      <c r="O334" s="429">
        <v>99</v>
      </c>
      <c r="P334" s="427">
        <f t="shared" si="63"/>
        <v>0</v>
      </c>
      <c r="Q334" s="516"/>
      <c r="R334" s="428">
        <v>129</v>
      </c>
      <c r="S334" s="427">
        <f t="shared" si="64"/>
        <v>0</v>
      </c>
      <c r="T334" s="516"/>
      <c r="U334" s="428">
        <v>149</v>
      </c>
      <c r="V334" s="427">
        <f t="shared" si="65"/>
        <v>0</v>
      </c>
      <c r="W334" s="544"/>
    </row>
    <row r="335" spans="1:23" s="409" customFormat="1" hidden="1" outlineLevel="1">
      <c r="A335" s="423" t="s">
        <v>1306</v>
      </c>
      <c r="B335" s="423">
        <v>2000062061023</v>
      </c>
      <c r="C335" s="653" t="s">
        <v>1289</v>
      </c>
      <c r="D335" s="424" t="s">
        <v>52</v>
      </c>
      <c r="E335" s="595">
        <v>12</v>
      </c>
      <c r="F335" s="581">
        <v>79</v>
      </c>
      <c r="G335" s="427">
        <f t="shared" si="60"/>
        <v>0</v>
      </c>
      <c r="H335" s="516"/>
      <c r="I335" s="468">
        <v>87</v>
      </c>
      <c r="J335" s="427">
        <f t="shared" si="61"/>
        <v>0</v>
      </c>
      <c r="K335" s="516"/>
      <c r="L335" s="428">
        <v>95</v>
      </c>
      <c r="M335" s="427">
        <f t="shared" si="62"/>
        <v>0</v>
      </c>
      <c r="N335" s="516"/>
      <c r="O335" s="429">
        <v>99</v>
      </c>
      <c r="P335" s="427">
        <f t="shared" si="63"/>
        <v>0</v>
      </c>
      <c r="Q335" s="516"/>
      <c r="R335" s="428">
        <v>129</v>
      </c>
      <c r="S335" s="427">
        <f t="shared" si="64"/>
        <v>0</v>
      </c>
      <c r="T335" s="516"/>
      <c r="U335" s="428">
        <v>149</v>
      </c>
      <c r="V335" s="427">
        <f t="shared" si="65"/>
        <v>0</v>
      </c>
      <c r="W335" s="544"/>
    </row>
    <row r="336" spans="1:23" s="409" customFormat="1" ht="16.5" outlineLevel="1" thickBot="1">
      <c r="A336" s="423" t="s">
        <v>1307</v>
      </c>
      <c r="B336" s="423">
        <v>2000062061030</v>
      </c>
      <c r="C336" s="653" t="s">
        <v>1290</v>
      </c>
      <c r="D336" s="424" t="s">
        <v>52</v>
      </c>
      <c r="E336" s="595">
        <v>12</v>
      </c>
      <c r="F336" s="581">
        <v>79</v>
      </c>
      <c r="G336" s="427">
        <f t="shared" si="60"/>
        <v>0</v>
      </c>
      <c r="H336" s="516"/>
      <c r="I336" s="468">
        <v>87</v>
      </c>
      <c r="J336" s="427">
        <f t="shared" si="61"/>
        <v>0</v>
      </c>
      <c r="K336" s="516"/>
      <c r="L336" s="428">
        <v>95</v>
      </c>
      <c r="M336" s="427">
        <f t="shared" si="62"/>
        <v>0</v>
      </c>
      <c r="N336" s="516"/>
      <c r="O336" s="429">
        <v>99</v>
      </c>
      <c r="P336" s="427">
        <f t="shared" si="63"/>
        <v>0</v>
      </c>
      <c r="Q336" s="516"/>
      <c r="R336" s="428">
        <v>129</v>
      </c>
      <c r="S336" s="427">
        <f t="shared" si="64"/>
        <v>0</v>
      </c>
      <c r="T336" s="516"/>
      <c r="U336" s="428">
        <v>149</v>
      </c>
      <c r="V336" s="427">
        <f t="shared" si="65"/>
        <v>0</v>
      </c>
      <c r="W336" s="544"/>
    </row>
    <row r="337" spans="1:48" s="409" customFormat="1" hidden="1" outlineLevel="1">
      <c r="A337" s="423" t="s">
        <v>1308</v>
      </c>
      <c r="B337" s="423">
        <v>2000062061047</v>
      </c>
      <c r="C337" s="653" t="s">
        <v>1291</v>
      </c>
      <c r="D337" s="424" t="s">
        <v>52</v>
      </c>
      <c r="E337" s="595">
        <v>12</v>
      </c>
      <c r="F337" s="581">
        <v>79</v>
      </c>
      <c r="G337" s="427">
        <f t="shared" si="60"/>
        <v>0</v>
      </c>
      <c r="H337" s="516"/>
      <c r="I337" s="468">
        <v>87</v>
      </c>
      <c r="J337" s="427">
        <f t="shared" si="61"/>
        <v>0</v>
      </c>
      <c r="K337" s="516"/>
      <c r="L337" s="428">
        <v>95</v>
      </c>
      <c r="M337" s="427">
        <f t="shared" si="62"/>
        <v>0</v>
      </c>
      <c r="N337" s="516"/>
      <c r="O337" s="429">
        <v>99</v>
      </c>
      <c r="P337" s="427">
        <f t="shared" si="63"/>
        <v>0</v>
      </c>
      <c r="Q337" s="516"/>
      <c r="R337" s="428">
        <v>129</v>
      </c>
      <c r="S337" s="427">
        <f t="shared" si="64"/>
        <v>0</v>
      </c>
      <c r="T337" s="516"/>
      <c r="U337" s="428">
        <v>149</v>
      </c>
      <c r="V337" s="427">
        <f t="shared" si="65"/>
        <v>0</v>
      </c>
      <c r="W337" s="544"/>
    </row>
    <row r="338" spans="1:48" s="409" customFormat="1" hidden="1" outlineLevel="1">
      <c r="A338" s="423" t="s">
        <v>1309</v>
      </c>
      <c r="B338" s="423">
        <v>2000062061054</v>
      </c>
      <c r="C338" s="653" t="s">
        <v>1292</v>
      </c>
      <c r="D338" s="424" t="s">
        <v>52</v>
      </c>
      <c r="E338" s="595">
        <v>12</v>
      </c>
      <c r="F338" s="581">
        <v>79</v>
      </c>
      <c r="G338" s="427">
        <f t="shared" si="60"/>
        <v>0</v>
      </c>
      <c r="H338" s="516"/>
      <c r="I338" s="468">
        <v>87</v>
      </c>
      <c r="J338" s="427">
        <f t="shared" si="61"/>
        <v>0</v>
      </c>
      <c r="K338" s="516"/>
      <c r="L338" s="428">
        <v>95</v>
      </c>
      <c r="M338" s="427">
        <f t="shared" si="62"/>
        <v>0</v>
      </c>
      <c r="N338" s="516"/>
      <c r="O338" s="429">
        <v>99</v>
      </c>
      <c r="P338" s="427">
        <f t="shared" si="63"/>
        <v>0</v>
      </c>
      <c r="Q338" s="516"/>
      <c r="R338" s="428">
        <v>129</v>
      </c>
      <c r="S338" s="427">
        <f t="shared" si="64"/>
        <v>0</v>
      </c>
      <c r="T338" s="516"/>
      <c r="U338" s="428">
        <v>149</v>
      </c>
      <c r="V338" s="427">
        <f t="shared" si="65"/>
        <v>0</v>
      </c>
      <c r="W338" s="544"/>
    </row>
    <row r="339" spans="1:48" s="409" customFormat="1" hidden="1" outlineLevel="1">
      <c r="A339" s="423" t="s">
        <v>1310</v>
      </c>
      <c r="B339" s="423">
        <v>2000062061061</v>
      </c>
      <c r="C339" s="653" t="s">
        <v>1293</v>
      </c>
      <c r="D339" s="424" t="s">
        <v>52</v>
      </c>
      <c r="E339" s="595">
        <v>12</v>
      </c>
      <c r="F339" s="581">
        <v>79</v>
      </c>
      <c r="G339" s="427">
        <f t="shared" si="60"/>
        <v>0</v>
      </c>
      <c r="H339" s="516"/>
      <c r="I339" s="468">
        <v>87</v>
      </c>
      <c r="J339" s="427">
        <f t="shared" si="61"/>
        <v>0</v>
      </c>
      <c r="K339" s="516"/>
      <c r="L339" s="428">
        <v>95</v>
      </c>
      <c r="M339" s="427">
        <f t="shared" si="62"/>
        <v>0</v>
      </c>
      <c r="N339" s="516"/>
      <c r="O339" s="429">
        <v>99</v>
      </c>
      <c r="P339" s="427">
        <f t="shared" si="63"/>
        <v>0</v>
      </c>
      <c r="Q339" s="516"/>
      <c r="R339" s="428">
        <v>129</v>
      </c>
      <c r="S339" s="427">
        <f t="shared" si="64"/>
        <v>0</v>
      </c>
      <c r="T339" s="516"/>
      <c r="U339" s="428">
        <v>149</v>
      </c>
      <c r="V339" s="427">
        <f t="shared" si="65"/>
        <v>0</v>
      </c>
      <c r="W339" s="544"/>
    </row>
    <row r="340" spans="1:48" s="409" customFormat="1" ht="16.5" hidden="1" outlineLevel="1" thickBot="1">
      <c r="A340" s="642" t="s">
        <v>1311</v>
      </c>
      <c r="B340" s="642">
        <v>2000062061078</v>
      </c>
      <c r="C340" s="669" t="s">
        <v>1294</v>
      </c>
      <c r="D340" s="424" t="s">
        <v>52</v>
      </c>
      <c r="E340" s="431">
        <v>12</v>
      </c>
      <c r="F340" s="589">
        <v>79</v>
      </c>
      <c r="G340" s="447">
        <f t="shared" si="60"/>
        <v>0</v>
      </c>
      <c r="H340" s="517"/>
      <c r="I340" s="469">
        <v>87</v>
      </c>
      <c r="J340" s="447">
        <f t="shared" si="61"/>
        <v>0</v>
      </c>
      <c r="K340" s="517"/>
      <c r="L340" s="434">
        <v>95</v>
      </c>
      <c r="M340" s="447">
        <f t="shared" si="62"/>
        <v>0</v>
      </c>
      <c r="N340" s="517"/>
      <c r="O340" s="435">
        <v>99</v>
      </c>
      <c r="P340" s="447">
        <f t="shared" si="63"/>
        <v>0</v>
      </c>
      <c r="Q340" s="517"/>
      <c r="R340" s="434">
        <v>129</v>
      </c>
      <c r="S340" s="447">
        <f t="shared" si="64"/>
        <v>0</v>
      </c>
      <c r="T340" s="517"/>
      <c r="U340" s="434">
        <v>149</v>
      </c>
      <c r="V340" s="447">
        <f t="shared" si="65"/>
        <v>0</v>
      </c>
      <c r="W340" s="545"/>
    </row>
    <row r="341" spans="1:48" ht="16.5" collapsed="1" thickBot="1">
      <c r="A341" s="647"/>
      <c r="B341" s="647"/>
      <c r="C341" s="645" t="s">
        <v>730</v>
      </c>
      <c r="D341" s="445"/>
      <c r="E341" s="412"/>
      <c r="F341" s="604"/>
      <c r="G341" s="480">
        <f t="shared" si="48"/>
        <v>0</v>
      </c>
      <c r="H341" s="614"/>
      <c r="I341" s="604"/>
      <c r="J341" s="480">
        <f t="shared" si="49"/>
        <v>0</v>
      </c>
      <c r="K341" s="614"/>
      <c r="L341" s="604"/>
      <c r="M341" s="480">
        <f t="shared" si="50"/>
        <v>0</v>
      </c>
      <c r="N341" s="614"/>
      <c r="O341" s="604"/>
      <c r="P341" s="480">
        <f t="shared" si="51"/>
        <v>0</v>
      </c>
      <c r="Q341" s="614"/>
      <c r="R341" s="604"/>
      <c r="S341" s="480">
        <f t="shared" si="52"/>
        <v>0</v>
      </c>
      <c r="T341" s="614"/>
      <c r="U341" s="615"/>
      <c r="V341" s="480">
        <f t="shared" si="53"/>
        <v>0</v>
      </c>
      <c r="W341" s="616"/>
    </row>
    <row r="342" spans="1:48" s="454" customFormat="1" outlineLevel="1">
      <c r="A342" s="416" t="s">
        <v>938</v>
      </c>
      <c r="B342" s="416">
        <v>2000059420017</v>
      </c>
      <c r="C342" s="655" t="s">
        <v>734</v>
      </c>
      <c r="D342" s="449" t="s">
        <v>7</v>
      </c>
      <c r="E342" s="461">
        <v>10</v>
      </c>
      <c r="F342" s="578">
        <v>550</v>
      </c>
      <c r="G342" s="427">
        <f t="shared" si="48"/>
        <v>0</v>
      </c>
      <c r="H342" s="521"/>
      <c r="I342" s="465">
        <v>564.5</v>
      </c>
      <c r="J342" s="427">
        <f t="shared" si="49"/>
        <v>0</v>
      </c>
      <c r="K342" s="521"/>
      <c r="L342" s="456">
        <v>579</v>
      </c>
      <c r="M342" s="427">
        <f t="shared" si="50"/>
        <v>0</v>
      </c>
      <c r="N342" s="521"/>
      <c r="O342" s="457">
        <v>589</v>
      </c>
      <c r="P342" s="427">
        <f t="shared" si="51"/>
        <v>0</v>
      </c>
      <c r="Q342" s="521"/>
      <c r="R342" s="457">
        <v>599</v>
      </c>
      <c r="S342" s="427">
        <f t="shared" si="52"/>
        <v>0</v>
      </c>
      <c r="T342" s="521"/>
      <c r="U342" s="456">
        <v>699</v>
      </c>
      <c r="V342" s="427">
        <f t="shared" si="53"/>
        <v>0</v>
      </c>
      <c r="W342" s="552"/>
      <c r="X342" s="409"/>
      <c r="Y342" s="409"/>
      <c r="Z342" s="409"/>
      <c r="AA342" s="409"/>
      <c r="AB342" s="409"/>
      <c r="AC342" s="409"/>
      <c r="AD342" s="409"/>
      <c r="AE342" s="409"/>
      <c r="AF342" s="409"/>
      <c r="AG342" s="409"/>
      <c r="AH342" s="409"/>
      <c r="AI342" s="409"/>
      <c r="AJ342" s="409"/>
      <c r="AK342" s="409"/>
      <c r="AL342" s="409"/>
      <c r="AM342" s="409"/>
      <c r="AN342" s="409"/>
      <c r="AO342" s="409"/>
      <c r="AP342" s="409"/>
      <c r="AQ342" s="409"/>
      <c r="AR342" s="409"/>
      <c r="AS342" s="409"/>
      <c r="AT342" s="409"/>
      <c r="AU342" s="409"/>
      <c r="AV342" s="409"/>
    </row>
    <row r="343" spans="1:48" s="454" customFormat="1" outlineLevel="1">
      <c r="A343" s="423" t="s">
        <v>940</v>
      </c>
      <c r="B343" s="416">
        <v>2000059440015</v>
      </c>
      <c r="C343" s="656" t="s">
        <v>735</v>
      </c>
      <c r="D343" s="455" t="s">
        <v>7</v>
      </c>
      <c r="E343" s="455">
        <v>10</v>
      </c>
      <c r="F343" s="578">
        <v>550</v>
      </c>
      <c r="G343" s="427">
        <f t="shared" si="48"/>
        <v>0</v>
      </c>
      <c r="H343" s="521"/>
      <c r="I343" s="465">
        <v>564.5</v>
      </c>
      <c r="J343" s="427">
        <f t="shared" si="49"/>
        <v>0</v>
      </c>
      <c r="K343" s="521"/>
      <c r="L343" s="456">
        <v>579</v>
      </c>
      <c r="M343" s="427">
        <f t="shared" si="50"/>
        <v>0</v>
      </c>
      <c r="N343" s="521"/>
      <c r="O343" s="457">
        <v>589</v>
      </c>
      <c r="P343" s="427">
        <f t="shared" si="51"/>
        <v>0</v>
      </c>
      <c r="Q343" s="521"/>
      <c r="R343" s="457">
        <v>599</v>
      </c>
      <c r="S343" s="427">
        <f t="shared" si="52"/>
        <v>0</v>
      </c>
      <c r="T343" s="521"/>
      <c r="U343" s="456">
        <v>699</v>
      </c>
      <c r="V343" s="427">
        <f t="shared" si="53"/>
        <v>0</v>
      </c>
      <c r="W343" s="552"/>
      <c r="X343" s="409"/>
      <c r="Y343" s="409"/>
      <c r="Z343" s="409"/>
      <c r="AA343" s="409"/>
      <c r="AB343" s="409"/>
      <c r="AC343" s="409"/>
      <c r="AD343" s="409"/>
      <c r="AE343" s="409"/>
      <c r="AF343" s="409"/>
      <c r="AG343" s="409"/>
      <c r="AH343" s="409"/>
      <c r="AI343" s="409"/>
      <c r="AJ343" s="409"/>
      <c r="AK343" s="409"/>
      <c r="AL343" s="409"/>
      <c r="AM343" s="409"/>
      <c r="AN343" s="409"/>
      <c r="AO343" s="409"/>
      <c r="AP343" s="409"/>
      <c r="AQ343" s="409"/>
      <c r="AR343" s="409"/>
      <c r="AS343" s="409"/>
      <c r="AT343" s="409"/>
      <c r="AU343" s="409"/>
      <c r="AV343" s="409"/>
    </row>
    <row r="344" spans="1:48" s="454" customFormat="1" outlineLevel="1">
      <c r="A344" s="423" t="s">
        <v>942</v>
      </c>
      <c r="B344" s="416">
        <v>2000059450014</v>
      </c>
      <c r="C344" s="656" t="s">
        <v>736</v>
      </c>
      <c r="D344" s="455" t="s">
        <v>7</v>
      </c>
      <c r="E344" s="455">
        <v>10</v>
      </c>
      <c r="F344" s="578">
        <v>550</v>
      </c>
      <c r="G344" s="427">
        <f t="shared" si="48"/>
        <v>0</v>
      </c>
      <c r="H344" s="521"/>
      <c r="I344" s="465">
        <v>564.5</v>
      </c>
      <c r="J344" s="427">
        <f t="shared" si="49"/>
        <v>0</v>
      </c>
      <c r="K344" s="521"/>
      <c r="L344" s="456">
        <v>579</v>
      </c>
      <c r="M344" s="427">
        <f t="shared" si="50"/>
        <v>0</v>
      </c>
      <c r="N344" s="521"/>
      <c r="O344" s="457">
        <v>589</v>
      </c>
      <c r="P344" s="427">
        <f t="shared" si="51"/>
        <v>0</v>
      </c>
      <c r="Q344" s="521"/>
      <c r="R344" s="457">
        <v>599</v>
      </c>
      <c r="S344" s="427">
        <f t="shared" si="52"/>
        <v>0</v>
      </c>
      <c r="T344" s="521"/>
      <c r="U344" s="456">
        <v>699</v>
      </c>
      <c r="V344" s="427">
        <f t="shared" si="53"/>
        <v>0</v>
      </c>
      <c r="W344" s="552"/>
      <c r="X344" s="409"/>
      <c r="Y344" s="409"/>
      <c r="Z344" s="409"/>
      <c r="AA344" s="409"/>
      <c r="AB344" s="409"/>
      <c r="AC344" s="409"/>
      <c r="AD344" s="409"/>
      <c r="AE344" s="409"/>
      <c r="AF344" s="409"/>
      <c r="AG344" s="409"/>
      <c r="AH344" s="409"/>
      <c r="AI344" s="409"/>
      <c r="AJ344" s="409"/>
      <c r="AK344" s="409"/>
      <c r="AL344" s="409"/>
      <c r="AM344" s="409"/>
      <c r="AN344" s="409"/>
      <c r="AO344" s="409"/>
      <c r="AP344" s="409"/>
      <c r="AQ344" s="409"/>
      <c r="AR344" s="409"/>
      <c r="AS344" s="409"/>
      <c r="AT344" s="409"/>
      <c r="AU344" s="409"/>
      <c r="AV344" s="409"/>
    </row>
    <row r="345" spans="1:48" s="454" customFormat="1" outlineLevel="1">
      <c r="A345" s="423" t="s">
        <v>941</v>
      </c>
      <c r="B345" s="416">
        <v>2000059460013</v>
      </c>
      <c r="C345" s="656" t="s">
        <v>737</v>
      </c>
      <c r="D345" s="455" t="s">
        <v>7</v>
      </c>
      <c r="E345" s="455">
        <v>10</v>
      </c>
      <c r="F345" s="578">
        <v>550</v>
      </c>
      <c r="G345" s="427">
        <f t="shared" si="48"/>
        <v>0</v>
      </c>
      <c r="H345" s="521"/>
      <c r="I345" s="465">
        <v>564.5</v>
      </c>
      <c r="J345" s="427">
        <f t="shared" si="49"/>
        <v>0</v>
      </c>
      <c r="K345" s="521"/>
      <c r="L345" s="456">
        <v>579</v>
      </c>
      <c r="M345" s="427">
        <f t="shared" si="50"/>
        <v>0</v>
      </c>
      <c r="N345" s="521"/>
      <c r="O345" s="457">
        <v>589</v>
      </c>
      <c r="P345" s="427">
        <f t="shared" si="51"/>
        <v>0</v>
      </c>
      <c r="Q345" s="521"/>
      <c r="R345" s="457">
        <v>599</v>
      </c>
      <c r="S345" s="427">
        <f t="shared" si="52"/>
        <v>0</v>
      </c>
      <c r="T345" s="521"/>
      <c r="U345" s="456">
        <v>699</v>
      </c>
      <c r="V345" s="427">
        <f t="shared" si="53"/>
        <v>0</v>
      </c>
      <c r="W345" s="552"/>
      <c r="X345" s="409"/>
      <c r="Y345" s="409"/>
      <c r="Z345" s="409"/>
      <c r="AA345" s="409"/>
      <c r="AB345" s="409"/>
      <c r="AC345" s="409"/>
      <c r="AD345" s="409"/>
      <c r="AE345" s="409"/>
      <c r="AF345" s="409"/>
      <c r="AG345" s="409"/>
      <c r="AH345" s="409"/>
      <c r="AI345" s="409"/>
      <c r="AJ345" s="409"/>
      <c r="AK345" s="409"/>
      <c r="AL345" s="409"/>
      <c r="AM345" s="409"/>
      <c r="AN345" s="409"/>
      <c r="AO345" s="409"/>
      <c r="AP345" s="409"/>
      <c r="AQ345" s="409"/>
      <c r="AR345" s="409"/>
      <c r="AS345" s="409"/>
      <c r="AT345" s="409"/>
      <c r="AU345" s="409"/>
      <c r="AV345" s="409"/>
    </row>
    <row r="346" spans="1:48" s="454" customFormat="1" outlineLevel="1">
      <c r="A346" s="423" t="s">
        <v>939</v>
      </c>
      <c r="B346" s="416">
        <v>2000059470012</v>
      </c>
      <c r="C346" s="656" t="s">
        <v>738</v>
      </c>
      <c r="D346" s="455" t="s">
        <v>7</v>
      </c>
      <c r="E346" s="455">
        <v>10</v>
      </c>
      <c r="F346" s="578">
        <v>550</v>
      </c>
      <c r="G346" s="427">
        <f t="shared" si="48"/>
        <v>0</v>
      </c>
      <c r="H346" s="521"/>
      <c r="I346" s="465">
        <v>564.5</v>
      </c>
      <c r="J346" s="427">
        <f t="shared" si="49"/>
        <v>0</v>
      </c>
      <c r="K346" s="521"/>
      <c r="L346" s="456">
        <v>579</v>
      </c>
      <c r="M346" s="427">
        <f t="shared" si="50"/>
        <v>0</v>
      </c>
      <c r="N346" s="521"/>
      <c r="O346" s="457">
        <v>589</v>
      </c>
      <c r="P346" s="427">
        <f t="shared" si="51"/>
        <v>0</v>
      </c>
      <c r="Q346" s="521"/>
      <c r="R346" s="457">
        <v>599</v>
      </c>
      <c r="S346" s="427">
        <f t="shared" si="52"/>
        <v>0</v>
      </c>
      <c r="T346" s="521"/>
      <c r="U346" s="456">
        <v>699</v>
      </c>
      <c r="V346" s="427">
        <f t="shared" si="53"/>
        <v>0</v>
      </c>
      <c r="W346" s="552"/>
      <c r="X346" s="409"/>
      <c r="Y346" s="409"/>
      <c r="Z346" s="409"/>
      <c r="AA346" s="409"/>
      <c r="AB346" s="409"/>
      <c r="AC346" s="409"/>
      <c r="AD346" s="409"/>
      <c r="AE346" s="409"/>
      <c r="AF346" s="409"/>
      <c r="AG346" s="409"/>
      <c r="AH346" s="409"/>
      <c r="AI346" s="409"/>
      <c r="AJ346" s="409"/>
      <c r="AK346" s="409"/>
      <c r="AL346" s="409"/>
      <c r="AM346" s="409"/>
      <c r="AN346" s="409"/>
      <c r="AO346" s="409"/>
      <c r="AP346" s="409"/>
      <c r="AQ346" s="409"/>
      <c r="AR346" s="409"/>
      <c r="AS346" s="409"/>
      <c r="AT346" s="409"/>
      <c r="AU346" s="409"/>
      <c r="AV346" s="409"/>
    </row>
    <row r="347" spans="1:48" s="454" customFormat="1" ht="16.5" outlineLevel="1" thickBot="1">
      <c r="A347" s="423" t="s">
        <v>943</v>
      </c>
      <c r="B347" s="416">
        <v>2000059490010</v>
      </c>
      <c r="C347" s="656" t="s">
        <v>739</v>
      </c>
      <c r="D347" s="455" t="s">
        <v>7</v>
      </c>
      <c r="E347" s="455">
        <v>10</v>
      </c>
      <c r="F347" s="578">
        <v>550</v>
      </c>
      <c r="G347" s="427">
        <f t="shared" si="48"/>
        <v>0</v>
      </c>
      <c r="H347" s="521"/>
      <c r="I347" s="465">
        <v>564.5</v>
      </c>
      <c r="J347" s="427">
        <f t="shared" si="49"/>
        <v>0</v>
      </c>
      <c r="K347" s="521"/>
      <c r="L347" s="456">
        <v>579</v>
      </c>
      <c r="M347" s="427">
        <f t="shared" si="50"/>
        <v>0</v>
      </c>
      <c r="N347" s="521"/>
      <c r="O347" s="457">
        <v>589</v>
      </c>
      <c r="P347" s="427">
        <f t="shared" si="51"/>
        <v>0</v>
      </c>
      <c r="Q347" s="521"/>
      <c r="R347" s="457">
        <v>599</v>
      </c>
      <c r="S347" s="427">
        <f t="shared" si="52"/>
        <v>0</v>
      </c>
      <c r="T347" s="521"/>
      <c r="U347" s="456">
        <v>699</v>
      </c>
      <c r="V347" s="427">
        <f t="shared" si="53"/>
        <v>0</v>
      </c>
      <c r="W347" s="552"/>
      <c r="X347" s="409"/>
      <c r="Y347" s="409"/>
      <c r="Z347" s="409"/>
      <c r="AA347" s="409"/>
      <c r="AB347" s="409"/>
      <c r="AC347" s="409"/>
      <c r="AD347" s="409"/>
      <c r="AE347" s="409"/>
      <c r="AF347" s="409"/>
      <c r="AG347" s="409"/>
      <c r="AH347" s="409"/>
      <c r="AI347" s="409"/>
      <c r="AJ347" s="409"/>
      <c r="AK347" s="409"/>
      <c r="AL347" s="409"/>
      <c r="AM347" s="409"/>
      <c r="AN347" s="409"/>
      <c r="AO347" s="409"/>
      <c r="AP347" s="409"/>
      <c r="AQ347" s="409"/>
      <c r="AR347" s="409"/>
      <c r="AS347" s="409"/>
      <c r="AT347" s="409"/>
      <c r="AU347" s="409"/>
      <c r="AV347" s="409"/>
    </row>
    <row r="348" spans="1:48" ht="16.5" thickBot="1">
      <c r="A348" s="644"/>
      <c r="B348" s="644"/>
      <c r="C348" s="645" t="s">
        <v>116</v>
      </c>
      <c r="D348" s="445"/>
      <c r="E348" s="412"/>
      <c r="F348" s="604"/>
      <c r="G348" s="480">
        <f t="shared" si="48"/>
        <v>0</v>
      </c>
      <c r="H348" s="614"/>
      <c r="I348" s="604"/>
      <c r="J348" s="480">
        <f t="shared" si="49"/>
        <v>0</v>
      </c>
      <c r="K348" s="614"/>
      <c r="L348" s="604"/>
      <c r="M348" s="480">
        <f t="shared" si="50"/>
        <v>0</v>
      </c>
      <c r="N348" s="614"/>
      <c r="O348" s="604"/>
      <c r="P348" s="480">
        <f t="shared" si="51"/>
        <v>0</v>
      </c>
      <c r="Q348" s="614"/>
      <c r="R348" s="604"/>
      <c r="S348" s="480">
        <f t="shared" si="52"/>
        <v>0</v>
      </c>
      <c r="T348" s="614"/>
      <c r="U348" s="615"/>
      <c r="V348" s="480">
        <f t="shared" si="53"/>
        <v>0</v>
      </c>
      <c r="W348" s="616"/>
    </row>
    <row r="349" spans="1:48" s="409" customFormat="1" hidden="1" outlineLevel="1">
      <c r="A349" s="416">
        <v>3263004</v>
      </c>
      <c r="B349" s="416">
        <v>8421421432362</v>
      </c>
      <c r="C349" s="652" t="s">
        <v>1422</v>
      </c>
      <c r="D349" s="417" t="s">
        <v>8</v>
      </c>
      <c r="E349" s="471">
        <v>24</v>
      </c>
      <c r="F349" s="587">
        <v>149</v>
      </c>
      <c r="G349" s="427">
        <f t="shared" si="48"/>
        <v>0</v>
      </c>
      <c r="H349" s="527"/>
      <c r="I349" s="468">
        <v>159</v>
      </c>
      <c r="J349" s="427">
        <f t="shared" si="49"/>
        <v>0</v>
      </c>
      <c r="K349" s="527"/>
      <c r="L349" s="429">
        <v>169</v>
      </c>
      <c r="M349" s="427">
        <f t="shared" si="50"/>
        <v>0</v>
      </c>
      <c r="N349" s="527"/>
      <c r="O349" s="429">
        <v>179</v>
      </c>
      <c r="P349" s="427">
        <f t="shared" si="51"/>
        <v>0</v>
      </c>
      <c r="Q349" s="527"/>
      <c r="R349" s="429">
        <v>199</v>
      </c>
      <c r="S349" s="427">
        <f t="shared" si="52"/>
        <v>0</v>
      </c>
      <c r="T349" s="527"/>
      <c r="U349" s="485">
        <v>259</v>
      </c>
      <c r="V349" s="427">
        <f t="shared" si="53"/>
        <v>0</v>
      </c>
      <c r="W349" s="558"/>
    </row>
    <row r="350" spans="1:48" s="409" customFormat="1" hidden="1" outlineLevel="1">
      <c r="A350" s="423">
        <v>3263136</v>
      </c>
      <c r="B350" s="416">
        <v>8421421800055</v>
      </c>
      <c r="C350" s="653" t="s">
        <v>1423</v>
      </c>
      <c r="D350" s="424" t="s">
        <v>8</v>
      </c>
      <c r="E350" s="424">
        <v>24</v>
      </c>
      <c r="F350" s="587">
        <v>149</v>
      </c>
      <c r="G350" s="427">
        <f t="shared" si="48"/>
        <v>0</v>
      </c>
      <c r="H350" s="527"/>
      <c r="I350" s="468">
        <v>159</v>
      </c>
      <c r="J350" s="427">
        <f t="shared" si="49"/>
        <v>0</v>
      </c>
      <c r="K350" s="527"/>
      <c r="L350" s="429">
        <v>169</v>
      </c>
      <c r="M350" s="427">
        <f t="shared" si="50"/>
        <v>0</v>
      </c>
      <c r="N350" s="527"/>
      <c r="O350" s="429">
        <v>179</v>
      </c>
      <c r="P350" s="427">
        <f t="shared" si="51"/>
        <v>0</v>
      </c>
      <c r="Q350" s="527"/>
      <c r="R350" s="429">
        <v>199</v>
      </c>
      <c r="S350" s="427">
        <f t="shared" si="52"/>
        <v>0</v>
      </c>
      <c r="T350" s="527"/>
      <c r="U350" s="485">
        <v>259</v>
      </c>
      <c r="V350" s="427">
        <f t="shared" si="53"/>
        <v>0</v>
      </c>
      <c r="W350" s="558"/>
    </row>
    <row r="351" spans="1:48" s="409" customFormat="1" hidden="1" outlineLevel="1">
      <c r="A351" s="423">
        <v>3263006</v>
      </c>
      <c r="B351" s="416">
        <v>8421421432379</v>
      </c>
      <c r="C351" s="653" t="s">
        <v>1424</v>
      </c>
      <c r="D351" s="424" t="s">
        <v>8</v>
      </c>
      <c r="E351" s="424">
        <v>24</v>
      </c>
      <c r="F351" s="587">
        <v>149</v>
      </c>
      <c r="G351" s="427">
        <f t="shared" si="48"/>
        <v>0</v>
      </c>
      <c r="H351" s="527"/>
      <c r="I351" s="468">
        <v>159</v>
      </c>
      <c r="J351" s="427">
        <f t="shared" si="49"/>
        <v>0</v>
      </c>
      <c r="K351" s="527"/>
      <c r="L351" s="429">
        <v>169</v>
      </c>
      <c r="M351" s="427">
        <f t="shared" si="50"/>
        <v>0</v>
      </c>
      <c r="N351" s="527"/>
      <c r="O351" s="429">
        <v>179</v>
      </c>
      <c r="P351" s="427">
        <f t="shared" si="51"/>
        <v>0</v>
      </c>
      <c r="Q351" s="527"/>
      <c r="R351" s="429">
        <v>199</v>
      </c>
      <c r="S351" s="427">
        <f t="shared" si="52"/>
        <v>0</v>
      </c>
      <c r="T351" s="527"/>
      <c r="U351" s="485">
        <v>259</v>
      </c>
      <c r="V351" s="427">
        <f t="shared" si="53"/>
        <v>0</v>
      </c>
      <c r="W351" s="558"/>
    </row>
    <row r="352" spans="1:48" s="409" customFormat="1" ht="16.5" hidden="1" outlineLevel="1" thickBot="1">
      <c r="A352" s="430">
        <v>3263151</v>
      </c>
      <c r="B352" s="430">
        <v>8421421800086</v>
      </c>
      <c r="C352" s="654" t="s">
        <v>1425</v>
      </c>
      <c r="D352" s="431" t="s">
        <v>8</v>
      </c>
      <c r="E352" s="431">
        <v>24</v>
      </c>
      <c r="F352" s="588">
        <v>149</v>
      </c>
      <c r="G352" s="427">
        <f t="shared" si="48"/>
        <v>0</v>
      </c>
      <c r="H352" s="528"/>
      <c r="I352" s="469">
        <v>159</v>
      </c>
      <c r="J352" s="427">
        <f t="shared" si="49"/>
        <v>0</v>
      </c>
      <c r="K352" s="528"/>
      <c r="L352" s="435">
        <v>169</v>
      </c>
      <c r="M352" s="427">
        <f t="shared" si="50"/>
        <v>0</v>
      </c>
      <c r="N352" s="528"/>
      <c r="O352" s="435">
        <v>179</v>
      </c>
      <c r="P352" s="427">
        <f t="shared" si="51"/>
        <v>0</v>
      </c>
      <c r="Q352" s="528"/>
      <c r="R352" s="435">
        <v>199</v>
      </c>
      <c r="S352" s="427">
        <f t="shared" si="52"/>
        <v>0</v>
      </c>
      <c r="T352" s="528"/>
      <c r="U352" s="487">
        <v>259</v>
      </c>
      <c r="V352" s="427">
        <f t="shared" si="53"/>
        <v>0</v>
      </c>
      <c r="W352" s="559"/>
    </row>
    <row r="353" spans="1:48" outlineLevel="1">
      <c r="A353" s="416" t="s">
        <v>931</v>
      </c>
      <c r="B353" s="416">
        <v>2000062074672</v>
      </c>
      <c r="C353" s="652" t="s">
        <v>723</v>
      </c>
      <c r="D353" s="417" t="s">
        <v>8</v>
      </c>
      <c r="E353" s="417">
        <v>24</v>
      </c>
      <c r="F353" s="593">
        <v>134</v>
      </c>
      <c r="G353" s="427">
        <f t="shared" si="48"/>
        <v>0</v>
      </c>
      <c r="H353" s="535"/>
      <c r="I353" s="484">
        <v>159</v>
      </c>
      <c r="J353" s="427">
        <f t="shared" si="49"/>
        <v>0</v>
      </c>
      <c r="K353" s="535"/>
      <c r="L353" s="422">
        <v>165</v>
      </c>
      <c r="M353" s="427">
        <f t="shared" si="50"/>
        <v>0</v>
      </c>
      <c r="N353" s="535"/>
      <c r="O353" s="422">
        <v>175</v>
      </c>
      <c r="P353" s="427">
        <f t="shared" si="51"/>
        <v>0</v>
      </c>
      <c r="Q353" s="535"/>
      <c r="R353" s="422">
        <v>185</v>
      </c>
      <c r="S353" s="427">
        <f t="shared" si="52"/>
        <v>0</v>
      </c>
      <c r="T353" s="535"/>
      <c r="U353" s="498">
        <v>235</v>
      </c>
      <c r="V353" s="427">
        <f t="shared" si="53"/>
        <v>0</v>
      </c>
      <c r="W353" s="566"/>
    </row>
    <row r="354" spans="1:48" s="409" customFormat="1" hidden="1" outlineLevel="1">
      <c r="A354" s="423" t="s">
        <v>932</v>
      </c>
      <c r="B354" s="416">
        <v>2000062074719</v>
      </c>
      <c r="C354" s="653" t="s">
        <v>740</v>
      </c>
      <c r="D354" s="417" t="s">
        <v>8</v>
      </c>
      <c r="E354" s="424">
        <v>24</v>
      </c>
      <c r="F354" s="593">
        <v>134</v>
      </c>
      <c r="G354" s="427">
        <f t="shared" si="48"/>
        <v>0</v>
      </c>
      <c r="H354" s="535"/>
      <c r="I354" s="484">
        <v>159</v>
      </c>
      <c r="J354" s="427">
        <f t="shared" si="49"/>
        <v>0</v>
      </c>
      <c r="K354" s="535"/>
      <c r="L354" s="422">
        <v>165</v>
      </c>
      <c r="M354" s="427">
        <f t="shared" si="50"/>
        <v>0</v>
      </c>
      <c r="N354" s="535"/>
      <c r="O354" s="422">
        <v>175</v>
      </c>
      <c r="P354" s="427">
        <f t="shared" si="51"/>
        <v>0</v>
      </c>
      <c r="Q354" s="535"/>
      <c r="R354" s="422">
        <v>185</v>
      </c>
      <c r="S354" s="427">
        <f t="shared" si="52"/>
        <v>0</v>
      </c>
      <c r="T354" s="535"/>
      <c r="U354" s="498">
        <v>235</v>
      </c>
      <c r="V354" s="427">
        <f t="shared" si="53"/>
        <v>0</v>
      </c>
      <c r="W354" s="566"/>
    </row>
    <row r="355" spans="1:48" s="436" customFormat="1" outlineLevel="1">
      <c r="A355" s="423" t="s">
        <v>933</v>
      </c>
      <c r="B355" s="416">
        <v>2000062074726</v>
      </c>
      <c r="C355" s="653" t="s">
        <v>715</v>
      </c>
      <c r="D355" s="417" t="s">
        <v>8</v>
      </c>
      <c r="E355" s="424">
        <v>24</v>
      </c>
      <c r="F355" s="593">
        <v>134</v>
      </c>
      <c r="G355" s="427">
        <f t="shared" si="48"/>
        <v>0</v>
      </c>
      <c r="H355" s="535"/>
      <c r="I355" s="484">
        <v>159</v>
      </c>
      <c r="J355" s="427">
        <f t="shared" si="49"/>
        <v>0</v>
      </c>
      <c r="K355" s="535"/>
      <c r="L355" s="422">
        <v>165</v>
      </c>
      <c r="M355" s="427">
        <f t="shared" si="50"/>
        <v>0</v>
      </c>
      <c r="N355" s="535"/>
      <c r="O355" s="422">
        <v>175</v>
      </c>
      <c r="P355" s="427">
        <f t="shared" si="51"/>
        <v>0</v>
      </c>
      <c r="Q355" s="535"/>
      <c r="R355" s="422">
        <v>185</v>
      </c>
      <c r="S355" s="427">
        <f t="shared" si="52"/>
        <v>0</v>
      </c>
      <c r="T355" s="535"/>
      <c r="U355" s="498">
        <v>235</v>
      </c>
      <c r="V355" s="427">
        <f t="shared" si="53"/>
        <v>0</v>
      </c>
      <c r="W355" s="566"/>
    </row>
    <row r="356" spans="1:48" s="436" customFormat="1" outlineLevel="1">
      <c r="A356" s="423" t="s">
        <v>934</v>
      </c>
      <c r="B356" s="416">
        <v>2000062074689</v>
      </c>
      <c r="C356" s="653" t="s">
        <v>716</v>
      </c>
      <c r="D356" s="417" t="s">
        <v>8</v>
      </c>
      <c r="E356" s="424">
        <v>24</v>
      </c>
      <c r="F356" s="593">
        <v>134</v>
      </c>
      <c r="G356" s="427">
        <f t="shared" si="48"/>
        <v>0</v>
      </c>
      <c r="H356" s="535"/>
      <c r="I356" s="484">
        <v>159</v>
      </c>
      <c r="J356" s="427">
        <f t="shared" si="49"/>
        <v>0</v>
      </c>
      <c r="K356" s="535"/>
      <c r="L356" s="422">
        <v>165</v>
      </c>
      <c r="M356" s="427">
        <f t="shared" si="50"/>
        <v>0</v>
      </c>
      <c r="N356" s="535"/>
      <c r="O356" s="422">
        <v>175</v>
      </c>
      <c r="P356" s="427">
        <f t="shared" si="51"/>
        <v>0</v>
      </c>
      <c r="Q356" s="535"/>
      <c r="R356" s="422">
        <v>185</v>
      </c>
      <c r="S356" s="427">
        <f t="shared" si="52"/>
        <v>0</v>
      </c>
      <c r="T356" s="535"/>
      <c r="U356" s="498">
        <v>235</v>
      </c>
      <c r="V356" s="427">
        <f t="shared" si="53"/>
        <v>0</v>
      </c>
      <c r="W356" s="566"/>
    </row>
    <row r="357" spans="1:48" s="409" customFormat="1" outlineLevel="1">
      <c r="A357" s="423" t="s">
        <v>935</v>
      </c>
      <c r="B357" s="416">
        <v>2000062074733</v>
      </c>
      <c r="C357" s="653" t="s">
        <v>721</v>
      </c>
      <c r="D357" s="417" t="s">
        <v>8</v>
      </c>
      <c r="E357" s="424">
        <v>24</v>
      </c>
      <c r="F357" s="593">
        <v>134</v>
      </c>
      <c r="G357" s="427">
        <f t="shared" si="48"/>
        <v>0</v>
      </c>
      <c r="H357" s="535"/>
      <c r="I357" s="484">
        <v>159</v>
      </c>
      <c r="J357" s="427">
        <f t="shared" si="49"/>
        <v>0</v>
      </c>
      <c r="K357" s="535"/>
      <c r="L357" s="422">
        <v>165</v>
      </c>
      <c r="M357" s="427">
        <f t="shared" si="50"/>
        <v>0</v>
      </c>
      <c r="N357" s="535"/>
      <c r="O357" s="422">
        <v>175</v>
      </c>
      <c r="P357" s="427">
        <f t="shared" si="51"/>
        <v>0</v>
      </c>
      <c r="Q357" s="535"/>
      <c r="R357" s="422">
        <v>185</v>
      </c>
      <c r="S357" s="427">
        <f t="shared" si="52"/>
        <v>0</v>
      </c>
      <c r="T357" s="535"/>
      <c r="U357" s="498">
        <v>235</v>
      </c>
      <c r="V357" s="427">
        <f t="shared" si="53"/>
        <v>0</v>
      </c>
      <c r="W357" s="566"/>
    </row>
    <row r="358" spans="1:48" s="409" customFormat="1" outlineLevel="1">
      <c r="A358" s="423" t="s">
        <v>936</v>
      </c>
      <c r="B358" s="416">
        <v>2000062074696</v>
      </c>
      <c r="C358" s="653" t="s">
        <v>722</v>
      </c>
      <c r="D358" s="424" t="s">
        <v>8</v>
      </c>
      <c r="E358" s="424">
        <v>24</v>
      </c>
      <c r="F358" s="587">
        <v>134</v>
      </c>
      <c r="G358" s="427">
        <f t="shared" si="48"/>
        <v>0</v>
      </c>
      <c r="H358" s="535"/>
      <c r="I358" s="484">
        <v>159</v>
      </c>
      <c r="J358" s="427">
        <f t="shared" si="49"/>
        <v>0</v>
      </c>
      <c r="K358" s="535"/>
      <c r="L358" s="422">
        <v>165</v>
      </c>
      <c r="M358" s="427">
        <f t="shared" si="50"/>
        <v>0</v>
      </c>
      <c r="N358" s="535"/>
      <c r="O358" s="422">
        <v>175</v>
      </c>
      <c r="P358" s="427">
        <f t="shared" si="51"/>
        <v>0</v>
      </c>
      <c r="Q358" s="535"/>
      <c r="R358" s="422">
        <v>185</v>
      </c>
      <c r="S358" s="427">
        <f t="shared" si="52"/>
        <v>0</v>
      </c>
      <c r="T358" s="535"/>
      <c r="U358" s="498">
        <v>235</v>
      </c>
      <c r="V358" s="427">
        <f t="shared" si="53"/>
        <v>0</v>
      </c>
      <c r="W358" s="566"/>
    </row>
    <row r="359" spans="1:48" s="436" customFormat="1" ht="16.5" outlineLevel="1" thickBot="1">
      <c r="A359" s="499" t="s">
        <v>937</v>
      </c>
      <c r="B359" s="430">
        <v>2000062074702</v>
      </c>
      <c r="C359" s="654" t="s">
        <v>733</v>
      </c>
      <c r="D359" s="431" t="s">
        <v>8</v>
      </c>
      <c r="E359" s="431">
        <v>24</v>
      </c>
      <c r="F359" s="588">
        <v>134</v>
      </c>
      <c r="G359" s="427">
        <f t="shared" si="48"/>
        <v>0</v>
      </c>
      <c r="H359" s="528"/>
      <c r="I359" s="469">
        <v>159</v>
      </c>
      <c r="J359" s="427">
        <f t="shared" si="49"/>
        <v>0</v>
      </c>
      <c r="K359" s="528"/>
      <c r="L359" s="435">
        <v>165</v>
      </c>
      <c r="M359" s="427">
        <f t="shared" si="50"/>
        <v>0</v>
      </c>
      <c r="N359" s="528"/>
      <c r="O359" s="435">
        <v>175</v>
      </c>
      <c r="P359" s="427">
        <f t="shared" si="51"/>
        <v>0</v>
      </c>
      <c r="Q359" s="528"/>
      <c r="R359" s="435">
        <v>185</v>
      </c>
      <c r="S359" s="427">
        <f t="shared" si="52"/>
        <v>0</v>
      </c>
      <c r="T359" s="528"/>
      <c r="U359" s="487">
        <v>235</v>
      </c>
      <c r="V359" s="427">
        <f t="shared" si="53"/>
        <v>0</v>
      </c>
      <c r="W359" s="559"/>
    </row>
    <row r="360" spans="1:48" s="454" customFormat="1" hidden="1" outlineLevel="1">
      <c r="A360" s="653"/>
      <c r="B360" s="653"/>
      <c r="C360" s="655" t="s">
        <v>118</v>
      </c>
      <c r="D360" s="449" t="s">
        <v>14</v>
      </c>
      <c r="E360" s="449"/>
      <c r="F360" s="676">
        <v>115</v>
      </c>
      <c r="G360" s="427">
        <f t="shared" si="48"/>
        <v>0</v>
      </c>
      <c r="H360" s="519"/>
      <c r="I360" s="450">
        <v>135</v>
      </c>
      <c r="J360" s="427">
        <f t="shared" si="49"/>
        <v>0</v>
      </c>
      <c r="K360" s="519"/>
      <c r="L360" s="451">
        <v>136.5</v>
      </c>
      <c r="M360" s="427">
        <f t="shared" si="50"/>
        <v>0</v>
      </c>
      <c r="N360" s="519"/>
      <c r="O360" s="451">
        <v>155</v>
      </c>
      <c r="P360" s="427">
        <f t="shared" si="51"/>
        <v>0</v>
      </c>
      <c r="Q360" s="519"/>
      <c r="R360" s="451">
        <v>165</v>
      </c>
      <c r="S360" s="427">
        <f t="shared" si="52"/>
        <v>0</v>
      </c>
      <c r="T360" s="519"/>
      <c r="U360" s="500">
        <v>195</v>
      </c>
      <c r="V360" s="427">
        <f t="shared" si="53"/>
        <v>0</v>
      </c>
      <c r="W360" s="550"/>
      <c r="X360" s="409"/>
      <c r="Y360" s="409"/>
      <c r="Z360" s="409"/>
      <c r="AA360" s="409"/>
      <c r="AB360" s="409"/>
      <c r="AC360" s="409"/>
      <c r="AD360" s="409"/>
      <c r="AE360" s="409"/>
      <c r="AF360" s="409"/>
      <c r="AG360" s="409"/>
      <c r="AH360" s="409"/>
      <c r="AI360" s="409"/>
      <c r="AJ360" s="409"/>
      <c r="AK360" s="409"/>
      <c r="AL360" s="409"/>
      <c r="AM360" s="409"/>
      <c r="AN360" s="409"/>
      <c r="AO360" s="409"/>
      <c r="AP360" s="409"/>
      <c r="AQ360" s="409"/>
      <c r="AR360" s="409"/>
      <c r="AS360" s="409"/>
      <c r="AT360" s="409"/>
      <c r="AU360" s="409"/>
      <c r="AV360" s="409"/>
    </row>
    <row r="361" spans="1:48" s="478" customFormat="1" hidden="1" outlineLevel="1">
      <c r="A361" s="653"/>
      <c r="B361" s="653"/>
      <c r="C361" s="656" t="s">
        <v>119</v>
      </c>
      <c r="D361" s="455" t="s">
        <v>14</v>
      </c>
      <c r="E361" s="455"/>
      <c r="F361" s="584">
        <v>115</v>
      </c>
      <c r="G361" s="427">
        <f t="shared" si="48"/>
        <v>0</v>
      </c>
      <c r="H361" s="524"/>
      <c r="I361" s="465">
        <v>135</v>
      </c>
      <c r="J361" s="427">
        <f t="shared" si="49"/>
        <v>0</v>
      </c>
      <c r="K361" s="524"/>
      <c r="L361" s="457">
        <v>136.5</v>
      </c>
      <c r="M361" s="427">
        <f t="shared" si="50"/>
        <v>0</v>
      </c>
      <c r="N361" s="524"/>
      <c r="O361" s="457">
        <v>155</v>
      </c>
      <c r="P361" s="427">
        <f t="shared" si="51"/>
        <v>0</v>
      </c>
      <c r="Q361" s="524"/>
      <c r="R361" s="457">
        <v>165</v>
      </c>
      <c r="S361" s="427">
        <f t="shared" si="52"/>
        <v>0</v>
      </c>
      <c r="T361" s="524"/>
      <c r="U361" s="500">
        <v>195</v>
      </c>
      <c r="V361" s="427">
        <f t="shared" si="53"/>
        <v>0</v>
      </c>
      <c r="W361" s="555"/>
      <c r="X361" s="436"/>
      <c r="Y361" s="436"/>
      <c r="Z361" s="436"/>
      <c r="AA361" s="436"/>
      <c r="AB361" s="436"/>
      <c r="AC361" s="436"/>
      <c r="AD361" s="436"/>
      <c r="AE361" s="436"/>
      <c r="AF361" s="436"/>
      <c r="AG361" s="436"/>
      <c r="AH361" s="436"/>
      <c r="AI361" s="436"/>
      <c r="AJ361" s="436"/>
      <c r="AK361" s="436"/>
      <c r="AL361" s="436"/>
      <c r="AM361" s="436"/>
      <c r="AN361" s="436"/>
      <c r="AO361" s="436"/>
      <c r="AP361" s="436"/>
      <c r="AQ361" s="436"/>
      <c r="AR361" s="436"/>
      <c r="AS361" s="436"/>
      <c r="AT361" s="436"/>
      <c r="AU361" s="436"/>
      <c r="AV361" s="436"/>
    </row>
    <row r="362" spans="1:48" s="454" customFormat="1" hidden="1" outlineLevel="1">
      <c r="A362" s="653"/>
      <c r="B362" s="653"/>
      <c r="C362" s="656" t="s">
        <v>120</v>
      </c>
      <c r="D362" s="455" t="s">
        <v>14</v>
      </c>
      <c r="E362" s="455"/>
      <c r="F362" s="584">
        <v>115</v>
      </c>
      <c r="G362" s="427">
        <f t="shared" si="48"/>
        <v>0</v>
      </c>
      <c r="H362" s="524"/>
      <c r="I362" s="465">
        <v>135</v>
      </c>
      <c r="J362" s="427">
        <f t="shared" si="49"/>
        <v>0</v>
      </c>
      <c r="K362" s="524"/>
      <c r="L362" s="457">
        <v>136.5</v>
      </c>
      <c r="M362" s="427">
        <f t="shared" si="50"/>
        <v>0</v>
      </c>
      <c r="N362" s="524"/>
      <c r="O362" s="457">
        <v>155</v>
      </c>
      <c r="P362" s="427">
        <f t="shared" si="51"/>
        <v>0</v>
      </c>
      <c r="Q362" s="524"/>
      <c r="R362" s="457">
        <v>165</v>
      </c>
      <c r="S362" s="427">
        <f t="shared" si="52"/>
        <v>0</v>
      </c>
      <c r="T362" s="524"/>
      <c r="U362" s="500">
        <v>195</v>
      </c>
      <c r="V362" s="427">
        <f t="shared" si="53"/>
        <v>0</v>
      </c>
      <c r="W362" s="555"/>
      <c r="X362" s="409"/>
      <c r="Y362" s="409"/>
      <c r="Z362" s="409"/>
      <c r="AA362" s="409"/>
      <c r="AB362" s="409"/>
      <c r="AC362" s="409"/>
      <c r="AD362" s="409"/>
      <c r="AE362" s="409"/>
      <c r="AF362" s="409"/>
      <c r="AG362" s="409"/>
      <c r="AH362" s="409"/>
      <c r="AI362" s="409"/>
      <c r="AJ362" s="409"/>
      <c r="AK362" s="409"/>
      <c r="AL362" s="409"/>
      <c r="AM362" s="409"/>
      <c r="AN362" s="409"/>
      <c r="AO362" s="409"/>
      <c r="AP362" s="409"/>
      <c r="AQ362" s="409"/>
      <c r="AR362" s="409"/>
      <c r="AS362" s="409"/>
      <c r="AT362" s="409"/>
      <c r="AU362" s="409"/>
      <c r="AV362" s="409"/>
    </row>
    <row r="363" spans="1:48" s="454" customFormat="1" hidden="1" outlineLevel="1">
      <c r="A363" s="653"/>
      <c r="B363" s="653"/>
      <c r="C363" s="656" t="s">
        <v>121</v>
      </c>
      <c r="D363" s="455" t="s">
        <v>14</v>
      </c>
      <c r="E363" s="455"/>
      <c r="F363" s="584">
        <v>115</v>
      </c>
      <c r="G363" s="427">
        <f t="shared" si="48"/>
        <v>0</v>
      </c>
      <c r="H363" s="524"/>
      <c r="I363" s="465">
        <v>135</v>
      </c>
      <c r="J363" s="427">
        <f t="shared" si="49"/>
        <v>0</v>
      </c>
      <c r="K363" s="524"/>
      <c r="L363" s="457">
        <v>136.5</v>
      </c>
      <c r="M363" s="427">
        <f t="shared" si="50"/>
        <v>0</v>
      </c>
      <c r="N363" s="524"/>
      <c r="O363" s="457">
        <v>155</v>
      </c>
      <c r="P363" s="427">
        <f t="shared" si="51"/>
        <v>0</v>
      </c>
      <c r="Q363" s="524"/>
      <c r="R363" s="457">
        <v>165</v>
      </c>
      <c r="S363" s="427">
        <f t="shared" si="52"/>
        <v>0</v>
      </c>
      <c r="T363" s="524"/>
      <c r="U363" s="500">
        <v>195</v>
      </c>
      <c r="V363" s="427">
        <f t="shared" si="53"/>
        <v>0</v>
      </c>
      <c r="W363" s="555"/>
      <c r="X363" s="409"/>
      <c r="Y363" s="409"/>
      <c r="Z363" s="409"/>
      <c r="AA363" s="409"/>
      <c r="AB363" s="409"/>
      <c r="AC363" s="409"/>
      <c r="AD363" s="409"/>
      <c r="AE363" s="409"/>
      <c r="AF363" s="409"/>
      <c r="AG363" s="409"/>
      <c r="AH363" s="409"/>
      <c r="AI363" s="409"/>
      <c r="AJ363" s="409"/>
      <c r="AK363" s="409"/>
      <c r="AL363" s="409"/>
      <c r="AM363" s="409"/>
      <c r="AN363" s="409"/>
      <c r="AO363" s="409"/>
      <c r="AP363" s="409"/>
      <c r="AQ363" s="409"/>
      <c r="AR363" s="409"/>
      <c r="AS363" s="409"/>
      <c r="AT363" s="409"/>
      <c r="AU363" s="409"/>
      <c r="AV363" s="409"/>
    </row>
    <row r="364" spans="1:48" ht="15.75" customHeight="1" collapsed="1" thickBot="1">
      <c r="A364" s="444"/>
      <c r="B364" s="444"/>
      <c r="C364" s="492" t="s">
        <v>131</v>
      </c>
      <c r="D364" s="445"/>
      <c r="E364" s="445"/>
      <c r="F364" s="446"/>
      <c r="G364" s="447">
        <f t="shared" si="48"/>
        <v>0</v>
      </c>
      <c r="H364" s="518"/>
      <c r="I364" s="446"/>
      <c r="J364" s="447">
        <f t="shared" si="49"/>
        <v>0</v>
      </c>
      <c r="K364" s="518"/>
      <c r="L364" s="446"/>
      <c r="M364" s="447">
        <f t="shared" si="50"/>
        <v>0</v>
      </c>
      <c r="N364" s="518"/>
      <c r="O364" s="446"/>
      <c r="P364" s="447">
        <f t="shared" si="51"/>
        <v>0</v>
      </c>
      <c r="Q364" s="518"/>
      <c r="R364" s="446"/>
      <c r="S364" s="447">
        <f t="shared" si="52"/>
        <v>0</v>
      </c>
      <c r="T364" s="518"/>
      <c r="U364" s="448"/>
      <c r="V364" s="447">
        <f t="shared" si="53"/>
        <v>0</v>
      </c>
      <c r="W364" s="549"/>
    </row>
    <row r="365" spans="1:48" hidden="1" outlineLevel="1">
      <c r="A365" s="423"/>
      <c r="B365" s="416"/>
      <c r="C365" s="652" t="s">
        <v>41</v>
      </c>
      <c r="D365" s="417" t="s">
        <v>28</v>
      </c>
      <c r="E365" s="471"/>
      <c r="F365" s="587">
        <v>67</v>
      </c>
      <c r="G365" s="427">
        <f t="shared" si="48"/>
        <v>0</v>
      </c>
      <c r="H365" s="527"/>
      <c r="I365" s="468">
        <v>68</v>
      </c>
      <c r="J365" s="427">
        <f t="shared" si="49"/>
        <v>0</v>
      </c>
      <c r="K365" s="527"/>
      <c r="L365" s="485">
        <v>69</v>
      </c>
      <c r="M365" s="427">
        <f t="shared" si="50"/>
        <v>0</v>
      </c>
      <c r="N365" s="527"/>
      <c r="O365" s="429">
        <v>73</v>
      </c>
      <c r="P365" s="427">
        <f t="shared" si="51"/>
        <v>0</v>
      </c>
      <c r="Q365" s="527"/>
      <c r="R365" s="485">
        <v>76</v>
      </c>
      <c r="S365" s="427">
        <f t="shared" si="52"/>
        <v>0</v>
      </c>
      <c r="T365" s="527"/>
      <c r="U365" s="485">
        <v>80</v>
      </c>
      <c r="V365" s="427">
        <f t="shared" si="53"/>
        <v>0</v>
      </c>
      <c r="W365" s="558"/>
    </row>
    <row r="366" spans="1:48" hidden="1" outlineLevel="1">
      <c r="A366" s="423"/>
      <c r="B366" s="416"/>
      <c r="C366" s="653" t="s">
        <v>0</v>
      </c>
      <c r="D366" s="424" t="s">
        <v>2</v>
      </c>
      <c r="E366" s="424"/>
      <c r="F366" s="587">
        <v>86</v>
      </c>
      <c r="G366" s="427">
        <f t="shared" si="48"/>
        <v>0</v>
      </c>
      <c r="H366" s="527"/>
      <c r="I366" s="468">
        <v>87.5</v>
      </c>
      <c r="J366" s="427">
        <f t="shared" si="49"/>
        <v>0</v>
      </c>
      <c r="K366" s="527"/>
      <c r="L366" s="485">
        <v>89</v>
      </c>
      <c r="M366" s="427">
        <f t="shared" si="50"/>
        <v>0</v>
      </c>
      <c r="N366" s="527"/>
      <c r="O366" s="429">
        <v>99</v>
      </c>
      <c r="P366" s="427">
        <f t="shared" si="51"/>
        <v>0</v>
      </c>
      <c r="Q366" s="527"/>
      <c r="R366" s="485">
        <v>110</v>
      </c>
      <c r="S366" s="427">
        <f t="shared" si="52"/>
        <v>0</v>
      </c>
      <c r="T366" s="527"/>
      <c r="U366" s="485">
        <v>120</v>
      </c>
      <c r="V366" s="427">
        <f t="shared" si="53"/>
        <v>0</v>
      </c>
      <c r="W366" s="558"/>
    </row>
    <row r="367" spans="1:48" hidden="1" outlineLevel="1">
      <c r="A367" s="423"/>
      <c r="B367" s="416"/>
      <c r="C367" s="653" t="s">
        <v>642</v>
      </c>
      <c r="D367" s="424" t="s">
        <v>38</v>
      </c>
      <c r="E367" s="424"/>
      <c r="F367" s="587">
        <v>28</v>
      </c>
      <c r="G367" s="427">
        <f t="shared" si="48"/>
        <v>0</v>
      </c>
      <c r="H367" s="527"/>
      <c r="I367" s="468">
        <v>30.5</v>
      </c>
      <c r="J367" s="427">
        <f t="shared" si="49"/>
        <v>0</v>
      </c>
      <c r="K367" s="527"/>
      <c r="L367" s="428">
        <v>33</v>
      </c>
      <c r="M367" s="427">
        <f t="shared" si="50"/>
        <v>0</v>
      </c>
      <c r="N367" s="527"/>
      <c r="O367" s="429">
        <v>34</v>
      </c>
      <c r="P367" s="427">
        <f t="shared" si="51"/>
        <v>0</v>
      </c>
      <c r="Q367" s="527"/>
      <c r="R367" s="485">
        <v>35</v>
      </c>
      <c r="S367" s="427">
        <f t="shared" si="52"/>
        <v>0</v>
      </c>
      <c r="T367" s="527"/>
      <c r="U367" s="485">
        <v>45</v>
      </c>
      <c r="V367" s="427">
        <f t="shared" si="53"/>
        <v>0</v>
      </c>
      <c r="W367" s="558"/>
    </row>
    <row r="368" spans="1:48" hidden="1" outlineLevel="1">
      <c r="A368" s="423"/>
      <c r="B368" s="416"/>
      <c r="C368" s="653" t="s">
        <v>643</v>
      </c>
      <c r="D368" s="424" t="s">
        <v>38</v>
      </c>
      <c r="E368" s="424"/>
      <c r="F368" s="587">
        <v>99</v>
      </c>
      <c r="G368" s="427">
        <f t="shared" si="48"/>
        <v>0</v>
      </c>
      <c r="H368" s="527"/>
      <c r="I368" s="468">
        <v>117</v>
      </c>
      <c r="J368" s="427">
        <f t="shared" si="49"/>
        <v>0</v>
      </c>
      <c r="K368" s="527"/>
      <c r="L368" s="428">
        <v>135</v>
      </c>
      <c r="M368" s="427">
        <f t="shared" si="50"/>
        <v>0</v>
      </c>
      <c r="N368" s="527"/>
      <c r="O368" s="429">
        <v>145</v>
      </c>
      <c r="P368" s="427">
        <f t="shared" si="51"/>
        <v>0</v>
      </c>
      <c r="Q368" s="527"/>
      <c r="R368" s="485">
        <v>155</v>
      </c>
      <c r="S368" s="427">
        <f t="shared" si="52"/>
        <v>0</v>
      </c>
      <c r="T368" s="527"/>
      <c r="U368" s="485">
        <v>175</v>
      </c>
      <c r="V368" s="427">
        <f t="shared" si="53"/>
        <v>0</v>
      </c>
      <c r="W368" s="558"/>
    </row>
    <row r="369" spans="1:23" outlineLevel="1">
      <c r="A369" s="423" t="s">
        <v>1418</v>
      </c>
      <c r="B369" s="416"/>
      <c r="C369" s="653" t="s">
        <v>1420</v>
      </c>
      <c r="D369" s="424" t="s">
        <v>38</v>
      </c>
      <c r="E369" s="424"/>
      <c r="F369" s="587">
        <v>145</v>
      </c>
      <c r="G369" s="427">
        <f t="shared" si="48"/>
        <v>0</v>
      </c>
      <c r="H369" s="527"/>
      <c r="I369" s="468">
        <v>155</v>
      </c>
      <c r="J369" s="427">
        <f t="shared" si="49"/>
        <v>0</v>
      </c>
      <c r="K369" s="527"/>
      <c r="L369" s="428">
        <v>165</v>
      </c>
      <c r="M369" s="427">
        <f t="shared" si="50"/>
        <v>0</v>
      </c>
      <c r="N369" s="527"/>
      <c r="O369" s="429">
        <v>175</v>
      </c>
      <c r="P369" s="427">
        <f t="shared" si="51"/>
        <v>0</v>
      </c>
      <c r="Q369" s="527"/>
      <c r="R369" s="485">
        <v>185</v>
      </c>
      <c r="S369" s="427">
        <f t="shared" si="52"/>
        <v>0</v>
      </c>
      <c r="T369" s="527"/>
      <c r="U369" s="485">
        <v>195</v>
      </c>
      <c r="V369" s="427">
        <f t="shared" si="53"/>
        <v>0</v>
      </c>
      <c r="W369" s="558"/>
    </row>
    <row r="370" spans="1:23" hidden="1" outlineLevel="1">
      <c r="A370" s="423"/>
      <c r="B370" s="416"/>
      <c r="C370" s="653" t="s">
        <v>645</v>
      </c>
      <c r="D370" s="424" t="s">
        <v>38</v>
      </c>
      <c r="E370" s="424"/>
      <c r="F370" s="587">
        <v>36</v>
      </c>
      <c r="G370" s="427">
        <f t="shared" si="48"/>
        <v>0</v>
      </c>
      <c r="H370" s="527"/>
      <c r="I370" s="468">
        <v>37.5</v>
      </c>
      <c r="J370" s="427">
        <f t="shared" si="49"/>
        <v>0</v>
      </c>
      <c r="K370" s="527"/>
      <c r="L370" s="428">
        <v>39</v>
      </c>
      <c r="M370" s="427">
        <f t="shared" si="50"/>
        <v>0</v>
      </c>
      <c r="N370" s="527"/>
      <c r="O370" s="429">
        <v>42</v>
      </c>
      <c r="P370" s="427">
        <f t="shared" si="51"/>
        <v>0</v>
      </c>
      <c r="Q370" s="527"/>
      <c r="R370" s="485">
        <v>45</v>
      </c>
      <c r="S370" s="427">
        <f t="shared" si="52"/>
        <v>0</v>
      </c>
      <c r="T370" s="527"/>
      <c r="U370" s="485">
        <v>55</v>
      </c>
      <c r="V370" s="427">
        <f t="shared" si="53"/>
        <v>0</v>
      </c>
      <c r="W370" s="558"/>
    </row>
    <row r="371" spans="1:23" hidden="1" outlineLevel="1">
      <c r="A371" s="423"/>
      <c r="B371" s="416"/>
      <c r="C371" s="653" t="s">
        <v>646</v>
      </c>
      <c r="D371" s="424" t="s">
        <v>38</v>
      </c>
      <c r="E371" s="424"/>
      <c r="F371" s="587">
        <v>99</v>
      </c>
      <c r="G371" s="427">
        <f t="shared" si="48"/>
        <v>0</v>
      </c>
      <c r="H371" s="527"/>
      <c r="I371" s="468">
        <v>107</v>
      </c>
      <c r="J371" s="427">
        <f t="shared" si="49"/>
        <v>0</v>
      </c>
      <c r="K371" s="527"/>
      <c r="L371" s="428">
        <v>115</v>
      </c>
      <c r="M371" s="427">
        <f t="shared" si="50"/>
        <v>0</v>
      </c>
      <c r="N371" s="527"/>
      <c r="O371" s="429">
        <v>87.5</v>
      </c>
      <c r="P371" s="427">
        <f t="shared" si="51"/>
        <v>0</v>
      </c>
      <c r="Q371" s="527"/>
      <c r="R371" s="485">
        <v>125</v>
      </c>
      <c r="S371" s="427">
        <f t="shared" si="52"/>
        <v>0</v>
      </c>
      <c r="T371" s="527"/>
      <c r="U371" s="485">
        <v>175</v>
      </c>
      <c r="V371" s="427">
        <f t="shared" si="53"/>
        <v>0</v>
      </c>
      <c r="W371" s="558"/>
    </row>
    <row r="372" spans="1:23" ht="16.5" outlineLevel="1" thickBot="1">
      <c r="A372" s="423" t="s">
        <v>1419</v>
      </c>
      <c r="B372" s="416"/>
      <c r="C372" s="669" t="s">
        <v>1421</v>
      </c>
      <c r="D372" s="595" t="s">
        <v>38</v>
      </c>
      <c r="E372" s="595"/>
      <c r="F372" s="622">
        <v>155</v>
      </c>
      <c r="G372" s="632">
        <f t="shared" si="48"/>
        <v>0</v>
      </c>
      <c r="H372" s="624"/>
      <c r="I372" s="634">
        <v>160</v>
      </c>
      <c r="J372" s="632">
        <f t="shared" si="49"/>
        <v>0</v>
      </c>
      <c r="K372" s="624"/>
      <c r="L372" s="625">
        <v>165</v>
      </c>
      <c r="M372" s="632">
        <f t="shared" si="50"/>
        <v>0</v>
      </c>
      <c r="N372" s="624"/>
      <c r="O372" s="626">
        <v>175</v>
      </c>
      <c r="P372" s="632">
        <f t="shared" si="51"/>
        <v>0</v>
      </c>
      <c r="Q372" s="624"/>
      <c r="R372" s="637">
        <v>185</v>
      </c>
      <c r="S372" s="632">
        <f t="shared" si="52"/>
        <v>0</v>
      </c>
      <c r="T372" s="624"/>
      <c r="U372" s="637">
        <v>195</v>
      </c>
      <c r="V372" s="632">
        <f t="shared" si="53"/>
        <v>0</v>
      </c>
      <c r="W372" s="627"/>
    </row>
    <row r="373" spans="1:23" s="436" customFormat="1" ht="15.75" customHeight="1" thickBot="1">
      <c r="A373" s="644"/>
      <c r="B373" s="644"/>
      <c r="C373" s="645" t="s">
        <v>132</v>
      </c>
      <c r="D373" s="641"/>
      <c r="E373" s="411"/>
      <c r="F373" s="413"/>
      <c r="G373" s="628">
        <f t="shared" si="48"/>
        <v>0</v>
      </c>
      <c r="H373" s="629"/>
      <c r="I373" s="413"/>
      <c r="J373" s="628">
        <f t="shared" si="49"/>
        <v>0</v>
      </c>
      <c r="K373" s="629"/>
      <c r="L373" s="413"/>
      <c r="M373" s="628">
        <f t="shared" si="50"/>
        <v>0</v>
      </c>
      <c r="N373" s="629"/>
      <c r="O373" s="413"/>
      <c r="P373" s="628">
        <f t="shared" si="51"/>
        <v>0</v>
      </c>
      <c r="Q373" s="629"/>
      <c r="R373" s="413"/>
      <c r="S373" s="628">
        <f t="shared" si="52"/>
        <v>0</v>
      </c>
      <c r="T373" s="629"/>
      <c r="U373" s="414"/>
      <c r="V373" s="628">
        <f t="shared" si="53"/>
        <v>0</v>
      </c>
      <c r="W373" s="630"/>
    </row>
    <row r="374" spans="1:23" hidden="1" outlineLevel="1">
      <c r="A374" s="423" t="s">
        <v>1402</v>
      </c>
      <c r="B374" s="653"/>
      <c r="C374" s="652" t="s">
        <v>1401</v>
      </c>
      <c r="D374" s="417" t="s">
        <v>26</v>
      </c>
      <c r="E374" s="471"/>
      <c r="F374" s="587">
        <v>67</v>
      </c>
      <c r="G374" s="427">
        <f t="shared" si="48"/>
        <v>0</v>
      </c>
      <c r="H374" s="527"/>
      <c r="I374" s="468">
        <v>68</v>
      </c>
      <c r="J374" s="427">
        <f t="shared" si="49"/>
        <v>0</v>
      </c>
      <c r="K374" s="527"/>
      <c r="L374" s="428">
        <v>69</v>
      </c>
      <c r="M374" s="427">
        <f t="shared" si="50"/>
        <v>0</v>
      </c>
      <c r="N374" s="527"/>
      <c r="O374" s="428">
        <v>70</v>
      </c>
      <c r="P374" s="427">
        <f t="shared" si="51"/>
        <v>0</v>
      </c>
      <c r="Q374" s="527"/>
      <c r="R374" s="428">
        <v>78</v>
      </c>
      <c r="S374" s="427">
        <f t="shared" si="52"/>
        <v>0</v>
      </c>
      <c r="T374" s="527"/>
      <c r="U374" s="428">
        <v>99</v>
      </c>
      <c r="V374" s="427">
        <f t="shared" si="53"/>
        <v>0</v>
      </c>
      <c r="W374" s="558"/>
    </row>
    <row r="375" spans="1:23" hidden="1" outlineLevel="1">
      <c r="A375" s="423" t="s">
        <v>1403</v>
      </c>
      <c r="B375" s="423"/>
      <c r="C375" s="653" t="s">
        <v>1398</v>
      </c>
      <c r="D375" s="424" t="s">
        <v>27</v>
      </c>
      <c r="E375" s="424"/>
      <c r="F375" s="587">
        <v>298</v>
      </c>
      <c r="G375" s="427">
        <f t="shared" si="48"/>
        <v>0</v>
      </c>
      <c r="H375" s="527"/>
      <c r="I375" s="468">
        <v>298.5</v>
      </c>
      <c r="J375" s="427">
        <f t="shared" si="49"/>
        <v>0</v>
      </c>
      <c r="K375" s="527"/>
      <c r="L375" s="428">
        <v>299</v>
      </c>
      <c r="M375" s="427">
        <f t="shared" si="50"/>
        <v>0</v>
      </c>
      <c r="N375" s="527"/>
      <c r="O375" s="428">
        <v>315</v>
      </c>
      <c r="P375" s="427">
        <f t="shared" si="51"/>
        <v>0</v>
      </c>
      <c r="Q375" s="527"/>
      <c r="R375" s="428">
        <v>350</v>
      </c>
      <c r="S375" s="427">
        <f t="shared" si="52"/>
        <v>0</v>
      </c>
      <c r="T375" s="527"/>
      <c r="U375" s="428">
        <v>375</v>
      </c>
      <c r="V375" s="427">
        <f t="shared" si="53"/>
        <v>0</v>
      </c>
      <c r="W375" s="558"/>
    </row>
    <row r="376" spans="1:23" hidden="1" outlineLevel="1">
      <c r="A376" s="423" t="s">
        <v>1404</v>
      </c>
      <c r="B376" s="423"/>
      <c r="C376" s="653" t="s">
        <v>1399</v>
      </c>
      <c r="D376" s="424" t="s">
        <v>26</v>
      </c>
      <c r="E376" s="424"/>
      <c r="F376" s="587">
        <v>155</v>
      </c>
      <c r="G376" s="427">
        <f t="shared" si="48"/>
        <v>0</v>
      </c>
      <c r="H376" s="527"/>
      <c r="I376" s="468">
        <v>162.5</v>
      </c>
      <c r="J376" s="427">
        <f t="shared" si="49"/>
        <v>0</v>
      </c>
      <c r="K376" s="527"/>
      <c r="L376" s="428">
        <v>170</v>
      </c>
      <c r="M376" s="427">
        <f t="shared" si="50"/>
        <v>0</v>
      </c>
      <c r="N376" s="527"/>
      <c r="O376" s="428">
        <v>175</v>
      </c>
      <c r="P376" s="427">
        <f t="shared" si="51"/>
        <v>0</v>
      </c>
      <c r="Q376" s="527"/>
      <c r="R376" s="428">
        <v>179</v>
      </c>
      <c r="S376" s="427">
        <f t="shared" si="52"/>
        <v>0</v>
      </c>
      <c r="T376" s="527"/>
      <c r="U376" s="428">
        <v>199</v>
      </c>
      <c r="V376" s="427">
        <f t="shared" si="53"/>
        <v>0</v>
      </c>
      <c r="W376" s="558"/>
    </row>
    <row r="377" spans="1:23" ht="16.5" outlineLevel="1" thickBot="1">
      <c r="A377" s="430" t="s">
        <v>1405</v>
      </c>
      <c r="B377" s="430"/>
      <c r="C377" s="654" t="s">
        <v>1400</v>
      </c>
      <c r="D377" s="431" t="s">
        <v>27</v>
      </c>
      <c r="E377" s="431"/>
      <c r="F377" s="588">
        <v>585</v>
      </c>
      <c r="G377" s="427">
        <f t="shared" si="48"/>
        <v>0</v>
      </c>
      <c r="H377" s="528"/>
      <c r="I377" s="469">
        <v>587.5</v>
      </c>
      <c r="J377" s="427">
        <f t="shared" si="49"/>
        <v>0</v>
      </c>
      <c r="K377" s="528"/>
      <c r="L377" s="434">
        <v>590</v>
      </c>
      <c r="M377" s="427">
        <f t="shared" si="50"/>
        <v>0</v>
      </c>
      <c r="N377" s="528"/>
      <c r="O377" s="434">
        <v>599</v>
      </c>
      <c r="P377" s="427">
        <f t="shared" si="51"/>
        <v>0</v>
      </c>
      <c r="Q377" s="528"/>
      <c r="R377" s="434">
        <v>635</v>
      </c>
      <c r="S377" s="427">
        <f t="shared" si="52"/>
        <v>0</v>
      </c>
      <c r="T377" s="528"/>
      <c r="U377" s="434">
        <v>699</v>
      </c>
      <c r="V377" s="427">
        <f t="shared" si="53"/>
        <v>0</v>
      </c>
      <c r="W377" s="559"/>
    </row>
    <row r="378" spans="1:23" outlineLevel="1">
      <c r="A378" s="416" t="s">
        <v>1393</v>
      </c>
      <c r="B378" s="416"/>
      <c r="C378" s="663" t="s">
        <v>1391</v>
      </c>
      <c r="D378" s="417" t="s">
        <v>27</v>
      </c>
      <c r="E378" s="417"/>
      <c r="F378" s="587">
        <v>235</v>
      </c>
      <c r="G378" s="427">
        <f t="shared" si="48"/>
        <v>0</v>
      </c>
      <c r="H378" s="527"/>
      <c r="I378" s="468">
        <v>239</v>
      </c>
      <c r="J378" s="427">
        <f t="shared" si="49"/>
        <v>0</v>
      </c>
      <c r="K378" s="527"/>
      <c r="L378" s="428">
        <v>245</v>
      </c>
      <c r="M378" s="427">
        <f t="shared" si="50"/>
        <v>0</v>
      </c>
      <c r="N378" s="527"/>
      <c r="O378" s="428">
        <v>249</v>
      </c>
      <c r="P378" s="427">
        <f t="shared" si="51"/>
        <v>0</v>
      </c>
      <c r="Q378" s="527"/>
      <c r="R378" s="428">
        <v>255</v>
      </c>
      <c r="S378" s="427">
        <f t="shared" si="52"/>
        <v>0</v>
      </c>
      <c r="T378" s="527"/>
      <c r="U378" s="428">
        <v>275</v>
      </c>
      <c r="V378" s="587">
        <f t="shared" si="53"/>
        <v>0</v>
      </c>
      <c r="W378" s="427"/>
    </row>
    <row r="379" spans="1:23" ht="16.5" outlineLevel="1" thickBot="1">
      <c r="A379" s="430" t="s">
        <v>1394</v>
      </c>
      <c r="B379" s="430"/>
      <c r="C379" s="660" t="s">
        <v>1392</v>
      </c>
      <c r="D379" s="431" t="s">
        <v>27</v>
      </c>
      <c r="E379" s="431"/>
      <c r="F379" s="587">
        <v>285</v>
      </c>
      <c r="G379" s="427">
        <f t="shared" si="48"/>
        <v>0</v>
      </c>
      <c r="H379" s="527"/>
      <c r="I379" s="468">
        <v>289</v>
      </c>
      <c r="J379" s="427">
        <f t="shared" si="49"/>
        <v>0</v>
      </c>
      <c r="K379" s="527"/>
      <c r="L379" s="428">
        <v>295</v>
      </c>
      <c r="M379" s="427">
        <f t="shared" si="50"/>
        <v>0</v>
      </c>
      <c r="N379" s="527"/>
      <c r="O379" s="428">
        <v>299</v>
      </c>
      <c r="P379" s="427">
        <f t="shared" si="51"/>
        <v>0</v>
      </c>
      <c r="Q379" s="527"/>
      <c r="R379" s="428">
        <v>310</v>
      </c>
      <c r="S379" s="427">
        <f t="shared" si="52"/>
        <v>0</v>
      </c>
      <c r="T379" s="527"/>
      <c r="U379" s="428">
        <v>325</v>
      </c>
      <c r="V379" s="587">
        <f t="shared" si="53"/>
        <v>0</v>
      </c>
      <c r="W379" s="427"/>
    </row>
    <row r="380" spans="1:23" outlineLevel="1">
      <c r="A380" s="416" t="s">
        <v>1406</v>
      </c>
      <c r="B380" s="416"/>
      <c r="C380" s="664" t="s">
        <v>409</v>
      </c>
      <c r="D380" s="471" t="s">
        <v>28</v>
      </c>
      <c r="E380" s="471"/>
      <c r="F380" s="599">
        <v>35</v>
      </c>
      <c r="G380" s="427">
        <f t="shared" si="48"/>
        <v>0</v>
      </c>
      <c r="H380" s="542"/>
      <c r="I380" s="488">
        <v>35.5</v>
      </c>
      <c r="J380" s="427">
        <f t="shared" si="49"/>
        <v>0</v>
      </c>
      <c r="K380" s="542"/>
      <c r="L380" s="473">
        <v>37</v>
      </c>
      <c r="M380" s="427">
        <f t="shared" si="50"/>
        <v>0</v>
      </c>
      <c r="N380" s="542"/>
      <c r="O380" s="473">
        <v>38</v>
      </c>
      <c r="P380" s="427">
        <f t="shared" si="51"/>
        <v>0</v>
      </c>
      <c r="Q380" s="542"/>
      <c r="R380" s="473">
        <v>39</v>
      </c>
      <c r="S380" s="427">
        <f t="shared" si="52"/>
        <v>0</v>
      </c>
      <c r="T380" s="542"/>
      <c r="U380" s="473">
        <v>45</v>
      </c>
      <c r="V380" s="427">
        <f t="shared" si="53"/>
        <v>0</v>
      </c>
      <c r="W380" s="573"/>
    </row>
    <row r="381" spans="1:23" outlineLevel="1">
      <c r="A381" s="423" t="s">
        <v>1407</v>
      </c>
      <c r="B381" s="423"/>
      <c r="C381" s="653" t="s">
        <v>410</v>
      </c>
      <c r="D381" s="424" t="s">
        <v>28</v>
      </c>
      <c r="E381" s="424"/>
      <c r="F381" s="587">
        <v>69</v>
      </c>
      <c r="G381" s="427">
        <f t="shared" si="48"/>
        <v>0</v>
      </c>
      <c r="H381" s="527"/>
      <c r="I381" s="468">
        <v>74</v>
      </c>
      <c r="J381" s="427">
        <f t="shared" si="49"/>
        <v>0</v>
      </c>
      <c r="K381" s="527"/>
      <c r="L381" s="428">
        <v>79</v>
      </c>
      <c r="M381" s="427">
        <f t="shared" si="50"/>
        <v>0</v>
      </c>
      <c r="N381" s="527"/>
      <c r="O381" s="428">
        <v>80</v>
      </c>
      <c r="P381" s="427">
        <f t="shared" si="51"/>
        <v>0</v>
      </c>
      <c r="Q381" s="527"/>
      <c r="R381" s="428">
        <v>85</v>
      </c>
      <c r="S381" s="427">
        <f t="shared" si="52"/>
        <v>0</v>
      </c>
      <c r="T381" s="527"/>
      <c r="U381" s="428">
        <v>95</v>
      </c>
      <c r="V381" s="427">
        <f t="shared" si="53"/>
        <v>0</v>
      </c>
      <c r="W381" s="558"/>
    </row>
    <row r="382" spans="1:23" outlineLevel="1">
      <c r="A382" s="423" t="s">
        <v>1408</v>
      </c>
      <c r="B382" s="423"/>
      <c r="C382" s="653" t="s">
        <v>411</v>
      </c>
      <c r="D382" s="424" t="s">
        <v>28</v>
      </c>
      <c r="E382" s="424"/>
      <c r="F382" s="587">
        <v>215</v>
      </c>
      <c r="G382" s="427">
        <f t="shared" si="48"/>
        <v>0</v>
      </c>
      <c r="H382" s="527"/>
      <c r="I382" s="468">
        <v>217.5</v>
      </c>
      <c r="J382" s="427">
        <f t="shared" si="49"/>
        <v>0</v>
      </c>
      <c r="K382" s="527"/>
      <c r="L382" s="428">
        <v>220</v>
      </c>
      <c r="M382" s="427">
        <f t="shared" si="50"/>
        <v>0</v>
      </c>
      <c r="N382" s="527"/>
      <c r="O382" s="428">
        <v>225</v>
      </c>
      <c r="P382" s="427">
        <f t="shared" si="51"/>
        <v>0</v>
      </c>
      <c r="Q382" s="527"/>
      <c r="R382" s="428">
        <v>230</v>
      </c>
      <c r="S382" s="427">
        <f t="shared" si="52"/>
        <v>0</v>
      </c>
      <c r="T382" s="527"/>
      <c r="U382" s="428">
        <v>235</v>
      </c>
      <c r="V382" s="427">
        <f t="shared" si="53"/>
        <v>0</v>
      </c>
      <c r="W382" s="558"/>
    </row>
    <row r="383" spans="1:23" ht="16.5" outlineLevel="1" thickBot="1">
      <c r="A383" s="430" t="s">
        <v>1397</v>
      </c>
      <c r="B383" s="430">
        <v>4607150870185</v>
      </c>
      <c r="C383" s="654" t="s">
        <v>65</v>
      </c>
      <c r="D383" s="431" t="s">
        <v>44</v>
      </c>
      <c r="E383" s="431"/>
      <c r="F383" s="589">
        <v>48</v>
      </c>
      <c r="G383" s="427">
        <f t="shared" si="48"/>
        <v>0</v>
      </c>
      <c r="H383" s="517"/>
      <c r="I383" s="469">
        <v>49.5</v>
      </c>
      <c r="J383" s="427">
        <f t="shared" si="49"/>
        <v>0</v>
      </c>
      <c r="K383" s="517"/>
      <c r="L383" s="434">
        <v>51</v>
      </c>
      <c r="M383" s="427">
        <f t="shared" si="50"/>
        <v>0</v>
      </c>
      <c r="N383" s="517"/>
      <c r="O383" s="434">
        <v>54</v>
      </c>
      <c r="P383" s="427">
        <f t="shared" si="51"/>
        <v>0</v>
      </c>
      <c r="Q383" s="517"/>
      <c r="R383" s="434">
        <v>57</v>
      </c>
      <c r="S383" s="427">
        <f t="shared" si="52"/>
        <v>0</v>
      </c>
      <c r="T383" s="517"/>
      <c r="U383" s="434">
        <v>60</v>
      </c>
      <c r="V383" s="427">
        <f t="shared" si="53"/>
        <v>0</v>
      </c>
      <c r="W383" s="545"/>
    </row>
    <row r="384" spans="1:23" outlineLevel="1">
      <c r="A384" s="416" t="s">
        <v>1395</v>
      </c>
      <c r="B384" s="416">
        <v>4660004980522</v>
      </c>
      <c r="C384" s="652" t="s">
        <v>724</v>
      </c>
      <c r="D384" s="417" t="s">
        <v>35</v>
      </c>
      <c r="E384" s="417"/>
      <c r="F384" s="580">
        <v>47</v>
      </c>
      <c r="G384" s="427">
        <f t="shared" si="48"/>
        <v>0</v>
      </c>
      <c r="H384" s="515"/>
      <c r="I384" s="484">
        <v>48.5</v>
      </c>
      <c r="J384" s="427">
        <f t="shared" si="49"/>
        <v>0</v>
      </c>
      <c r="K384" s="515"/>
      <c r="L384" s="421">
        <v>50</v>
      </c>
      <c r="M384" s="427">
        <f t="shared" si="50"/>
        <v>0</v>
      </c>
      <c r="N384" s="515"/>
      <c r="O384" s="421">
        <v>53</v>
      </c>
      <c r="P384" s="427">
        <f t="shared" si="51"/>
        <v>0</v>
      </c>
      <c r="Q384" s="515"/>
      <c r="R384" s="421">
        <v>56</v>
      </c>
      <c r="S384" s="427">
        <f t="shared" si="52"/>
        <v>0</v>
      </c>
      <c r="T384" s="515"/>
      <c r="U384" s="421">
        <v>59</v>
      </c>
      <c r="V384" s="427">
        <f t="shared" si="53"/>
        <v>0</v>
      </c>
      <c r="W384" s="543"/>
    </row>
    <row r="385" spans="1:23" outlineLevel="1">
      <c r="A385" s="423" t="s">
        <v>1396</v>
      </c>
      <c r="B385" s="416">
        <v>4650001681409</v>
      </c>
      <c r="C385" s="653" t="s">
        <v>720</v>
      </c>
      <c r="D385" s="424" t="s">
        <v>37</v>
      </c>
      <c r="E385" s="424"/>
      <c r="F385" s="587">
        <v>51</v>
      </c>
      <c r="G385" s="427">
        <f t="shared" si="48"/>
        <v>0</v>
      </c>
      <c r="H385" s="527"/>
      <c r="I385" s="468">
        <v>52.5</v>
      </c>
      <c r="J385" s="427">
        <f t="shared" si="49"/>
        <v>0</v>
      </c>
      <c r="K385" s="527"/>
      <c r="L385" s="428">
        <v>54</v>
      </c>
      <c r="M385" s="427">
        <f t="shared" si="50"/>
        <v>0</v>
      </c>
      <c r="N385" s="527"/>
      <c r="O385" s="428">
        <v>57</v>
      </c>
      <c r="P385" s="427">
        <f t="shared" si="51"/>
        <v>0</v>
      </c>
      <c r="Q385" s="527"/>
      <c r="R385" s="428">
        <v>60</v>
      </c>
      <c r="S385" s="427">
        <f t="shared" si="52"/>
        <v>0</v>
      </c>
      <c r="T385" s="527"/>
      <c r="U385" s="428">
        <v>63</v>
      </c>
      <c r="V385" s="427">
        <f t="shared" si="53"/>
        <v>0</v>
      </c>
      <c r="W385" s="558"/>
    </row>
    <row r="386" spans="1:23" outlineLevel="1">
      <c r="A386" s="423" t="s">
        <v>1417</v>
      </c>
      <c r="B386" s="423"/>
      <c r="C386" s="653" t="s">
        <v>84</v>
      </c>
      <c r="D386" s="424" t="s">
        <v>2</v>
      </c>
      <c r="E386" s="424"/>
      <c r="F386" s="587">
        <v>160</v>
      </c>
      <c r="G386" s="427">
        <f t="shared" si="48"/>
        <v>0</v>
      </c>
      <c r="H386" s="527"/>
      <c r="I386" s="468">
        <v>162.5</v>
      </c>
      <c r="J386" s="427">
        <f t="shared" si="49"/>
        <v>0</v>
      </c>
      <c r="K386" s="527"/>
      <c r="L386" s="428">
        <v>165</v>
      </c>
      <c r="M386" s="427">
        <f t="shared" si="50"/>
        <v>0</v>
      </c>
      <c r="N386" s="527"/>
      <c r="O386" s="428">
        <v>170</v>
      </c>
      <c r="P386" s="427">
        <f t="shared" si="51"/>
        <v>0</v>
      </c>
      <c r="Q386" s="527"/>
      <c r="R386" s="428">
        <v>179</v>
      </c>
      <c r="S386" s="427">
        <f t="shared" si="52"/>
        <v>0</v>
      </c>
      <c r="T386" s="527"/>
      <c r="U386" s="428">
        <v>189</v>
      </c>
      <c r="V386" s="427">
        <f t="shared" si="53"/>
        <v>0</v>
      </c>
      <c r="W386" s="558"/>
    </row>
    <row r="387" spans="1:23" outlineLevel="1">
      <c r="A387" s="423" t="s">
        <v>1409</v>
      </c>
      <c r="B387" s="423"/>
      <c r="C387" s="653" t="s">
        <v>1317</v>
      </c>
      <c r="D387" s="424" t="s">
        <v>26</v>
      </c>
      <c r="E387" s="424"/>
      <c r="F387" s="587">
        <v>92</v>
      </c>
      <c r="G387" s="427">
        <f t="shared" si="48"/>
        <v>0</v>
      </c>
      <c r="H387" s="527"/>
      <c r="I387" s="468">
        <v>92.5</v>
      </c>
      <c r="J387" s="427">
        <f t="shared" si="49"/>
        <v>0</v>
      </c>
      <c r="K387" s="527"/>
      <c r="L387" s="428">
        <v>93</v>
      </c>
      <c r="M387" s="427">
        <f t="shared" si="50"/>
        <v>0</v>
      </c>
      <c r="N387" s="527"/>
      <c r="O387" s="428">
        <v>94</v>
      </c>
      <c r="P387" s="427">
        <f t="shared" si="51"/>
        <v>0</v>
      </c>
      <c r="Q387" s="527"/>
      <c r="R387" s="428">
        <v>95</v>
      </c>
      <c r="S387" s="427">
        <f t="shared" si="52"/>
        <v>0</v>
      </c>
      <c r="T387" s="527"/>
      <c r="U387" s="428">
        <v>99</v>
      </c>
      <c r="V387" s="427">
        <f t="shared" si="53"/>
        <v>0</v>
      </c>
      <c r="W387" s="558"/>
    </row>
    <row r="388" spans="1:23" outlineLevel="1">
      <c r="A388" s="423" t="s">
        <v>1410</v>
      </c>
      <c r="B388" s="423"/>
      <c r="C388" s="653" t="s">
        <v>1318</v>
      </c>
      <c r="D388" s="424" t="s">
        <v>26</v>
      </c>
      <c r="E388" s="424"/>
      <c r="F388" s="587">
        <v>99</v>
      </c>
      <c r="G388" s="427">
        <f t="shared" ref="G388:G443" si="66">F388*H388</f>
        <v>0</v>
      </c>
      <c r="H388" s="527"/>
      <c r="I388" s="468">
        <v>102</v>
      </c>
      <c r="J388" s="427">
        <f t="shared" ref="J388:J443" si="67">I388*K388</f>
        <v>0</v>
      </c>
      <c r="K388" s="527"/>
      <c r="L388" s="428">
        <v>105</v>
      </c>
      <c r="M388" s="427">
        <f t="shared" ref="M388:M443" si="68">L388*N388</f>
        <v>0</v>
      </c>
      <c r="N388" s="527"/>
      <c r="O388" s="428">
        <v>115</v>
      </c>
      <c r="P388" s="427">
        <f t="shared" ref="P388:P443" si="69">O388*Q388</f>
        <v>0</v>
      </c>
      <c r="Q388" s="527"/>
      <c r="R388" s="428">
        <v>125</v>
      </c>
      <c r="S388" s="427">
        <f t="shared" ref="S388:S443" si="70">R388*T388</f>
        <v>0</v>
      </c>
      <c r="T388" s="527"/>
      <c r="U388" s="428">
        <v>135</v>
      </c>
      <c r="V388" s="427">
        <f t="shared" ref="V388:V443" si="71">U388*W388</f>
        <v>0</v>
      </c>
      <c r="W388" s="558"/>
    </row>
    <row r="389" spans="1:23" outlineLevel="1">
      <c r="A389" s="423" t="s">
        <v>1411</v>
      </c>
      <c r="B389" s="423"/>
      <c r="C389" s="653" t="s">
        <v>85</v>
      </c>
      <c r="D389" s="424" t="s">
        <v>28</v>
      </c>
      <c r="E389" s="424"/>
      <c r="F389" s="587">
        <v>239</v>
      </c>
      <c r="G389" s="427">
        <f t="shared" si="66"/>
        <v>0</v>
      </c>
      <c r="H389" s="527"/>
      <c r="I389" s="468">
        <v>244</v>
      </c>
      <c r="J389" s="427">
        <f t="shared" si="67"/>
        <v>0</v>
      </c>
      <c r="K389" s="527"/>
      <c r="L389" s="428">
        <v>249</v>
      </c>
      <c r="M389" s="427">
        <f t="shared" si="68"/>
        <v>0</v>
      </c>
      <c r="N389" s="527"/>
      <c r="O389" s="428">
        <v>259</v>
      </c>
      <c r="P389" s="427">
        <f t="shared" si="69"/>
        <v>0</v>
      </c>
      <c r="Q389" s="527"/>
      <c r="R389" s="428">
        <v>279</v>
      </c>
      <c r="S389" s="427">
        <f t="shared" si="70"/>
        <v>0</v>
      </c>
      <c r="T389" s="527"/>
      <c r="U389" s="428">
        <v>299</v>
      </c>
      <c r="V389" s="427">
        <f t="shared" si="71"/>
        <v>0</v>
      </c>
      <c r="W389" s="558"/>
    </row>
    <row r="390" spans="1:23" outlineLevel="1">
      <c r="A390" s="423" t="s">
        <v>1412</v>
      </c>
      <c r="B390" s="423"/>
      <c r="C390" s="653" t="s">
        <v>82</v>
      </c>
      <c r="D390" s="424" t="s">
        <v>43</v>
      </c>
      <c r="E390" s="424"/>
      <c r="F390" s="587">
        <v>153.44999999999999</v>
      </c>
      <c r="G390" s="427">
        <f t="shared" si="66"/>
        <v>0</v>
      </c>
      <c r="H390" s="527"/>
      <c r="I390" s="468">
        <v>157.22499999999999</v>
      </c>
      <c r="J390" s="427">
        <f t="shared" si="67"/>
        <v>0</v>
      </c>
      <c r="K390" s="527"/>
      <c r="L390" s="428">
        <v>161</v>
      </c>
      <c r="M390" s="427">
        <f t="shared" si="68"/>
        <v>0</v>
      </c>
      <c r="N390" s="527"/>
      <c r="O390" s="428">
        <v>165</v>
      </c>
      <c r="P390" s="427">
        <f t="shared" si="69"/>
        <v>0</v>
      </c>
      <c r="Q390" s="527"/>
      <c r="R390" s="428">
        <v>171</v>
      </c>
      <c r="S390" s="427">
        <f t="shared" si="70"/>
        <v>0</v>
      </c>
      <c r="T390" s="527"/>
      <c r="U390" s="428">
        <v>188</v>
      </c>
      <c r="V390" s="427">
        <f t="shared" si="71"/>
        <v>0</v>
      </c>
      <c r="W390" s="558"/>
    </row>
    <row r="391" spans="1:23" outlineLevel="1">
      <c r="A391" s="423" t="s">
        <v>1413</v>
      </c>
      <c r="B391" s="423"/>
      <c r="C391" s="653" t="s">
        <v>83</v>
      </c>
      <c r="D391" s="424" t="s">
        <v>43</v>
      </c>
      <c r="E391" s="424"/>
      <c r="F391" s="587">
        <v>247.5</v>
      </c>
      <c r="G391" s="427">
        <f t="shared" si="66"/>
        <v>0</v>
      </c>
      <c r="H391" s="527"/>
      <c r="I391" s="468">
        <v>258.75</v>
      </c>
      <c r="J391" s="427">
        <f t="shared" si="67"/>
        <v>0</v>
      </c>
      <c r="K391" s="527"/>
      <c r="L391" s="428">
        <v>270</v>
      </c>
      <c r="M391" s="427">
        <f t="shared" si="68"/>
        <v>0</v>
      </c>
      <c r="N391" s="527"/>
      <c r="O391" s="428">
        <v>275</v>
      </c>
      <c r="P391" s="427">
        <f t="shared" si="69"/>
        <v>0</v>
      </c>
      <c r="Q391" s="527"/>
      <c r="R391" s="428">
        <v>280</v>
      </c>
      <c r="S391" s="427">
        <f t="shared" si="70"/>
        <v>0</v>
      </c>
      <c r="T391" s="527"/>
      <c r="U391" s="428">
        <v>290</v>
      </c>
      <c r="V391" s="427">
        <f t="shared" si="71"/>
        <v>0</v>
      </c>
      <c r="W391" s="558"/>
    </row>
    <row r="392" spans="1:23" outlineLevel="1">
      <c r="A392" s="423" t="s">
        <v>1415</v>
      </c>
      <c r="B392" s="423"/>
      <c r="C392" s="653" t="s">
        <v>1319</v>
      </c>
      <c r="D392" s="424" t="s">
        <v>43</v>
      </c>
      <c r="E392" s="424"/>
      <c r="F392" s="587">
        <v>155</v>
      </c>
      <c r="G392" s="427">
        <f t="shared" si="66"/>
        <v>0</v>
      </c>
      <c r="H392" s="527"/>
      <c r="I392" s="468">
        <v>160</v>
      </c>
      <c r="J392" s="427">
        <f t="shared" si="67"/>
        <v>0</v>
      </c>
      <c r="K392" s="527"/>
      <c r="L392" s="428">
        <v>165</v>
      </c>
      <c r="M392" s="427">
        <f t="shared" si="68"/>
        <v>0</v>
      </c>
      <c r="N392" s="527"/>
      <c r="O392" s="428">
        <v>185</v>
      </c>
      <c r="P392" s="427">
        <f t="shared" si="69"/>
        <v>0</v>
      </c>
      <c r="Q392" s="527"/>
      <c r="R392" s="428">
        <v>205</v>
      </c>
      <c r="S392" s="427">
        <f t="shared" si="70"/>
        <v>0</v>
      </c>
      <c r="T392" s="527"/>
      <c r="U392" s="429">
        <v>232.5</v>
      </c>
      <c r="V392" s="427">
        <f t="shared" si="71"/>
        <v>0</v>
      </c>
      <c r="W392" s="558"/>
    </row>
    <row r="393" spans="1:23" outlineLevel="1">
      <c r="A393" s="423" t="s">
        <v>1414</v>
      </c>
      <c r="B393" s="423"/>
      <c r="C393" s="653" t="s">
        <v>1320</v>
      </c>
      <c r="D393" s="424" t="s">
        <v>43</v>
      </c>
      <c r="E393" s="424"/>
      <c r="F393" s="587">
        <v>155</v>
      </c>
      <c r="G393" s="427">
        <f>F393*H393</f>
        <v>0</v>
      </c>
      <c r="H393" s="527"/>
      <c r="I393" s="468">
        <v>160</v>
      </c>
      <c r="J393" s="427">
        <f>I393*K393</f>
        <v>0</v>
      </c>
      <c r="K393" s="527"/>
      <c r="L393" s="428">
        <v>165</v>
      </c>
      <c r="M393" s="427">
        <f>L393*N393</f>
        <v>0</v>
      </c>
      <c r="N393" s="527"/>
      <c r="O393" s="428">
        <v>185</v>
      </c>
      <c r="P393" s="427">
        <f>O393*Q393</f>
        <v>0</v>
      </c>
      <c r="Q393" s="527"/>
      <c r="R393" s="428">
        <v>205</v>
      </c>
      <c r="S393" s="427">
        <f>R393*T393</f>
        <v>0</v>
      </c>
      <c r="T393" s="527"/>
      <c r="U393" s="429">
        <v>232.5</v>
      </c>
      <c r="V393" s="427">
        <f>U393*W393</f>
        <v>0</v>
      </c>
      <c r="W393" s="558"/>
    </row>
    <row r="394" spans="1:23" ht="16.5" outlineLevel="1" thickBot="1">
      <c r="A394" s="430" t="s">
        <v>1416</v>
      </c>
      <c r="B394" s="430"/>
      <c r="C394" s="654" t="s">
        <v>1390</v>
      </c>
      <c r="D394" s="431" t="s">
        <v>28</v>
      </c>
      <c r="E394" s="582"/>
      <c r="F394" s="697">
        <v>135</v>
      </c>
      <c r="G394" s="420">
        <f>F394*H394</f>
        <v>0</v>
      </c>
      <c r="H394" s="698"/>
      <c r="I394" s="699">
        <v>145</v>
      </c>
      <c r="J394" s="420">
        <f>I394*K394</f>
        <v>0</v>
      </c>
      <c r="K394" s="698"/>
      <c r="L394" s="476">
        <v>155</v>
      </c>
      <c r="M394" s="420">
        <f>L394*N394</f>
        <v>0</v>
      </c>
      <c r="N394" s="698"/>
      <c r="O394" s="476">
        <v>165</v>
      </c>
      <c r="P394" s="420">
        <f>O394*Q394</f>
        <v>0</v>
      </c>
      <c r="Q394" s="698"/>
      <c r="R394" s="476">
        <v>185</v>
      </c>
      <c r="S394" s="420">
        <f>R394*T394</f>
        <v>0</v>
      </c>
      <c r="T394" s="698"/>
      <c r="U394" s="476">
        <v>205</v>
      </c>
      <c r="V394" s="420">
        <f>U394*W394</f>
        <v>0</v>
      </c>
      <c r="W394" s="701"/>
    </row>
    <row r="395" spans="1:23" ht="15.75" customHeight="1" thickBot="1">
      <c r="A395" s="704"/>
      <c r="B395" s="704"/>
      <c r="C395" s="492" t="s">
        <v>597</v>
      </c>
      <c r="D395" s="445"/>
      <c r="E395" s="412"/>
      <c r="F395" s="604"/>
      <c r="G395" s="480">
        <f t="shared" si="66"/>
        <v>0</v>
      </c>
      <c r="H395" s="614"/>
      <c r="I395" s="604"/>
      <c r="J395" s="480">
        <f t="shared" si="67"/>
        <v>0</v>
      </c>
      <c r="K395" s="614"/>
      <c r="L395" s="604"/>
      <c r="M395" s="480">
        <f t="shared" si="68"/>
        <v>0</v>
      </c>
      <c r="N395" s="614"/>
      <c r="O395" s="604"/>
      <c r="P395" s="480">
        <f t="shared" si="69"/>
        <v>0</v>
      </c>
      <c r="Q395" s="614"/>
      <c r="R395" s="604"/>
      <c r="S395" s="480">
        <f t="shared" si="70"/>
        <v>0</v>
      </c>
      <c r="T395" s="614"/>
      <c r="U395" s="615"/>
      <c r="V395" s="480">
        <f t="shared" si="71"/>
        <v>0</v>
      </c>
      <c r="W395" s="616"/>
    </row>
    <row r="396" spans="1:23" outlineLevel="1">
      <c r="A396" s="423" t="s">
        <v>1429</v>
      </c>
      <c r="B396" s="423">
        <v>2000062072340</v>
      </c>
      <c r="C396" s="652" t="s">
        <v>1167</v>
      </c>
      <c r="D396" s="417" t="s">
        <v>28</v>
      </c>
      <c r="E396" s="471">
        <v>10</v>
      </c>
      <c r="F396" s="587">
        <v>269</v>
      </c>
      <c r="G396" s="427">
        <f>F396*H396</f>
        <v>0</v>
      </c>
      <c r="H396" s="527"/>
      <c r="I396" s="468">
        <v>270</v>
      </c>
      <c r="J396" s="427">
        <f>I396*K396</f>
        <v>0</v>
      </c>
      <c r="K396" s="527"/>
      <c r="L396" s="428">
        <v>275</v>
      </c>
      <c r="M396" s="427">
        <f>L396*N396</f>
        <v>0</v>
      </c>
      <c r="N396" s="527"/>
      <c r="O396" s="428">
        <v>280</v>
      </c>
      <c r="P396" s="427">
        <f>O396*Q396</f>
        <v>0</v>
      </c>
      <c r="Q396" s="527"/>
      <c r="R396" s="428">
        <v>289</v>
      </c>
      <c r="S396" s="427">
        <f>R396*T396</f>
        <v>0</v>
      </c>
      <c r="T396" s="527"/>
      <c r="U396" s="429">
        <v>299</v>
      </c>
      <c r="V396" s="427">
        <f>U396*W396</f>
        <v>0</v>
      </c>
      <c r="W396" s="558"/>
    </row>
    <row r="397" spans="1:23" outlineLevel="1">
      <c r="A397" s="423" t="s">
        <v>1435</v>
      </c>
      <c r="B397" s="423">
        <v>2000059830014</v>
      </c>
      <c r="C397" s="653" t="s">
        <v>1168</v>
      </c>
      <c r="D397" s="424" t="s">
        <v>28</v>
      </c>
      <c r="E397" s="417">
        <v>10</v>
      </c>
      <c r="F397" s="587">
        <v>269</v>
      </c>
      <c r="G397" s="427">
        <f>F397*H397</f>
        <v>0</v>
      </c>
      <c r="H397" s="527"/>
      <c r="I397" s="468">
        <v>270</v>
      </c>
      <c r="J397" s="427">
        <f>I397*K397</f>
        <v>0</v>
      </c>
      <c r="K397" s="527"/>
      <c r="L397" s="428">
        <v>275</v>
      </c>
      <c r="M397" s="427">
        <f>L397*N397</f>
        <v>0</v>
      </c>
      <c r="N397" s="527"/>
      <c r="O397" s="428">
        <v>280</v>
      </c>
      <c r="P397" s="427">
        <f>O397*Q397</f>
        <v>0</v>
      </c>
      <c r="Q397" s="527"/>
      <c r="R397" s="428">
        <v>289</v>
      </c>
      <c r="S397" s="427">
        <f>R397*T397</f>
        <v>0</v>
      </c>
      <c r="T397" s="527"/>
      <c r="U397" s="429">
        <v>299</v>
      </c>
      <c r="V397" s="427">
        <f>U397*W397</f>
        <v>0</v>
      </c>
      <c r="W397" s="558"/>
    </row>
    <row r="398" spans="1:23" outlineLevel="1">
      <c r="A398" s="423" t="s">
        <v>1434</v>
      </c>
      <c r="B398" s="423">
        <v>2000059840013</v>
      </c>
      <c r="C398" s="653" t="s">
        <v>1169</v>
      </c>
      <c r="D398" s="424" t="s">
        <v>28</v>
      </c>
      <c r="E398" s="417">
        <v>10</v>
      </c>
      <c r="F398" s="587">
        <v>269</v>
      </c>
      <c r="G398" s="427">
        <f t="shared" si="66"/>
        <v>0</v>
      </c>
      <c r="H398" s="527"/>
      <c r="I398" s="468">
        <v>270</v>
      </c>
      <c r="J398" s="427">
        <f t="shared" si="67"/>
        <v>0</v>
      </c>
      <c r="K398" s="527"/>
      <c r="L398" s="428">
        <v>275</v>
      </c>
      <c r="M398" s="427">
        <f t="shared" si="68"/>
        <v>0</v>
      </c>
      <c r="N398" s="527"/>
      <c r="O398" s="428">
        <v>280</v>
      </c>
      <c r="P398" s="427">
        <f t="shared" si="69"/>
        <v>0</v>
      </c>
      <c r="Q398" s="527"/>
      <c r="R398" s="428">
        <v>289</v>
      </c>
      <c r="S398" s="427">
        <f t="shared" si="70"/>
        <v>0</v>
      </c>
      <c r="T398" s="527"/>
      <c r="U398" s="429">
        <v>299</v>
      </c>
      <c r="V398" s="427">
        <f t="shared" si="71"/>
        <v>0</v>
      </c>
      <c r="W398" s="558"/>
    </row>
    <row r="399" spans="1:23" outlineLevel="1">
      <c r="A399" s="423"/>
      <c r="B399" s="423"/>
      <c r="C399" s="653" t="s">
        <v>1170</v>
      </c>
      <c r="D399" s="424" t="s">
        <v>28</v>
      </c>
      <c r="E399" s="417">
        <v>10</v>
      </c>
      <c r="F399" s="587">
        <v>275</v>
      </c>
      <c r="G399" s="427">
        <f>F399*H399</f>
        <v>0</v>
      </c>
      <c r="H399" s="527"/>
      <c r="I399" s="468">
        <v>282</v>
      </c>
      <c r="J399" s="427">
        <f>I399*K399</f>
        <v>0</v>
      </c>
      <c r="K399" s="527"/>
      <c r="L399" s="428">
        <v>289</v>
      </c>
      <c r="M399" s="427">
        <f>L399*N399</f>
        <v>0</v>
      </c>
      <c r="N399" s="527"/>
      <c r="O399" s="428">
        <v>305</v>
      </c>
      <c r="P399" s="427">
        <f>O399*Q399</f>
        <v>0</v>
      </c>
      <c r="Q399" s="527"/>
      <c r="R399" s="428">
        <v>319</v>
      </c>
      <c r="S399" s="427">
        <f>R399*T399</f>
        <v>0</v>
      </c>
      <c r="T399" s="527"/>
      <c r="U399" s="429">
        <v>355</v>
      </c>
      <c r="V399" s="427">
        <f>U399*W399</f>
        <v>0</v>
      </c>
      <c r="W399" s="558"/>
    </row>
    <row r="400" spans="1:23" outlineLevel="1">
      <c r="A400" s="423"/>
      <c r="B400" s="423"/>
      <c r="C400" s="653" t="s">
        <v>1171</v>
      </c>
      <c r="D400" s="424" t="s">
        <v>28</v>
      </c>
      <c r="E400" s="417">
        <v>10</v>
      </c>
      <c r="F400" s="587">
        <v>275</v>
      </c>
      <c r="G400" s="427">
        <f>F400*H400</f>
        <v>0</v>
      </c>
      <c r="H400" s="527"/>
      <c r="I400" s="468">
        <v>282</v>
      </c>
      <c r="J400" s="427">
        <f>I400*K400</f>
        <v>0</v>
      </c>
      <c r="K400" s="527"/>
      <c r="L400" s="428">
        <v>289</v>
      </c>
      <c r="M400" s="427">
        <f>L400*N400</f>
        <v>0</v>
      </c>
      <c r="N400" s="527"/>
      <c r="O400" s="428">
        <v>305</v>
      </c>
      <c r="P400" s="427">
        <f>O400*Q400</f>
        <v>0</v>
      </c>
      <c r="Q400" s="527"/>
      <c r="R400" s="428">
        <v>319</v>
      </c>
      <c r="S400" s="427">
        <f>R400*T400</f>
        <v>0</v>
      </c>
      <c r="T400" s="527"/>
      <c r="U400" s="429">
        <v>355</v>
      </c>
      <c r="V400" s="427">
        <f>U400*W400</f>
        <v>0</v>
      </c>
      <c r="W400" s="558"/>
    </row>
    <row r="401" spans="1:48" outlineLevel="1">
      <c r="A401" s="423" t="s">
        <v>1430</v>
      </c>
      <c r="B401" s="423">
        <v>2000059870010</v>
      </c>
      <c r="C401" s="653" t="s">
        <v>1172</v>
      </c>
      <c r="D401" s="424" t="s">
        <v>28</v>
      </c>
      <c r="E401" s="417">
        <v>10</v>
      </c>
      <c r="F401" s="587">
        <v>275</v>
      </c>
      <c r="G401" s="427">
        <f t="shared" si="66"/>
        <v>0</v>
      </c>
      <c r="H401" s="527"/>
      <c r="I401" s="468">
        <v>282</v>
      </c>
      <c r="J401" s="427">
        <f t="shared" si="67"/>
        <v>0</v>
      </c>
      <c r="K401" s="527"/>
      <c r="L401" s="428">
        <v>289</v>
      </c>
      <c r="M401" s="427">
        <f t="shared" si="68"/>
        <v>0</v>
      </c>
      <c r="N401" s="527"/>
      <c r="O401" s="428">
        <v>305</v>
      </c>
      <c r="P401" s="427">
        <f t="shared" si="69"/>
        <v>0</v>
      </c>
      <c r="Q401" s="527"/>
      <c r="R401" s="428">
        <v>319</v>
      </c>
      <c r="S401" s="427">
        <f t="shared" si="70"/>
        <v>0</v>
      </c>
      <c r="T401" s="527"/>
      <c r="U401" s="429">
        <v>355</v>
      </c>
      <c r="V401" s="427">
        <f t="shared" si="71"/>
        <v>0</v>
      </c>
      <c r="W401" s="558"/>
    </row>
    <row r="402" spans="1:48" outlineLevel="1">
      <c r="A402" s="423" t="s">
        <v>1428</v>
      </c>
      <c r="B402" s="423">
        <v>2000062072302</v>
      </c>
      <c r="C402" s="653" t="s">
        <v>1173</v>
      </c>
      <c r="D402" s="424" t="s">
        <v>28</v>
      </c>
      <c r="E402" s="417">
        <v>10</v>
      </c>
      <c r="F402" s="587">
        <v>195</v>
      </c>
      <c r="G402" s="427">
        <f>F402*H402</f>
        <v>0</v>
      </c>
      <c r="H402" s="527"/>
      <c r="I402" s="468">
        <v>200</v>
      </c>
      <c r="J402" s="427">
        <f>I402*K402</f>
        <v>0</v>
      </c>
      <c r="K402" s="527"/>
      <c r="L402" s="428">
        <v>205</v>
      </c>
      <c r="M402" s="427">
        <f>L402*N402</f>
        <v>0</v>
      </c>
      <c r="N402" s="527"/>
      <c r="O402" s="428">
        <v>215</v>
      </c>
      <c r="P402" s="427">
        <f>O402*Q402</f>
        <v>0</v>
      </c>
      <c r="Q402" s="527"/>
      <c r="R402" s="428">
        <v>229</v>
      </c>
      <c r="S402" s="427">
        <f>R402*T402</f>
        <v>0</v>
      </c>
      <c r="T402" s="527"/>
      <c r="U402" s="429">
        <v>255</v>
      </c>
      <c r="V402" s="427">
        <f>U402*W402</f>
        <v>0</v>
      </c>
      <c r="W402" s="558"/>
    </row>
    <row r="403" spans="1:48" outlineLevel="1">
      <c r="A403" s="423" t="s">
        <v>1427</v>
      </c>
      <c r="B403" s="423">
        <v>2000062072296</v>
      </c>
      <c r="C403" s="653" t="s">
        <v>1174</v>
      </c>
      <c r="D403" s="424" t="s">
        <v>28</v>
      </c>
      <c r="E403" s="417">
        <v>10</v>
      </c>
      <c r="F403" s="587">
        <v>195</v>
      </c>
      <c r="G403" s="427">
        <f>F403*H403</f>
        <v>0</v>
      </c>
      <c r="H403" s="527"/>
      <c r="I403" s="468">
        <v>200</v>
      </c>
      <c r="J403" s="427">
        <f>I403*K403</f>
        <v>0</v>
      </c>
      <c r="K403" s="527"/>
      <c r="L403" s="428">
        <v>205</v>
      </c>
      <c r="M403" s="427">
        <f>L403*N403</f>
        <v>0</v>
      </c>
      <c r="N403" s="527"/>
      <c r="O403" s="428">
        <v>215</v>
      </c>
      <c r="P403" s="427">
        <f>O403*Q403</f>
        <v>0</v>
      </c>
      <c r="Q403" s="527"/>
      <c r="R403" s="428">
        <v>229</v>
      </c>
      <c r="S403" s="427">
        <f>R403*T403</f>
        <v>0</v>
      </c>
      <c r="T403" s="527"/>
      <c r="U403" s="429">
        <v>255</v>
      </c>
      <c r="V403" s="427">
        <f>U403*W403</f>
        <v>0</v>
      </c>
      <c r="W403" s="558"/>
    </row>
    <row r="404" spans="1:48" outlineLevel="1">
      <c r="A404" s="423" t="s">
        <v>1426</v>
      </c>
      <c r="B404" s="423">
        <v>2000062072289</v>
      </c>
      <c r="C404" s="653" t="s">
        <v>1175</v>
      </c>
      <c r="D404" s="424" t="s">
        <v>28</v>
      </c>
      <c r="E404" s="417">
        <v>10</v>
      </c>
      <c r="F404" s="587">
        <v>195</v>
      </c>
      <c r="G404" s="427">
        <f t="shared" si="66"/>
        <v>0</v>
      </c>
      <c r="H404" s="527"/>
      <c r="I404" s="468">
        <v>200</v>
      </c>
      <c r="J404" s="427">
        <f t="shared" si="67"/>
        <v>0</v>
      </c>
      <c r="K404" s="527"/>
      <c r="L404" s="428">
        <v>205</v>
      </c>
      <c r="M404" s="427">
        <f t="shared" si="68"/>
        <v>0</v>
      </c>
      <c r="N404" s="527"/>
      <c r="O404" s="428">
        <v>215</v>
      </c>
      <c r="P404" s="427">
        <f t="shared" si="69"/>
        <v>0</v>
      </c>
      <c r="Q404" s="527"/>
      <c r="R404" s="428">
        <v>229</v>
      </c>
      <c r="S404" s="427">
        <f t="shared" si="70"/>
        <v>0</v>
      </c>
      <c r="T404" s="527"/>
      <c r="U404" s="429">
        <v>255</v>
      </c>
      <c r="V404" s="427">
        <f t="shared" si="71"/>
        <v>0</v>
      </c>
      <c r="W404" s="558"/>
    </row>
    <row r="405" spans="1:48" ht="16.5" outlineLevel="1" thickBot="1">
      <c r="A405" s="423"/>
      <c r="B405" s="423"/>
      <c r="C405" s="653" t="s">
        <v>651</v>
      </c>
      <c r="D405" s="424" t="s">
        <v>28</v>
      </c>
      <c r="E405" s="431">
        <v>10</v>
      </c>
      <c r="F405" s="588">
        <v>36</v>
      </c>
      <c r="G405" s="447">
        <f t="shared" si="66"/>
        <v>0</v>
      </c>
      <c r="H405" s="528"/>
      <c r="I405" s="469">
        <v>36.5</v>
      </c>
      <c r="J405" s="447">
        <f t="shared" si="67"/>
        <v>0</v>
      </c>
      <c r="K405" s="528"/>
      <c r="L405" s="434">
        <v>37</v>
      </c>
      <c r="M405" s="447">
        <f t="shared" si="68"/>
        <v>0</v>
      </c>
      <c r="N405" s="528"/>
      <c r="O405" s="434">
        <v>38</v>
      </c>
      <c r="P405" s="447">
        <f t="shared" si="69"/>
        <v>0</v>
      </c>
      <c r="Q405" s="528"/>
      <c r="R405" s="434">
        <v>39</v>
      </c>
      <c r="S405" s="447">
        <f t="shared" si="70"/>
        <v>0</v>
      </c>
      <c r="T405" s="528"/>
      <c r="U405" s="435">
        <v>40</v>
      </c>
      <c r="V405" s="447">
        <f t="shared" si="71"/>
        <v>0</v>
      </c>
      <c r="W405" s="559"/>
    </row>
    <row r="406" spans="1:48" ht="16.5" outlineLevel="1" thickBot="1">
      <c r="A406" s="423" t="s">
        <v>1433</v>
      </c>
      <c r="B406" s="423">
        <v>2000062060842</v>
      </c>
      <c r="C406" s="653" t="s">
        <v>1432</v>
      </c>
      <c r="D406" s="424" t="s">
        <v>1431</v>
      </c>
      <c r="E406" s="431">
        <v>10</v>
      </c>
      <c r="F406" s="706">
        <v>12.9</v>
      </c>
      <c r="G406" s="447">
        <f t="shared" ref="G406" si="72">F406*H406</f>
        <v>0</v>
      </c>
      <c r="H406" s="528"/>
      <c r="I406" s="705">
        <v>13.9</v>
      </c>
      <c r="J406" s="447">
        <f t="shared" ref="J406" si="73">I406*K406</f>
        <v>0</v>
      </c>
      <c r="K406" s="528"/>
      <c r="L406" s="434">
        <v>16.899999999999999</v>
      </c>
      <c r="M406" s="447">
        <f t="shared" ref="M406" si="74">L406*N406</f>
        <v>0</v>
      </c>
      <c r="N406" s="528"/>
      <c r="O406" s="434">
        <v>17.899999999999999</v>
      </c>
      <c r="P406" s="447">
        <f t="shared" ref="P406" si="75">O406*Q406</f>
        <v>0</v>
      </c>
      <c r="Q406" s="528"/>
      <c r="R406" s="434">
        <v>19.899999999999999</v>
      </c>
      <c r="S406" s="447">
        <f t="shared" ref="S406" si="76">R406*T406</f>
        <v>0</v>
      </c>
      <c r="T406" s="528"/>
      <c r="U406" s="707">
        <v>25.9</v>
      </c>
      <c r="V406" s="447">
        <f t="shared" ref="V406" si="77">U406*W406</f>
        <v>0</v>
      </c>
      <c r="W406" s="559"/>
    </row>
    <row r="407" spans="1:48" ht="19.5" customHeight="1" thickBot="1">
      <c r="A407" s="502"/>
      <c r="B407" s="502"/>
      <c r="C407" s="492" t="s">
        <v>326</v>
      </c>
      <c r="D407" s="504"/>
      <c r="E407" s="412"/>
      <c r="F407" s="604"/>
      <c r="G407" s="480">
        <f t="shared" si="66"/>
        <v>0</v>
      </c>
      <c r="H407" s="614"/>
      <c r="I407" s="604"/>
      <c r="J407" s="480">
        <f t="shared" si="67"/>
        <v>0</v>
      </c>
      <c r="K407" s="614"/>
      <c r="L407" s="604"/>
      <c r="M407" s="480">
        <f t="shared" si="68"/>
        <v>0</v>
      </c>
      <c r="N407" s="614"/>
      <c r="O407" s="604"/>
      <c r="P407" s="480">
        <f t="shared" si="69"/>
        <v>0</v>
      </c>
      <c r="Q407" s="614"/>
      <c r="R407" s="604"/>
      <c r="S407" s="480">
        <f t="shared" si="70"/>
        <v>0</v>
      </c>
      <c r="T407" s="614"/>
      <c r="U407" s="615"/>
      <c r="V407" s="480">
        <f t="shared" si="71"/>
        <v>0</v>
      </c>
      <c r="W407" s="616"/>
    </row>
    <row r="408" spans="1:48" s="477" customFormat="1" outlineLevel="1">
      <c r="A408" s="416" t="s">
        <v>327</v>
      </c>
      <c r="B408" s="416">
        <v>2000062061412</v>
      </c>
      <c r="C408" s="655" t="s">
        <v>430</v>
      </c>
      <c r="D408" s="449" t="s">
        <v>2</v>
      </c>
      <c r="E408" s="471">
        <v>60</v>
      </c>
      <c r="F408" s="578">
        <v>99</v>
      </c>
      <c r="G408" s="427">
        <f t="shared" si="66"/>
        <v>0</v>
      </c>
      <c r="H408" s="530"/>
      <c r="I408" s="465">
        <v>109</v>
      </c>
      <c r="J408" s="427">
        <f t="shared" si="67"/>
        <v>0</v>
      </c>
      <c r="K408" s="530"/>
      <c r="L408" s="456">
        <v>119</v>
      </c>
      <c r="M408" s="427">
        <f t="shared" si="68"/>
        <v>0</v>
      </c>
      <c r="N408" s="530"/>
      <c r="O408" s="456">
        <v>179</v>
      </c>
      <c r="P408" s="427">
        <f t="shared" si="69"/>
        <v>0</v>
      </c>
      <c r="Q408" s="530"/>
      <c r="R408" s="456">
        <v>189</v>
      </c>
      <c r="S408" s="427">
        <f t="shared" si="70"/>
        <v>0</v>
      </c>
      <c r="T408" s="530"/>
      <c r="U408" s="457">
        <v>199</v>
      </c>
      <c r="V408" s="427">
        <f t="shared" si="71"/>
        <v>0</v>
      </c>
      <c r="W408" s="561"/>
      <c r="X408" s="393"/>
      <c r="Y408" s="393"/>
      <c r="Z408" s="393"/>
      <c r="AA408" s="393"/>
      <c r="AB408" s="393"/>
      <c r="AC408" s="393"/>
      <c r="AD408" s="393"/>
      <c r="AE408" s="393"/>
      <c r="AF408" s="393"/>
      <c r="AG408" s="393"/>
      <c r="AH408" s="393"/>
      <c r="AI408" s="393"/>
      <c r="AJ408" s="393"/>
      <c r="AK408" s="393"/>
      <c r="AL408" s="393"/>
      <c r="AM408" s="393"/>
      <c r="AN408" s="393"/>
      <c r="AO408" s="393"/>
      <c r="AP408" s="393"/>
      <c r="AQ408" s="393"/>
      <c r="AR408" s="393"/>
      <c r="AS408" s="393"/>
      <c r="AT408" s="393"/>
      <c r="AU408" s="393"/>
      <c r="AV408" s="393"/>
    </row>
    <row r="409" spans="1:48" s="477" customFormat="1" outlineLevel="1">
      <c r="A409" s="423" t="s">
        <v>329</v>
      </c>
      <c r="B409" s="423">
        <v>2000053670012</v>
      </c>
      <c r="C409" s="656" t="s">
        <v>431</v>
      </c>
      <c r="D409" s="455" t="s">
        <v>2</v>
      </c>
      <c r="E409" s="424">
        <v>24</v>
      </c>
      <c r="F409" s="578">
        <v>369</v>
      </c>
      <c r="G409" s="427">
        <f t="shared" si="66"/>
        <v>0</v>
      </c>
      <c r="H409" s="530"/>
      <c r="I409" s="465">
        <v>414</v>
      </c>
      <c r="J409" s="427">
        <f t="shared" si="67"/>
        <v>0</v>
      </c>
      <c r="K409" s="530"/>
      <c r="L409" s="456">
        <v>459</v>
      </c>
      <c r="M409" s="427">
        <f t="shared" si="68"/>
        <v>0</v>
      </c>
      <c r="N409" s="530"/>
      <c r="O409" s="456">
        <v>499</v>
      </c>
      <c r="P409" s="427">
        <f t="shared" si="69"/>
        <v>0</v>
      </c>
      <c r="Q409" s="530"/>
      <c r="R409" s="456">
        <v>599</v>
      </c>
      <c r="S409" s="427">
        <f t="shared" si="70"/>
        <v>0</v>
      </c>
      <c r="T409" s="530"/>
      <c r="U409" s="457">
        <v>699</v>
      </c>
      <c r="V409" s="427">
        <f t="shared" si="71"/>
        <v>0</v>
      </c>
      <c r="W409" s="561"/>
      <c r="X409" s="393"/>
      <c r="Y409" s="393"/>
      <c r="Z409" s="393"/>
      <c r="AA409" s="393"/>
      <c r="AB409" s="393"/>
      <c r="AC409" s="393"/>
      <c r="AD409" s="393"/>
      <c r="AE409" s="393"/>
      <c r="AF409" s="393"/>
      <c r="AG409" s="393"/>
      <c r="AH409" s="393"/>
      <c r="AI409" s="393"/>
      <c r="AJ409" s="393"/>
      <c r="AK409" s="393"/>
      <c r="AL409" s="393"/>
      <c r="AM409" s="393"/>
      <c r="AN409" s="393"/>
      <c r="AO409" s="393"/>
      <c r="AP409" s="393"/>
      <c r="AQ409" s="393"/>
      <c r="AR409" s="393"/>
      <c r="AS409" s="393"/>
      <c r="AT409" s="393"/>
      <c r="AU409" s="393"/>
      <c r="AV409" s="393"/>
    </row>
    <row r="410" spans="1:48" s="477" customFormat="1" ht="15" customHeight="1" outlineLevel="1">
      <c r="A410" s="423" t="s">
        <v>331</v>
      </c>
      <c r="B410" s="423">
        <v>2000062061368</v>
      </c>
      <c r="C410" s="656" t="s">
        <v>432</v>
      </c>
      <c r="D410" s="455" t="s">
        <v>2</v>
      </c>
      <c r="E410" s="424">
        <v>48</v>
      </c>
      <c r="F410" s="578">
        <v>209</v>
      </c>
      <c r="G410" s="427">
        <f t="shared" si="66"/>
        <v>0</v>
      </c>
      <c r="H410" s="530"/>
      <c r="I410" s="465">
        <v>234</v>
      </c>
      <c r="J410" s="427">
        <f t="shared" si="67"/>
        <v>0</v>
      </c>
      <c r="K410" s="530"/>
      <c r="L410" s="456">
        <v>259</v>
      </c>
      <c r="M410" s="427">
        <f t="shared" si="68"/>
        <v>0</v>
      </c>
      <c r="N410" s="530"/>
      <c r="O410" s="456">
        <v>295</v>
      </c>
      <c r="P410" s="427">
        <f t="shared" si="69"/>
        <v>0</v>
      </c>
      <c r="Q410" s="530"/>
      <c r="R410" s="456">
        <v>395</v>
      </c>
      <c r="S410" s="427">
        <f t="shared" si="70"/>
        <v>0</v>
      </c>
      <c r="T410" s="530"/>
      <c r="U410" s="457">
        <v>495</v>
      </c>
      <c r="V410" s="427">
        <f t="shared" si="71"/>
        <v>0</v>
      </c>
      <c r="W410" s="561"/>
      <c r="X410" s="393"/>
      <c r="Y410" s="393"/>
      <c r="Z410" s="393"/>
      <c r="AA410" s="393"/>
      <c r="AB410" s="393"/>
      <c r="AC410" s="393"/>
      <c r="AD410" s="393"/>
      <c r="AE410" s="393"/>
      <c r="AF410" s="393"/>
      <c r="AG410" s="393"/>
      <c r="AH410" s="393"/>
      <c r="AI410" s="393"/>
      <c r="AJ410" s="393"/>
      <c r="AK410" s="393"/>
      <c r="AL410" s="393"/>
      <c r="AM410" s="393"/>
      <c r="AN410" s="393"/>
      <c r="AO410" s="393"/>
      <c r="AP410" s="393"/>
      <c r="AQ410" s="393"/>
      <c r="AR410" s="393"/>
      <c r="AS410" s="393"/>
      <c r="AT410" s="393"/>
      <c r="AU410" s="393"/>
      <c r="AV410" s="393"/>
    </row>
    <row r="411" spans="1:48" s="477" customFormat="1" outlineLevel="1">
      <c r="A411" s="423" t="s">
        <v>333</v>
      </c>
      <c r="B411" s="423">
        <v>2000062061344</v>
      </c>
      <c r="C411" s="656" t="s">
        <v>433</v>
      </c>
      <c r="D411" s="455" t="s">
        <v>2</v>
      </c>
      <c r="E411" s="424">
        <v>96</v>
      </c>
      <c r="F411" s="578">
        <v>139</v>
      </c>
      <c r="G411" s="427">
        <f t="shared" si="66"/>
        <v>0</v>
      </c>
      <c r="H411" s="530"/>
      <c r="I411" s="465">
        <v>154</v>
      </c>
      <c r="J411" s="427">
        <f t="shared" si="67"/>
        <v>0</v>
      </c>
      <c r="K411" s="530"/>
      <c r="L411" s="456">
        <v>169</v>
      </c>
      <c r="M411" s="427">
        <f t="shared" si="68"/>
        <v>0</v>
      </c>
      <c r="N411" s="530"/>
      <c r="O411" s="456">
        <v>199</v>
      </c>
      <c r="P411" s="427">
        <f t="shared" si="69"/>
        <v>0</v>
      </c>
      <c r="Q411" s="530"/>
      <c r="R411" s="456">
        <v>219</v>
      </c>
      <c r="S411" s="427">
        <f t="shared" si="70"/>
        <v>0</v>
      </c>
      <c r="T411" s="530"/>
      <c r="U411" s="457">
        <v>299</v>
      </c>
      <c r="V411" s="427">
        <f t="shared" si="71"/>
        <v>0</v>
      </c>
      <c r="W411" s="561"/>
      <c r="X411" s="393"/>
      <c r="Y411" s="393"/>
      <c r="Z411" s="393"/>
      <c r="AA411" s="393"/>
      <c r="AB411" s="393"/>
      <c r="AC411" s="393"/>
      <c r="AD411" s="393"/>
      <c r="AE411" s="393"/>
      <c r="AF411" s="393"/>
      <c r="AG411" s="393"/>
      <c r="AH411" s="393"/>
      <c r="AI411" s="393"/>
      <c r="AJ411" s="393"/>
      <c r="AK411" s="393"/>
      <c r="AL411" s="393"/>
      <c r="AM411" s="393"/>
      <c r="AN411" s="393"/>
      <c r="AO411" s="393"/>
      <c r="AP411" s="393"/>
      <c r="AQ411" s="393"/>
      <c r="AR411" s="393"/>
      <c r="AS411" s="393"/>
      <c r="AT411" s="393"/>
      <c r="AU411" s="393"/>
      <c r="AV411" s="393"/>
    </row>
    <row r="412" spans="1:48" s="477" customFormat="1" outlineLevel="1">
      <c r="A412" s="423" t="s">
        <v>335</v>
      </c>
      <c r="B412" s="423">
        <v>2000062061405</v>
      </c>
      <c r="C412" s="656" t="s">
        <v>434</v>
      </c>
      <c r="D412" s="455" t="s">
        <v>2</v>
      </c>
      <c r="E412" s="424">
        <v>36</v>
      </c>
      <c r="F412" s="578">
        <v>299</v>
      </c>
      <c r="G412" s="427">
        <f t="shared" si="66"/>
        <v>0</v>
      </c>
      <c r="H412" s="530"/>
      <c r="I412" s="465">
        <v>339</v>
      </c>
      <c r="J412" s="427">
        <f t="shared" si="67"/>
        <v>0</v>
      </c>
      <c r="K412" s="530"/>
      <c r="L412" s="456">
        <v>379</v>
      </c>
      <c r="M412" s="427">
        <f t="shared" si="68"/>
        <v>0</v>
      </c>
      <c r="N412" s="530"/>
      <c r="O412" s="456">
        <v>399</v>
      </c>
      <c r="P412" s="427">
        <f t="shared" si="69"/>
        <v>0</v>
      </c>
      <c r="Q412" s="530"/>
      <c r="R412" s="456">
        <v>499</v>
      </c>
      <c r="S412" s="427">
        <f t="shared" si="70"/>
        <v>0</v>
      </c>
      <c r="T412" s="530"/>
      <c r="U412" s="457">
        <v>599</v>
      </c>
      <c r="V412" s="427">
        <f t="shared" si="71"/>
        <v>0</v>
      </c>
      <c r="W412" s="561"/>
      <c r="X412" s="393"/>
      <c r="Y412" s="393"/>
      <c r="Z412" s="393"/>
      <c r="AA412" s="393"/>
      <c r="AB412" s="393"/>
      <c r="AC412" s="393"/>
      <c r="AD412" s="393"/>
      <c r="AE412" s="393"/>
      <c r="AF412" s="393"/>
      <c r="AG412" s="393"/>
      <c r="AH412" s="393"/>
      <c r="AI412" s="393"/>
      <c r="AJ412" s="393"/>
      <c r="AK412" s="393"/>
      <c r="AL412" s="393"/>
      <c r="AM412" s="393"/>
      <c r="AN412" s="393"/>
      <c r="AO412" s="393"/>
      <c r="AP412" s="393"/>
      <c r="AQ412" s="393"/>
      <c r="AR412" s="393"/>
      <c r="AS412" s="393"/>
      <c r="AT412" s="393"/>
      <c r="AU412" s="393"/>
      <c r="AV412" s="393"/>
    </row>
    <row r="413" spans="1:48" s="477" customFormat="1" outlineLevel="1">
      <c r="A413" s="423" t="s">
        <v>337</v>
      </c>
      <c r="B413" s="423">
        <v>2000062061337</v>
      </c>
      <c r="C413" s="656" t="s">
        <v>435</v>
      </c>
      <c r="D413" s="455" t="s">
        <v>2</v>
      </c>
      <c r="E413" s="424">
        <v>24</v>
      </c>
      <c r="F413" s="578">
        <v>529</v>
      </c>
      <c r="G413" s="427">
        <f t="shared" si="66"/>
        <v>0</v>
      </c>
      <c r="H413" s="530"/>
      <c r="I413" s="465">
        <v>599</v>
      </c>
      <c r="J413" s="427">
        <f t="shared" si="67"/>
        <v>0</v>
      </c>
      <c r="K413" s="530"/>
      <c r="L413" s="456">
        <v>669</v>
      </c>
      <c r="M413" s="427">
        <f t="shared" si="68"/>
        <v>0</v>
      </c>
      <c r="N413" s="530"/>
      <c r="O413" s="456">
        <v>799</v>
      </c>
      <c r="P413" s="427">
        <f t="shared" si="69"/>
        <v>0</v>
      </c>
      <c r="Q413" s="530"/>
      <c r="R413" s="456">
        <v>899</v>
      </c>
      <c r="S413" s="427">
        <f t="shared" si="70"/>
        <v>0</v>
      </c>
      <c r="T413" s="530"/>
      <c r="U413" s="457">
        <v>992</v>
      </c>
      <c r="V413" s="427">
        <f t="shared" si="71"/>
        <v>0</v>
      </c>
      <c r="W413" s="561"/>
      <c r="X413" s="393"/>
      <c r="Y413" s="393"/>
      <c r="Z413" s="393"/>
      <c r="AA413" s="393"/>
      <c r="AB413" s="393"/>
      <c r="AC413" s="393"/>
      <c r="AD413" s="393"/>
      <c r="AE413" s="393"/>
      <c r="AF413" s="393"/>
      <c r="AG413" s="393"/>
      <c r="AH413" s="393"/>
      <c r="AI413" s="393"/>
      <c r="AJ413" s="393"/>
      <c r="AK413" s="393"/>
      <c r="AL413" s="393"/>
      <c r="AM413" s="393"/>
      <c r="AN413" s="393"/>
      <c r="AO413" s="393"/>
      <c r="AP413" s="393"/>
      <c r="AQ413" s="393"/>
      <c r="AR413" s="393"/>
      <c r="AS413" s="393"/>
      <c r="AT413" s="393"/>
      <c r="AU413" s="393"/>
      <c r="AV413" s="393"/>
    </row>
    <row r="414" spans="1:48" s="477" customFormat="1" outlineLevel="1">
      <c r="A414" s="423" t="s">
        <v>339</v>
      </c>
      <c r="B414" s="423">
        <v>2000046010016</v>
      </c>
      <c r="C414" s="656" t="s">
        <v>436</v>
      </c>
      <c r="D414" s="455" t="s">
        <v>2</v>
      </c>
      <c r="E414" s="424">
        <v>48</v>
      </c>
      <c r="F414" s="578">
        <v>289</v>
      </c>
      <c r="G414" s="427">
        <f t="shared" si="66"/>
        <v>0</v>
      </c>
      <c r="H414" s="530"/>
      <c r="I414" s="465">
        <v>324</v>
      </c>
      <c r="J414" s="427">
        <f t="shared" si="67"/>
        <v>0</v>
      </c>
      <c r="K414" s="530"/>
      <c r="L414" s="456">
        <v>359</v>
      </c>
      <c r="M414" s="427">
        <f t="shared" si="68"/>
        <v>0</v>
      </c>
      <c r="N414" s="530"/>
      <c r="O414" s="456">
        <v>399</v>
      </c>
      <c r="P414" s="427">
        <f t="shared" si="69"/>
        <v>0</v>
      </c>
      <c r="Q414" s="530"/>
      <c r="R414" s="456">
        <v>499</v>
      </c>
      <c r="S414" s="427">
        <f t="shared" si="70"/>
        <v>0</v>
      </c>
      <c r="T414" s="530"/>
      <c r="U414" s="457">
        <v>599</v>
      </c>
      <c r="V414" s="427">
        <f t="shared" si="71"/>
        <v>0</v>
      </c>
      <c r="W414" s="561"/>
      <c r="X414" s="393"/>
      <c r="Y414" s="393"/>
      <c r="Z414" s="393"/>
      <c r="AA414" s="393"/>
      <c r="AB414" s="393"/>
      <c r="AC414" s="393"/>
      <c r="AD414" s="393"/>
      <c r="AE414" s="393"/>
      <c r="AF414" s="393"/>
      <c r="AG414" s="393"/>
      <c r="AH414" s="393"/>
      <c r="AI414" s="393"/>
      <c r="AJ414" s="393"/>
      <c r="AK414" s="393"/>
      <c r="AL414" s="393"/>
      <c r="AM414" s="393"/>
      <c r="AN414" s="393"/>
      <c r="AO414" s="393"/>
      <c r="AP414" s="393"/>
      <c r="AQ414" s="393"/>
      <c r="AR414" s="393"/>
      <c r="AS414" s="393"/>
      <c r="AT414" s="393"/>
      <c r="AU414" s="393"/>
      <c r="AV414" s="393"/>
    </row>
    <row r="415" spans="1:48" s="477" customFormat="1" outlineLevel="1">
      <c r="A415" s="423" t="s">
        <v>341</v>
      </c>
      <c r="B415" s="423">
        <v>2000053140010</v>
      </c>
      <c r="C415" s="656" t="s">
        <v>437</v>
      </c>
      <c r="D415" s="455" t="s">
        <v>2</v>
      </c>
      <c r="E415" s="424">
        <v>16</v>
      </c>
      <c r="F415" s="578">
        <v>529</v>
      </c>
      <c r="G415" s="427">
        <f t="shared" si="66"/>
        <v>0</v>
      </c>
      <c r="H415" s="530"/>
      <c r="I415" s="465">
        <v>599</v>
      </c>
      <c r="J415" s="427">
        <f t="shared" si="67"/>
        <v>0</v>
      </c>
      <c r="K415" s="530"/>
      <c r="L415" s="456">
        <v>669</v>
      </c>
      <c r="M415" s="427">
        <f t="shared" si="68"/>
        <v>0</v>
      </c>
      <c r="N415" s="530"/>
      <c r="O415" s="456">
        <v>799</v>
      </c>
      <c r="P415" s="427">
        <f t="shared" si="69"/>
        <v>0</v>
      </c>
      <c r="Q415" s="530"/>
      <c r="R415" s="456">
        <v>899</v>
      </c>
      <c r="S415" s="427">
        <f t="shared" si="70"/>
        <v>0</v>
      </c>
      <c r="T415" s="530"/>
      <c r="U415" s="457">
        <v>992</v>
      </c>
      <c r="V415" s="427">
        <f t="shared" si="71"/>
        <v>0</v>
      </c>
      <c r="W415" s="561"/>
      <c r="X415" s="393"/>
      <c r="Y415" s="393"/>
      <c r="Z415" s="393"/>
      <c r="AA415" s="393"/>
      <c r="AB415" s="393"/>
      <c r="AC415" s="393"/>
      <c r="AD415" s="393"/>
      <c r="AE415" s="393"/>
      <c r="AF415" s="393"/>
      <c r="AG415" s="393"/>
      <c r="AH415" s="393"/>
      <c r="AI415" s="393"/>
      <c r="AJ415" s="393"/>
      <c r="AK415" s="393"/>
      <c r="AL415" s="393"/>
      <c r="AM415" s="393"/>
      <c r="AN415" s="393"/>
      <c r="AO415" s="393"/>
      <c r="AP415" s="393"/>
      <c r="AQ415" s="393"/>
      <c r="AR415" s="393"/>
      <c r="AS415" s="393"/>
      <c r="AT415" s="393"/>
      <c r="AU415" s="393"/>
      <c r="AV415" s="393"/>
    </row>
    <row r="416" spans="1:48" s="477" customFormat="1" outlineLevel="1">
      <c r="A416" s="423" t="s">
        <v>343</v>
      </c>
      <c r="B416" s="423">
        <v>2000053120012</v>
      </c>
      <c r="C416" s="656" t="s">
        <v>438</v>
      </c>
      <c r="D416" s="455" t="s">
        <v>2</v>
      </c>
      <c r="E416" s="424">
        <v>36</v>
      </c>
      <c r="F416" s="578">
        <v>249</v>
      </c>
      <c r="G416" s="427">
        <f t="shared" si="66"/>
        <v>0</v>
      </c>
      <c r="H416" s="530"/>
      <c r="I416" s="465">
        <v>284</v>
      </c>
      <c r="J416" s="427">
        <f t="shared" si="67"/>
        <v>0</v>
      </c>
      <c r="K416" s="530"/>
      <c r="L416" s="456">
        <v>319</v>
      </c>
      <c r="M416" s="427">
        <f t="shared" si="68"/>
        <v>0</v>
      </c>
      <c r="N416" s="530"/>
      <c r="O416" s="456">
        <v>299</v>
      </c>
      <c r="P416" s="427">
        <f t="shared" si="69"/>
        <v>0</v>
      </c>
      <c r="Q416" s="530"/>
      <c r="R416" s="456">
        <v>399</v>
      </c>
      <c r="S416" s="427">
        <f t="shared" si="70"/>
        <v>0</v>
      </c>
      <c r="T416" s="530"/>
      <c r="U416" s="457">
        <v>499</v>
      </c>
      <c r="V416" s="427">
        <f t="shared" si="71"/>
        <v>0</v>
      </c>
      <c r="W416" s="561"/>
      <c r="X416" s="393"/>
      <c r="Y416" s="393"/>
      <c r="Z416" s="393"/>
      <c r="AA416" s="393"/>
      <c r="AB416" s="393"/>
      <c r="AC416" s="393"/>
      <c r="AD416" s="393"/>
      <c r="AE416" s="393"/>
      <c r="AF416" s="393"/>
      <c r="AG416" s="393"/>
      <c r="AH416" s="393"/>
      <c r="AI416" s="393"/>
      <c r="AJ416" s="393"/>
      <c r="AK416" s="393"/>
      <c r="AL416" s="393"/>
      <c r="AM416" s="393"/>
      <c r="AN416" s="393"/>
      <c r="AO416" s="393"/>
      <c r="AP416" s="393"/>
      <c r="AQ416" s="393"/>
      <c r="AR416" s="393"/>
      <c r="AS416" s="393"/>
      <c r="AT416" s="393"/>
      <c r="AU416" s="393"/>
      <c r="AV416" s="393"/>
    </row>
    <row r="417" spans="1:48" s="477" customFormat="1" outlineLevel="1">
      <c r="A417" s="423" t="s">
        <v>345</v>
      </c>
      <c r="B417" s="423">
        <v>2000046060011</v>
      </c>
      <c r="C417" s="656" t="s">
        <v>439</v>
      </c>
      <c r="D417" s="455" t="s">
        <v>2</v>
      </c>
      <c r="E417" s="424">
        <v>24</v>
      </c>
      <c r="F417" s="578">
        <v>339</v>
      </c>
      <c r="G417" s="427">
        <f t="shared" si="66"/>
        <v>0</v>
      </c>
      <c r="H417" s="530"/>
      <c r="I417" s="465">
        <v>379</v>
      </c>
      <c r="J417" s="427">
        <f t="shared" si="67"/>
        <v>0</v>
      </c>
      <c r="K417" s="530"/>
      <c r="L417" s="456">
        <v>419</v>
      </c>
      <c r="M417" s="427">
        <f t="shared" si="68"/>
        <v>0</v>
      </c>
      <c r="N417" s="530"/>
      <c r="O417" s="456">
        <v>399</v>
      </c>
      <c r="P417" s="427">
        <f t="shared" si="69"/>
        <v>0</v>
      </c>
      <c r="Q417" s="530"/>
      <c r="R417" s="456">
        <v>499</v>
      </c>
      <c r="S417" s="427">
        <f t="shared" si="70"/>
        <v>0</v>
      </c>
      <c r="T417" s="530"/>
      <c r="U417" s="457">
        <v>599</v>
      </c>
      <c r="V417" s="427">
        <f t="shared" si="71"/>
        <v>0</v>
      </c>
      <c r="W417" s="561"/>
      <c r="X417" s="393"/>
      <c r="Y417" s="393"/>
      <c r="Z417" s="393"/>
      <c r="AA417" s="393"/>
      <c r="AB417" s="393"/>
      <c r="AC417" s="393"/>
      <c r="AD417" s="393"/>
      <c r="AE417" s="393"/>
      <c r="AF417" s="393"/>
      <c r="AG417" s="393"/>
      <c r="AH417" s="393"/>
      <c r="AI417" s="393"/>
      <c r="AJ417" s="393"/>
      <c r="AK417" s="393"/>
      <c r="AL417" s="393"/>
      <c r="AM417" s="393"/>
      <c r="AN417" s="393"/>
      <c r="AO417" s="393"/>
      <c r="AP417" s="393"/>
      <c r="AQ417" s="393"/>
      <c r="AR417" s="393"/>
      <c r="AS417" s="393"/>
      <c r="AT417" s="393"/>
      <c r="AU417" s="393"/>
      <c r="AV417" s="393"/>
    </row>
    <row r="418" spans="1:48" s="477" customFormat="1" outlineLevel="1">
      <c r="A418" s="423" t="s">
        <v>347</v>
      </c>
      <c r="B418" s="423">
        <v>2000062061429</v>
      </c>
      <c r="C418" s="656" t="s">
        <v>440</v>
      </c>
      <c r="D418" s="455" t="s">
        <v>2</v>
      </c>
      <c r="E418" s="424">
        <v>1</v>
      </c>
      <c r="F418" s="578">
        <v>1969</v>
      </c>
      <c r="G418" s="427">
        <f t="shared" si="66"/>
        <v>0</v>
      </c>
      <c r="H418" s="530"/>
      <c r="I418" s="465">
        <v>2034</v>
      </c>
      <c r="J418" s="427">
        <f t="shared" si="67"/>
        <v>0</v>
      </c>
      <c r="K418" s="530"/>
      <c r="L418" s="456">
        <v>2099</v>
      </c>
      <c r="M418" s="427">
        <f t="shared" si="68"/>
        <v>0</v>
      </c>
      <c r="N418" s="530"/>
      <c r="O418" s="456">
        <v>2399</v>
      </c>
      <c r="P418" s="427">
        <f t="shared" si="69"/>
        <v>0</v>
      </c>
      <c r="Q418" s="530"/>
      <c r="R418" s="456">
        <v>2691</v>
      </c>
      <c r="S418" s="427">
        <f t="shared" si="70"/>
        <v>0</v>
      </c>
      <c r="T418" s="530"/>
      <c r="U418" s="457">
        <v>2999</v>
      </c>
      <c r="V418" s="427">
        <f t="shared" si="71"/>
        <v>0</v>
      </c>
      <c r="W418" s="561"/>
      <c r="X418" s="393"/>
      <c r="Y418" s="393"/>
      <c r="Z418" s="393"/>
      <c r="AA418" s="393"/>
      <c r="AB418" s="393"/>
      <c r="AC418" s="393"/>
      <c r="AD418" s="393"/>
      <c r="AE418" s="393"/>
      <c r="AF418" s="393"/>
      <c r="AG418" s="393"/>
      <c r="AH418" s="393"/>
      <c r="AI418" s="393"/>
      <c r="AJ418" s="393"/>
      <c r="AK418" s="393"/>
      <c r="AL418" s="393"/>
      <c r="AM418" s="393"/>
      <c r="AN418" s="393"/>
      <c r="AO418" s="393"/>
      <c r="AP418" s="393"/>
      <c r="AQ418" s="393"/>
      <c r="AR418" s="393"/>
      <c r="AS418" s="393"/>
      <c r="AT418" s="393"/>
      <c r="AU418" s="393"/>
      <c r="AV418" s="393"/>
    </row>
    <row r="419" spans="1:48" s="477" customFormat="1" ht="15.75" customHeight="1" outlineLevel="1">
      <c r="A419" s="423" t="s">
        <v>349</v>
      </c>
      <c r="B419" s="423">
        <v>2000062061375</v>
      </c>
      <c r="C419" s="656" t="s">
        <v>441</v>
      </c>
      <c r="D419" s="455" t="s">
        <v>2</v>
      </c>
      <c r="E419" s="424">
        <v>72</v>
      </c>
      <c r="F419" s="578">
        <v>139</v>
      </c>
      <c r="G419" s="427">
        <f t="shared" si="66"/>
        <v>0</v>
      </c>
      <c r="H419" s="530"/>
      <c r="I419" s="465">
        <v>154</v>
      </c>
      <c r="J419" s="427">
        <f t="shared" si="67"/>
        <v>0</v>
      </c>
      <c r="K419" s="530"/>
      <c r="L419" s="456">
        <v>169</v>
      </c>
      <c r="M419" s="427">
        <f t="shared" si="68"/>
        <v>0</v>
      </c>
      <c r="N419" s="530"/>
      <c r="O419" s="456">
        <v>189</v>
      </c>
      <c r="P419" s="427">
        <f t="shared" si="69"/>
        <v>0</v>
      </c>
      <c r="Q419" s="530"/>
      <c r="R419" s="456">
        <v>199</v>
      </c>
      <c r="S419" s="427">
        <f t="shared" si="70"/>
        <v>0</v>
      </c>
      <c r="T419" s="530"/>
      <c r="U419" s="457">
        <v>259</v>
      </c>
      <c r="V419" s="427">
        <f t="shared" si="71"/>
        <v>0</v>
      </c>
      <c r="W419" s="561"/>
      <c r="X419" s="393"/>
      <c r="Y419" s="393"/>
      <c r="Z419" s="393"/>
      <c r="AA419" s="393"/>
      <c r="AB419" s="393"/>
      <c r="AC419" s="393"/>
      <c r="AD419" s="393"/>
      <c r="AE419" s="393"/>
      <c r="AF419" s="393"/>
      <c r="AG419" s="393"/>
      <c r="AH419" s="393"/>
      <c r="AI419" s="393"/>
      <c r="AJ419" s="393"/>
      <c r="AK419" s="393"/>
      <c r="AL419" s="393"/>
      <c r="AM419" s="393"/>
      <c r="AN419" s="393"/>
      <c r="AO419" s="393"/>
      <c r="AP419" s="393"/>
      <c r="AQ419" s="393"/>
      <c r="AR419" s="393"/>
      <c r="AS419" s="393"/>
      <c r="AT419" s="393"/>
      <c r="AU419" s="393"/>
      <c r="AV419" s="393"/>
    </row>
    <row r="420" spans="1:48" s="477" customFormat="1" outlineLevel="1">
      <c r="A420" s="423" t="s">
        <v>351</v>
      </c>
      <c r="B420" s="423">
        <v>2000053160018</v>
      </c>
      <c r="C420" s="656" t="s">
        <v>442</v>
      </c>
      <c r="D420" s="455" t="s">
        <v>2</v>
      </c>
      <c r="E420" s="424">
        <v>1</v>
      </c>
      <c r="F420" s="578">
        <v>1499</v>
      </c>
      <c r="G420" s="427">
        <f t="shared" si="66"/>
        <v>0</v>
      </c>
      <c r="H420" s="530"/>
      <c r="I420" s="465">
        <v>1599</v>
      </c>
      <c r="J420" s="427">
        <f t="shared" si="67"/>
        <v>0</v>
      </c>
      <c r="K420" s="530"/>
      <c r="L420" s="456">
        <v>1699</v>
      </c>
      <c r="M420" s="427">
        <f t="shared" si="68"/>
        <v>0</v>
      </c>
      <c r="N420" s="530"/>
      <c r="O420" s="456">
        <v>1799</v>
      </c>
      <c r="P420" s="427">
        <f t="shared" si="69"/>
        <v>0</v>
      </c>
      <c r="Q420" s="530"/>
      <c r="R420" s="456">
        <v>1899</v>
      </c>
      <c r="S420" s="427">
        <f t="shared" si="70"/>
        <v>0</v>
      </c>
      <c r="T420" s="530"/>
      <c r="U420" s="457">
        <v>1999</v>
      </c>
      <c r="V420" s="427">
        <f t="shared" si="71"/>
        <v>0</v>
      </c>
      <c r="W420" s="561"/>
      <c r="X420" s="393"/>
      <c r="Y420" s="393"/>
      <c r="Z420" s="393"/>
      <c r="AA420" s="393"/>
      <c r="AB420" s="393"/>
      <c r="AC420" s="393"/>
      <c r="AD420" s="393"/>
      <c r="AE420" s="393"/>
      <c r="AF420" s="393"/>
      <c r="AG420" s="393"/>
      <c r="AH420" s="393"/>
      <c r="AI420" s="393"/>
      <c r="AJ420" s="393"/>
      <c r="AK420" s="393"/>
      <c r="AL420" s="393"/>
      <c r="AM420" s="393"/>
      <c r="AN420" s="393"/>
      <c r="AO420" s="393"/>
      <c r="AP420" s="393"/>
      <c r="AQ420" s="393"/>
      <c r="AR420" s="393"/>
      <c r="AS420" s="393"/>
      <c r="AT420" s="393"/>
      <c r="AU420" s="393"/>
      <c r="AV420" s="393"/>
    </row>
    <row r="421" spans="1:48" s="477" customFormat="1" outlineLevel="1">
      <c r="A421" s="423" t="s">
        <v>353</v>
      </c>
      <c r="B421" s="423">
        <v>2000053730013</v>
      </c>
      <c r="C421" s="656" t="s">
        <v>443</v>
      </c>
      <c r="D421" s="455" t="s">
        <v>2</v>
      </c>
      <c r="E421" s="424">
        <v>16</v>
      </c>
      <c r="F421" s="578">
        <v>379</v>
      </c>
      <c r="G421" s="427">
        <f t="shared" si="66"/>
        <v>0</v>
      </c>
      <c r="H421" s="530"/>
      <c r="I421" s="465">
        <v>424</v>
      </c>
      <c r="J421" s="427">
        <f t="shared" si="67"/>
        <v>0</v>
      </c>
      <c r="K421" s="530"/>
      <c r="L421" s="456">
        <v>469</v>
      </c>
      <c r="M421" s="427">
        <f t="shared" si="68"/>
        <v>0</v>
      </c>
      <c r="N421" s="530"/>
      <c r="O421" s="456">
        <v>499</v>
      </c>
      <c r="P421" s="427">
        <f t="shared" si="69"/>
        <v>0</v>
      </c>
      <c r="Q421" s="530"/>
      <c r="R421" s="456">
        <v>599</v>
      </c>
      <c r="S421" s="427">
        <f t="shared" si="70"/>
        <v>0</v>
      </c>
      <c r="T421" s="530"/>
      <c r="U421" s="457">
        <v>699</v>
      </c>
      <c r="V421" s="427">
        <f t="shared" si="71"/>
        <v>0</v>
      </c>
      <c r="W421" s="561"/>
      <c r="X421" s="393"/>
      <c r="Y421" s="393"/>
      <c r="Z421" s="393"/>
      <c r="AA421" s="393"/>
      <c r="AB421" s="393"/>
      <c r="AC421" s="393"/>
      <c r="AD421" s="393"/>
      <c r="AE421" s="393"/>
      <c r="AF421" s="393"/>
      <c r="AG421" s="393"/>
      <c r="AH421" s="393"/>
      <c r="AI421" s="393"/>
      <c r="AJ421" s="393"/>
      <c r="AK421" s="393"/>
      <c r="AL421" s="393"/>
      <c r="AM421" s="393"/>
      <c r="AN421" s="393"/>
      <c r="AO421" s="393"/>
      <c r="AP421" s="393"/>
      <c r="AQ421" s="393"/>
      <c r="AR421" s="393"/>
      <c r="AS421" s="393"/>
      <c r="AT421" s="393"/>
      <c r="AU421" s="393"/>
      <c r="AV421" s="393"/>
    </row>
    <row r="422" spans="1:48" s="477" customFormat="1" outlineLevel="1">
      <c r="A422" s="423" t="s">
        <v>355</v>
      </c>
      <c r="B422" s="423">
        <v>2000053130011</v>
      </c>
      <c r="C422" s="656" t="s">
        <v>444</v>
      </c>
      <c r="D422" s="455" t="s">
        <v>2</v>
      </c>
      <c r="E422" s="424">
        <v>16</v>
      </c>
      <c r="F422" s="578">
        <v>419</v>
      </c>
      <c r="G422" s="427">
        <f t="shared" si="66"/>
        <v>0</v>
      </c>
      <c r="H422" s="530"/>
      <c r="I422" s="465">
        <v>459</v>
      </c>
      <c r="J422" s="427">
        <f t="shared" si="67"/>
        <v>0</v>
      </c>
      <c r="K422" s="530"/>
      <c r="L422" s="456">
        <v>499</v>
      </c>
      <c r="M422" s="427">
        <f t="shared" si="68"/>
        <v>0</v>
      </c>
      <c r="N422" s="530"/>
      <c r="O422" s="456">
        <v>599</v>
      </c>
      <c r="P422" s="427">
        <f t="shared" si="69"/>
        <v>0</v>
      </c>
      <c r="Q422" s="530"/>
      <c r="R422" s="456">
        <v>699</v>
      </c>
      <c r="S422" s="427">
        <f t="shared" si="70"/>
        <v>0</v>
      </c>
      <c r="T422" s="530"/>
      <c r="U422" s="457">
        <v>799</v>
      </c>
      <c r="V422" s="427">
        <f t="shared" si="71"/>
        <v>0</v>
      </c>
      <c r="W422" s="561"/>
      <c r="X422" s="393"/>
      <c r="Y422" s="393"/>
      <c r="Z422" s="393"/>
      <c r="AA422" s="393"/>
      <c r="AB422" s="393"/>
      <c r="AC422" s="393"/>
      <c r="AD422" s="393"/>
      <c r="AE422" s="393"/>
      <c r="AF422" s="393"/>
      <c r="AG422" s="393"/>
      <c r="AH422" s="393"/>
      <c r="AI422" s="393"/>
      <c r="AJ422" s="393"/>
      <c r="AK422" s="393"/>
      <c r="AL422" s="393"/>
      <c r="AM422" s="393"/>
      <c r="AN422" s="393"/>
      <c r="AO422" s="393"/>
      <c r="AP422" s="393"/>
      <c r="AQ422" s="393"/>
      <c r="AR422" s="393"/>
      <c r="AS422" s="393"/>
      <c r="AT422" s="393"/>
      <c r="AU422" s="393"/>
      <c r="AV422" s="393"/>
    </row>
    <row r="423" spans="1:48" s="477" customFormat="1" outlineLevel="1">
      <c r="A423" s="423" t="s">
        <v>357</v>
      </c>
      <c r="B423" s="423">
        <v>2000045890015</v>
      </c>
      <c r="C423" s="656" t="s">
        <v>445</v>
      </c>
      <c r="D423" s="455" t="s">
        <v>2</v>
      </c>
      <c r="E423" s="424">
        <v>16</v>
      </c>
      <c r="F423" s="578">
        <v>659</v>
      </c>
      <c r="G423" s="427">
        <f t="shared" si="66"/>
        <v>0</v>
      </c>
      <c r="H423" s="530"/>
      <c r="I423" s="465">
        <v>729</v>
      </c>
      <c r="J423" s="427">
        <f t="shared" si="67"/>
        <v>0</v>
      </c>
      <c r="K423" s="530"/>
      <c r="L423" s="456">
        <v>799</v>
      </c>
      <c r="M423" s="427">
        <f t="shared" si="68"/>
        <v>0</v>
      </c>
      <c r="N423" s="530"/>
      <c r="O423" s="456">
        <v>899</v>
      </c>
      <c r="P423" s="427">
        <f t="shared" si="69"/>
        <v>0</v>
      </c>
      <c r="Q423" s="530"/>
      <c r="R423" s="456">
        <v>999</v>
      </c>
      <c r="S423" s="427">
        <f t="shared" si="70"/>
        <v>0</v>
      </c>
      <c r="T423" s="530"/>
      <c r="U423" s="457">
        <v>1199</v>
      </c>
      <c r="V423" s="427">
        <f t="shared" si="71"/>
        <v>0</v>
      </c>
      <c r="W423" s="561"/>
      <c r="X423" s="393"/>
      <c r="Y423" s="393"/>
      <c r="Z423" s="393"/>
      <c r="AA423" s="393"/>
      <c r="AB423" s="393"/>
      <c r="AC423" s="393"/>
      <c r="AD423" s="393"/>
      <c r="AE423" s="393"/>
      <c r="AF423" s="393"/>
      <c r="AG423" s="393"/>
      <c r="AH423" s="393"/>
      <c r="AI423" s="393"/>
      <c r="AJ423" s="393"/>
      <c r="AK423" s="393"/>
      <c r="AL423" s="393"/>
      <c r="AM423" s="393"/>
      <c r="AN423" s="393"/>
      <c r="AO423" s="393"/>
      <c r="AP423" s="393"/>
      <c r="AQ423" s="393"/>
      <c r="AR423" s="393"/>
      <c r="AS423" s="393"/>
      <c r="AT423" s="393"/>
      <c r="AU423" s="393"/>
      <c r="AV423" s="393"/>
    </row>
    <row r="424" spans="1:48" s="477" customFormat="1" outlineLevel="1">
      <c r="A424" s="423" t="s">
        <v>359</v>
      </c>
      <c r="B424" s="423">
        <v>2000062061320</v>
      </c>
      <c r="C424" s="656" t="s">
        <v>446</v>
      </c>
      <c r="D424" s="455" t="s">
        <v>2</v>
      </c>
      <c r="E424" s="424">
        <v>48</v>
      </c>
      <c r="F424" s="578">
        <v>249</v>
      </c>
      <c r="G424" s="427">
        <f t="shared" si="66"/>
        <v>0</v>
      </c>
      <c r="H424" s="530"/>
      <c r="I424" s="465">
        <v>284</v>
      </c>
      <c r="J424" s="427">
        <f t="shared" si="67"/>
        <v>0</v>
      </c>
      <c r="K424" s="530"/>
      <c r="L424" s="456">
        <v>319</v>
      </c>
      <c r="M424" s="427">
        <f t="shared" si="68"/>
        <v>0</v>
      </c>
      <c r="N424" s="530"/>
      <c r="O424" s="456">
        <v>299</v>
      </c>
      <c r="P424" s="427">
        <f t="shared" si="69"/>
        <v>0</v>
      </c>
      <c r="Q424" s="530"/>
      <c r="R424" s="456">
        <v>399</v>
      </c>
      <c r="S424" s="427">
        <f t="shared" si="70"/>
        <v>0</v>
      </c>
      <c r="T424" s="530"/>
      <c r="U424" s="457">
        <v>499</v>
      </c>
      <c r="V424" s="427">
        <f t="shared" si="71"/>
        <v>0</v>
      </c>
      <c r="W424" s="561"/>
      <c r="X424" s="393"/>
      <c r="Y424" s="393"/>
      <c r="Z424" s="393"/>
      <c r="AA424" s="393"/>
      <c r="AB424" s="393"/>
      <c r="AC424" s="393"/>
      <c r="AD424" s="393"/>
      <c r="AE424" s="393"/>
      <c r="AF424" s="393"/>
      <c r="AG424" s="393"/>
      <c r="AH424" s="393"/>
      <c r="AI424" s="393"/>
      <c r="AJ424" s="393"/>
      <c r="AK424" s="393"/>
      <c r="AL424" s="393"/>
      <c r="AM424" s="393"/>
      <c r="AN424" s="393"/>
      <c r="AO424" s="393"/>
      <c r="AP424" s="393"/>
      <c r="AQ424" s="393"/>
      <c r="AR424" s="393"/>
      <c r="AS424" s="393"/>
      <c r="AT424" s="393"/>
      <c r="AU424" s="393"/>
      <c r="AV424" s="393"/>
    </row>
    <row r="425" spans="1:48" s="477" customFormat="1" outlineLevel="1">
      <c r="A425" s="423" t="s">
        <v>361</v>
      </c>
      <c r="B425" s="423">
        <v>2000053170017</v>
      </c>
      <c r="C425" s="656" t="s">
        <v>447</v>
      </c>
      <c r="D425" s="455" t="s">
        <v>2</v>
      </c>
      <c r="E425" s="424">
        <v>24</v>
      </c>
      <c r="F425" s="578">
        <v>339</v>
      </c>
      <c r="G425" s="427">
        <f t="shared" si="66"/>
        <v>0</v>
      </c>
      <c r="H425" s="530"/>
      <c r="I425" s="465">
        <v>379</v>
      </c>
      <c r="J425" s="427">
        <f t="shared" si="67"/>
        <v>0</v>
      </c>
      <c r="K425" s="530"/>
      <c r="L425" s="456">
        <v>419</v>
      </c>
      <c r="M425" s="427">
        <f t="shared" si="68"/>
        <v>0</v>
      </c>
      <c r="N425" s="530"/>
      <c r="O425" s="456">
        <v>419</v>
      </c>
      <c r="P425" s="427">
        <f t="shared" si="69"/>
        <v>0</v>
      </c>
      <c r="Q425" s="530"/>
      <c r="R425" s="456">
        <v>519</v>
      </c>
      <c r="S425" s="427">
        <f t="shared" si="70"/>
        <v>0</v>
      </c>
      <c r="T425" s="530"/>
      <c r="U425" s="457">
        <v>619</v>
      </c>
      <c r="V425" s="427">
        <f t="shared" si="71"/>
        <v>0</v>
      </c>
      <c r="W425" s="561"/>
      <c r="X425" s="393"/>
      <c r="Y425" s="393"/>
      <c r="Z425" s="393"/>
      <c r="AA425" s="393"/>
      <c r="AB425" s="393"/>
      <c r="AC425" s="393"/>
      <c r="AD425" s="393"/>
      <c r="AE425" s="393"/>
      <c r="AF425" s="393"/>
      <c r="AG425" s="393"/>
      <c r="AH425" s="393"/>
      <c r="AI425" s="393"/>
      <c r="AJ425" s="393"/>
      <c r="AK425" s="393"/>
      <c r="AL425" s="393"/>
      <c r="AM425" s="393"/>
      <c r="AN425" s="393"/>
      <c r="AO425" s="393"/>
      <c r="AP425" s="393"/>
      <c r="AQ425" s="393"/>
      <c r="AR425" s="393"/>
      <c r="AS425" s="393"/>
      <c r="AT425" s="393"/>
      <c r="AU425" s="393"/>
      <c r="AV425" s="393"/>
    </row>
    <row r="426" spans="1:48" s="477" customFormat="1" outlineLevel="1">
      <c r="A426" s="423" t="s">
        <v>363</v>
      </c>
      <c r="B426" s="423">
        <v>2000062061351</v>
      </c>
      <c r="C426" s="656" t="s">
        <v>448</v>
      </c>
      <c r="D426" s="455" t="s">
        <v>2</v>
      </c>
      <c r="E426" s="424">
        <v>60</v>
      </c>
      <c r="F426" s="578">
        <v>109</v>
      </c>
      <c r="G426" s="427">
        <f t="shared" si="66"/>
        <v>0</v>
      </c>
      <c r="H426" s="530"/>
      <c r="I426" s="465">
        <v>119</v>
      </c>
      <c r="J426" s="427">
        <f t="shared" si="67"/>
        <v>0</v>
      </c>
      <c r="K426" s="530"/>
      <c r="L426" s="456">
        <v>129</v>
      </c>
      <c r="M426" s="427">
        <f t="shared" si="68"/>
        <v>0</v>
      </c>
      <c r="N426" s="530"/>
      <c r="O426" s="456">
        <v>149</v>
      </c>
      <c r="P426" s="427">
        <f t="shared" si="69"/>
        <v>0</v>
      </c>
      <c r="Q426" s="530"/>
      <c r="R426" s="456">
        <v>169</v>
      </c>
      <c r="S426" s="427">
        <f t="shared" si="70"/>
        <v>0</v>
      </c>
      <c r="T426" s="530"/>
      <c r="U426" s="457">
        <v>219</v>
      </c>
      <c r="V426" s="427">
        <f t="shared" si="71"/>
        <v>0</v>
      </c>
      <c r="W426" s="561"/>
      <c r="X426" s="393"/>
      <c r="Y426" s="393"/>
      <c r="Z426" s="393"/>
      <c r="AA426" s="393"/>
      <c r="AB426" s="393"/>
      <c r="AC426" s="393"/>
      <c r="AD426" s="393"/>
      <c r="AE426" s="393"/>
      <c r="AF426" s="393"/>
      <c r="AG426" s="393"/>
      <c r="AH426" s="393"/>
      <c r="AI426" s="393"/>
      <c r="AJ426" s="393"/>
      <c r="AK426" s="393"/>
      <c r="AL426" s="393"/>
      <c r="AM426" s="393"/>
      <c r="AN426" s="393"/>
      <c r="AO426" s="393"/>
      <c r="AP426" s="393"/>
      <c r="AQ426" s="393"/>
      <c r="AR426" s="393"/>
      <c r="AS426" s="393"/>
      <c r="AT426" s="393"/>
      <c r="AU426" s="393"/>
      <c r="AV426" s="393"/>
    </row>
    <row r="427" spans="1:48" s="477" customFormat="1" outlineLevel="1">
      <c r="A427" s="423" t="s">
        <v>365</v>
      </c>
      <c r="B427" s="423">
        <v>2000062061399</v>
      </c>
      <c r="C427" s="656" t="s">
        <v>449</v>
      </c>
      <c r="D427" s="455" t="s">
        <v>2</v>
      </c>
      <c r="E427" s="424">
        <v>48</v>
      </c>
      <c r="F427" s="578">
        <v>179</v>
      </c>
      <c r="G427" s="427">
        <f t="shared" si="66"/>
        <v>0</v>
      </c>
      <c r="H427" s="530"/>
      <c r="I427" s="465">
        <v>199</v>
      </c>
      <c r="J427" s="427">
        <f t="shared" si="67"/>
        <v>0</v>
      </c>
      <c r="K427" s="530"/>
      <c r="L427" s="456">
        <v>219</v>
      </c>
      <c r="M427" s="427">
        <f t="shared" si="68"/>
        <v>0</v>
      </c>
      <c r="N427" s="530"/>
      <c r="O427" s="456">
        <v>269</v>
      </c>
      <c r="P427" s="427">
        <f t="shared" si="69"/>
        <v>0</v>
      </c>
      <c r="Q427" s="530"/>
      <c r="R427" s="456">
        <v>279</v>
      </c>
      <c r="S427" s="427">
        <f t="shared" si="70"/>
        <v>0</v>
      </c>
      <c r="T427" s="530"/>
      <c r="U427" s="457">
        <v>349</v>
      </c>
      <c r="V427" s="427">
        <f t="shared" si="71"/>
        <v>0</v>
      </c>
      <c r="W427" s="561"/>
      <c r="X427" s="393"/>
      <c r="Y427" s="393"/>
      <c r="Z427" s="393"/>
      <c r="AA427" s="393"/>
      <c r="AB427" s="393"/>
      <c r="AC427" s="393"/>
      <c r="AD427" s="393"/>
      <c r="AE427" s="393"/>
      <c r="AF427" s="393"/>
      <c r="AG427" s="393"/>
      <c r="AH427" s="393"/>
      <c r="AI427" s="393"/>
      <c r="AJ427" s="393"/>
      <c r="AK427" s="393"/>
      <c r="AL427" s="393"/>
      <c r="AM427" s="393"/>
      <c r="AN427" s="393"/>
      <c r="AO427" s="393"/>
      <c r="AP427" s="393"/>
      <c r="AQ427" s="393"/>
      <c r="AR427" s="393"/>
      <c r="AS427" s="393"/>
      <c r="AT427" s="393"/>
      <c r="AU427" s="393"/>
      <c r="AV427" s="393"/>
    </row>
    <row r="428" spans="1:48" s="477" customFormat="1" outlineLevel="1">
      <c r="A428" s="423" t="s">
        <v>367</v>
      </c>
      <c r="B428" s="423">
        <v>2000062061382</v>
      </c>
      <c r="C428" s="656" t="s">
        <v>450</v>
      </c>
      <c r="D428" s="455" t="s">
        <v>2</v>
      </c>
      <c r="E428" s="424">
        <v>60</v>
      </c>
      <c r="F428" s="578">
        <v>99</v>
      </c>
      <c r="G428" s="427">
        <f t="shared" si="66"/>
        <v>0</v>
      </c>
      <c r="H428" s="530"/>
      <c r="I428" s="465">
        <v>109</v>
      </c>
      <c r="J428" s="427">
        <f t="shared" si="67"/>
        <v>0</v>
      </c>
      <c r="K428" s="530"/>
      <c r="L428" s="456">
        <v>119</v>
      </c>
      <c r="M428" s="427">
        <f t="shared" si="68"/>
        <v>0</v>
      </c>
      <c r="N428" s="530"/>
      <c r="O428" s="456">
        <v>139</v>
      </c>
      <c r="P428" s="427">
        <f t="shared" si="69"/>
        <v>0</v>
      </c>
      <c r="Q428" s="530"/>
      <c r="R428" s="456">
        <v>149</v>
      </c>
      <c r="S428" s="427">
        <f t="shared" si="70"/>
        <v>0</v>
      </c>
      <c r="T428" s="530"/>
      <c r="U428" s="457">
        <v>189</v>
      </c>
      <c r="V428" s="427">
        <f t="shared" si="71"/>
        <v>0</v>
      </c>
      <c r="W428" s="561"/>
      <c r="X428" s="393"/>
      <c r="Y428" s="393"/>
      <c r="Z428" s="393"/>
      <c r="AA428" s="393"/>
      <c r="AB428" s="393"/>
      <c r="AC428" s="393"/>
      <c r="AD428" s="393"/>
      <c r="AE428" s="393"/>
      <c r="AF428" s="393"/>
      <c r="AG428" s="393"/>
      <c r="AH428" s="393"/>
      <c r="AI428" s="393"/>
      <c r="AJ428" s="393"/>
      <c r="AK428" s="393"/>
      <c r="AL428" s="393"/>
      <c r="AM428" s="393"/>
      <c r="AN428" s="393"/>
      <c r="AO428" s="393"/>
      <c r="AP428" s="393"/>
      <c r="AQ428" s="393"/>
      <c r="AR428" s="393"/>
      <c r="AS428" s="393"/>
      <c r="AT428" s="393"/>
      <c r="AU428" s="393"/>
      <c r="AV428" s="393"/>
    </row>
    <row r="429" spans="1:48" s="477" customFormat="1" outlineLevel="1">
      <c r="A429" s="423" t="s">
        <v>369</v>
      </c>
      <c r="B429" s="423">
        <v>2000045900011</v>
      </c>
      <c r="C429" s="656" t="s">
        <v>731</v>
      </c>
      <c r="D429" s="455" t="s">
        <v>2</v>
      </c>
      <c r="E429" s="424">
        <v>60</v>
      </c>
      <c r="F429" s="578">
        <v>99</v>
      </c>
      <c r="G429" s="427">
        <f t="shared" si="66"/>
        <v>0</v>
      </c>
      <c r="H429" s="530"/>
      <c r="I429" s="465">
        <v>109</v>
      </c>
      <c r="J429" s="427">
        <f t="shared" si="67"/>
        <v>0</v>
      </c>
      <c r="K429" s="530"/>
      <c r="L429" s="456">
        <v>119</v>
      </c>
      <c r="M429" s="427">
        <f t="shared" si="68"/>
        <v>0</v>
      </c>
      <c r="N429" s="530"/>
      <c r="O429" s="456">
        <v>169</v>
      </c>
      <c r="P429" s="427">
        <f t="shared" si="69"/>
        <v>0</v>
      </c>
      <c r="Q429" s="530"/>
      <c r="R429" s="456">
        <v>179</v>
      </c>
      <c r="S429" s="427">
        <f t="shared" si="70"/>
        <v>0</v>
      </c>
      <c r="T429" s="530"/>
      <c r="U429" s="457">
        <v>189</v>
      </c>
      <c r="V429" s="427">
        <f t="shared" si="71"/>
        <v>0</v>
      </c>
      <c r="W429" s="561"/>
      <c r="X429" s="393"/>
      <c r="Y429" s="393"/>
      <c r="Z429" s="393"/>
      <c r="AA429" s="393"/>
      <c r="AB429" s="393"/>
      <c r="AC429" s="393"/>
      <c r="AD429" s="393"/>
      <c r="AE429" s="393"/>
      <c r="AF429" s="393"/>
      <c r="AG429" s="393"/>
      <c r="AH429" s="393"/>
      <c r="AI429" s="393"/>
      <c r="AJ429" s="393"/>
      <c r="AK429" s="393"/>
      <c r="AL429" s="393"/>
      <c r="AM429" s="393"/>
      <c r="AN429" s="393"/>
      <c r="AO429" s="393"/>
      <c r="AP429" s="393"/>
      <c r="AQ429" s="393"/>
      <c r="AR429" s="393"/>
      <c r="AS429" s="393"/>
      <c r="AT429" s="393"/>
      <c r="AU429" s="393"/>
      <c r="AV429" s="393"/>
    </row>
    <row r="430" spans="1:48" s="477" customFormat="1" outlineLevel="1">
      <c r="A430" s="423" t="s">
        <v>371</v>
      </c>
      <c r="B430" s="423">
        <v>2000045970014</v>
      </c>
      <c r="C430" s="656" t="s">
        <v>732</v>
      </c>
      <c r="D430" s="455" t="s">
        <v>2</v>
      </c>
      <c r="E430" s="424">
        <v>60</v>
      </c>
      <c r="F430" s="578">
        <v>109</v>
      </c>
      <c r="G430" s="427">
        <f t="shared" si="66"/>
        <v>0</v>
      </c>
      <c r="H430" s="530"/>
      <c r="I430" s="465">
        <v>119</v>
      </c>
      <c r="J430" s="427">
        <f t="shared" si="67"/>
        <v>0</v>
      </c>
      <c r="K430" s="530"/>
      <c r="L430" s="456">
        <v>129</v>
      </c>
      <c r="M430" s="427">
        <f t="shared" si="68"/>
        <v>0</v>
      </c>
      <c r="N430" s="530"/>
      <c r="O430" s="456">
        <v>179</v>
      </c>
      <c r="P430" s="427">
        <f t="shared" si="69"/>
        <v>0</v>
      </c>
      <c r="Q430" s="530"/>
      <c r="R430" s="456">
        <v>189</v>
      </c>
      <c r="S430" s="427">
        <f t="shared" si="70"/>
        <v>0</v>
      </c>
      <c r="T430" s="530"/>
      <c r="U430" s="457">
        <v>199</v>
      </c>
      <c r="V430" s="427">
        <f t="shared" si="71"/>
        <v>0</v>
      </c>
      <c r="W430" s="561"/>
      <c r="X430" s="393"/>
      <c r="Y430" s="393"/>
      <c r="Z430" s="393"/>
      <c r="AA430" s="393"/>
      <c r="AB430" s="393"/>
      <c r="AC430" s="393"/>
      <c r="AD430" s="393"/>
      <c r="AE430" s="393"/>
      <c r="AF430" s="393"/>
      <c r="AG430" s="393"/>
      <c r="AH430" s="393"/>
      <c r="AI430" s="393"/>
      <c r="AJ430" s="393"/>
      <c r="AK430" s="393"/>
      <c r="AL430" s="393"/>
      <c r="AM430" s="393"/>
      <c r="AN430" s="393"/>
      <c r="AO430" s="393"/>
      <c r="AP430" s="393"/>
      <c r="AQ430" s="393"/>
      <c r="AR430" s="393"/>
      <c r="AS430" s="393"/>
      <c r="AT430" s="393"/>
      <c r="AU430" s="393"/>
      <c r="AV430" s="393"/>
    </row>
    <row r="431" spans="1:48" s="477" customFormat="1" outlineLevel="1">
      <c r="A431" s="423" t="s">
        <v>373</v>
      </c>
      <c r="B431" s="423">
        <v>2000053150019</v>
      </c>
      <c r="C431" s="656" t="s">
        <v>453</v>
      </c>
      <c r="D431" s="455" t="s">
        <v>2</v>
      </c>
      <c r="E431" s="424">
        <v>48</v>
      </c>
      <c r="F431" s="578">
        <v>239</v>
      </c>
      <c r="G431" s="427">
        <f t="shared" si="66"/>
        <v>0</v>
      </c>
      <c r="H431" s="530"/>
      <c r="I431" s="465">
        <v>267</v>
      </c>
      <c r="J431" s="427">
        <f t="shared" si="67"/>
        <v>0</v>
      </c>
      <c r="K431" s="530"/>
      <c r="L431" s="456">
        <v>295</v>
      </c>
      <c r="M431" s="427">
        <f t="shared" si="68"/>
        <v>0</v>
      </c>
      <c r="N431" s="530"/>
      <c r="O431" s="456">
        <v>329</v>
      </c>
      <c r="P431" s="427">
        <f t="shared" si="69"/>
        <v>0</v>
      </c>
      <c r="Q431" s="530"/>
      <c r="R431" s="456">
        <v>369</v>
      </c>
      <c r="S431" s="427">
        <f t="shared" si="70"/>
        <v>0</v>
      </c>
      <c r="T431" s="530"/>
      <c r="U431" s="457">
        <v>469</v>
      </c>
      <c r="V431" s="427">
        <f t="shared" si="71"/>
        <v>0</v>
      </c>
      <c r="W431" s="561"/>
      <c r="X431" s="393"/>
      <c r="Y431" s="393"/>
      <c r="Z431" s="393"/>
      <c r="AA431" s="393"/>
      <c r="AB431" s="393"/>
      <c r="AC431" s="393"/>
      <c r="AD431" s="393"/>
      <c r="AE431" s="393"/>
      <c r="AF431" s="393"/>
      <c r="AG431" s="393"/>
      <c r="AH431" s="393"/>
      <c r="AI431" s="393"/>
      <c r="AJ431" s="393"/>
      <c r="AK431" s="393"/>
      <c r="AL431" s="393"/>
      <c r="AM431" s="393"/>
      <c r="AN431" s="393"/>
      <c r="AO431" s="393"/>
      <c r="AP431" s="393"/>
      <c r="AQ431" s="393"/>
      <c r="AR431" s="393"/>
      <c r="AS431" s="393"/>
      <c r="AT431" s="393"/>
      <c r="AU431" s="393"/>
      <c r="AV431" s="393"/>
    </row>
    <row r="432" spans="1:48" s="477" customFormat="1" ht="16.5" outlineLevel="1" thickBot="1">
      <c r="A432" s="423" t="s">
        <v>375</v>
      </c>
      <c r="B432" s="423">
        <v>2000053080019</v>
      </c>
      <c r="C432" s="656" t="s">
        <v>454</v>
      </c>
      <c r="D432" s="455" t="s">
        <v>2</v>
      </c>
      <c r="E432" s="431">
        <v>72</v>
      </c>
      <c r="F432" s="579">
        <v>119</v>
      </c>
      <c r="G432" s="447">
        <f t="shared" si="66"/>
        <v>0</v>
      </c>
      <c r="H432" s="531"/>
      <c r="I432" s="466">
        <v>124</v>
      </c>
      <c r="J432" s="447">
        <f t="shared" si="67"/>
        <v>0</v>
      </c>
      <c r="K432" s="531"/>
      <c r="L432" s="459">
        <v>129</v>
      </c>
      <c r="M432" s="447">
        <f t="shared" si="68"/>
        <v>0</v>
      </c>
      <c r="N432" s="531"/>
      <c r="O432" s="459">
        <v>139</v>
      </c>
      <c r="P432" s="447">
        <f t="shared" si="69"/>
        <v>0</v>
      </c>
      <c r="Q432" s="531"/>
      <c r="R432" s="459">
        <v>149</v>
      </c>
      <c r="S432" s="447">
        <f t="shared" si="70"/>
        <v>0</v>
      </c>
      <c r="T432" s="531"/>
      <c r="U432" s="460">
        <v>179</v>
      </c>
      <c r="V432" s="447">
        <f t="shared" si="71"/>
        <v>0</v>
      </c>
      <c r="W432" s="562"/>
      <c r="X432" s="393"/>
      <c r="Y432" s="393"/>
      <c r="Z432" s="393"/>
      <c r="AA432" s="393"/>
      <c r="AB432" s="393"/>
      <c r="AC432" s="393"/>
      <c r="AD432" s="393"/>
      <c r="AE432" s="393"/>
      <c r="AF432" s="393"/>
      <c r="AG432" s="393"/>
      <c r="AH432" s="393"/>
      <c r="AI432" s="393"/>
      <c r="AJ432" s="393"/>
      <c r="AK432" s="393"/>
      <c r="AL432" s="393"/>
      <c r="AM432" s="393"/>
      <c r="AN432" s="393"/>
      <c r="AO432" s="393"/>
      <c r="AP432" s="393"/>
      <c r="AQ432" s="393"/>
      <c r="AR432" s="393"/>
      <c r="AS432" s="393"/>
      <c r="AT432" s="393"/>
      <c r="AU432" s="393"/>
      <c r="AV432" s="393"/>
    </row>
    <row r="433" spans="1:23" ht="18.75" customHeight="1" thickBot="1">
      <c r="A433" s="502"/>
      <c r="B433" s="502"/>
      <c r="C433" s="492" t="s">
        <v>1176</v>
      </c>
      <c r="D433" s="445"/>
      <c r="E433" s="412"/>
      <c r="F433" s="604"/>
      <c r="G433" s="480">
        <f t="shared" si="66"/>
        <v>0</v>
      </c>
      <c r="H433" s="614"/>
      <c r="I433" s="604"/>
      <c r="J433" s="480">
        <f t="shared" si="67"/>
        <v>0</v>
      </c>
      <c r="K433" s="614"/>
      <c r="L433" s="604"/>
      <c r="M433" s="480">
        <f t="shared" si="68"/>
        <v>0</v>
      </c>
      <c r="N433" s="614"/>
      <c r="O433" s="604"/>
      <c r="P433" s="480">
        <f t="shared" si="69"/>
        <v>0</v>
      </c>
      <c r="Q433" s="614"/>
      <c r="R433" s="604"/>
      <c r="S433" s="480">
        <f t="shared" si="70"/>
        <v>0</v>
      </c>
      <c r="T433" s="614"/>
      <c r="U433" s="615"/>
      <c r="V433" s="480">
        <f t="shared" si="71"/>
        <v>0</v>
      </c>
      <c r="W433" s="616"/>
    </row>
    <row r="434" spans="1:23" outlineLevel="1">
      <c r="A434" s="423" t="s">
        <v>924</v>
      </c>
      <c r="B434" s="423">
        <v>2000053350013</v>
      </c>
      <c r="C434" s="653" t="s">
        <v>925</v>
      </c>
      <c r="D434" s="455" t="s">
        <v>2</v>
      </c>
      <c r="E434" s="600">
        <v>1</v>
      </c>
      <c r="F434" s="587">
        <v>2850</v>
      </c>
      <c r="G434" s="426">
        <f t="shared" si="66"/>
        <v>0</v>
      </c>
      <c r="H434" s="527"/>
      <c r="I434" s="426">
        <v>2850</v>
      </c>
      <c r="J434" s="426">
        <f t="shared" si="67"/>
        <v>0</v>
      </c>
      <c r="K434" s="527"/>
      <c r="L434" s="421">
        <v>2850</v>
      </c>
      <c r="M434" s="426">
        <f t="shared" si="68"/>
        <v>0</v>
      </c>
      <c r="N434" s="527"/>
      <c r="O434" s="428">
        <v>2850</v>
      </c>
      <c r="P434" s="426">
        <f t="shared" si="69"/>
        <v>0</v>
      </c>
      <c r="Q434" s="527"/>
      <c r="R434" s="429">
        <v>2850</v>
      </c>
      <c r="S434" s="426">
        <f t="shared" si="70"/>
        <v>0</v>
      </c>
      <c r="T434" s="527"/>
      <c r="U434" s="428">
        <v>2999</v>
      </c>
      <c r="V434" s="426">
        <f t="shared" si="71"/>
        <v>0</v>
      </c>
      <c r="W434" s="558"/>
    </row>
    <row r="435" spans="1:23" outlineLevel="1">
      <c r="A435" s="423" t="s">
        <v>926</v>
      </c>
      <c r="B435" s="423">
        <v>2000051630018</v>
      </c>
      <c r="C435" s="653" t="s">
        <v>927</v>
      </c>
      <c r="D435" s="455" t="s">
        <v>2</v>
      </c>
      <c r="E435" s="600">
        <v>1</v>
      </c>
      <c r="F435" s="587">
        <v>2750</v>
      </c>
      <c r="G435" s="426">
        <f t="shared" si="66"/>
        <v>0</v>
      </c>
      <c r="H435" s="527"/>
      <c r="I435" s="426">
        <v>2750</v>
      </c>
      <c r="J435" s="426">
        <f t="shared" si="67"/>
        <v>0</v>
      </c>
      <c r="K435" s="527"/>
      <c r="L435" s="428">
        <v>2750</v>
      </c>
      <c r="M435" s="426">
        <f t="shared" si="68"/>
        <v>0</v>
      </c>
      <c r="N435" s="527"/>
      <c r="O435" s="428">
        <v>2750</v>
      </c>
      <c r="P435" s="426">
        <f t="shared" si="69"/>
        <v>0</v>
      </c>
      <c r="Q435" s="527"/>
      <c r="R435" s="429">
        <v>2750</v>
      </c>
      <c r="S435" s="426">
        <f t="shared" si="70"/>
        <v>0</v>
      </c>
      <c r="T435" s="527"/>
      <c r="U435" s="428">
        <v>2899</v>
      </c>
      <c r="V435" s="426">
        <f t="shared" si="71"/>
        <v>0</v>
      </c>
      <c r="W435" s="558"/>
    </row>
    <row r="436" spans="1:23" outlineLevel="1">
      <c r="A436" s="423" t="s">
        <v>928</v>
      </c>
      <c r="B436" s="423">
        <v>2000053320016</v>
      </c>
      <c r="C436" s="653" t="s">
        <v>929</v>
      </c>
      <c r="D436" s="455" t="s">
        <v>2</v>
      </c>
      <c r="E436" s="600">
        <v>1</v>
      </c>
      <c r="F436" s="587">
        <v>2350</v>
      </c>
      <c r="G436" s="426">
        <f t="shared" si="66"/>
        <v>0</v>
      </c>
      <c r="H436" s="527"/>
      <c r="I436" s="426">
        <v>2350</v>
      </c>
      <c r="J436" s="426">
        <f t="shared" si="67"/>
        <v>0</v>
      </c>
      <c r="K436" s="527"/>
      <c r="L436" s="428">
        <v>2350</v>
      </c>
      <c r="M436" s="426">
        <f t="shared" si="68"/>
        <v>0</v>
      </c>
      <c r="N436" s="527"/>
      <c r="O436" s="428">
        <v>2350</v>
      </c>
      <c r="P436" s="426">
        <f t="shared" si="69"/>
        <v>0</v>
      </c>
      <c r="Q436" s="527"/>
      <c r="R436" s="429">
        <v>2350</v>
      </c>
      <c r="S436" s="426">
        <f t="shared" si="70"/>
        <v>0</v>
      </c>
      <c r="T436" s="527"/>
      <c r="U436" s="428">
        <v>2499</v>
      </c>
      <c r="V436" s="426">
        <f t="shared" si="71"/>
        <v>0</v>
      </c>
      <c r="W436" s="558"/>
    </row>
    <row r="437" spans="1:23" ht="16.5" outlineLevel="1" thickBot="1">
      <c r="A437" s="423" t="s">
        <v>928</v>
      </c>
      <c r="B437" s="423">
        <v>2000053340014</v>
      </c>
      <c r="C437" s="653" t="s">
        <v>930</v>
      </c>
      <c r="D437" s="455" t="s">
        <v>2</v>
      </c>
      <c r="E437" s="603">
        <v>1</v>
      </c>
      <c r="F437" s="622">
        <v>2350</v>
      </c>
      <c r="G437" s="623">
        <f t="shared" si="66"/>
        <v>0</v>
      </c>
      <c r="H437" s="624"/>
      <c r="I437" s="623">
        <v>2350</v>
      </c>
      <c r="J437" s="623">
        <f t="shared" si="67"/>
        <v>0</v>
      </c>
      <c r="K437" s="624"/>
      <c r="L437" s="625">
        <v>2350</v>
      </c>
      <c r="M437" s="623">
        <f t="shared" si="68"/>
        <v>0</v>
      </c>
      <c r="N437" s="624"/>
      <c r="O437" s="625">
        <v>2350</v>
      </c>
      <c r="P437" s="623">
        <f t="shared" si="69"/>
        <v>0</v>
      </c>
      <c r="Q437" s="624"/>
      <c r="R437" s="626">
        <v>2350</v>
      </c>
      <c r="S437" s="623">
        <f t="shared" si="70"/>
        <v>0</v>
      </c>
      <c r="T437" s="624"/>
      <c r="U437" s="625">
        <v>2499</v>
      </c>
      <c r="V437" s="623">
        <f t="shared" si="71"/>
        <v>0</v>
      </c>
      <c r="W437" s="627"/>
    </row>
    <row r="438" spans="1:23" s="436" customFormat="1" ht="17.25" customHeight="1" thickBot="1">
      <c r="A438" s="502"/>
      <c r="B438" s="502"/>
      <c r="C438" s="492" t="s">
        <v>944</v>
      </c>
      <c r="D438" s="503"/>
      <c r="E438" s="641"/>
      <c r="F438" s="413"/>
      <c r="G438" s="628">
        <f t="shared" si="66"/>
        <v>0</v>
      </c>
      <c r="H438" s="629"/>
      <c r="I438" s="413"/>
      <c r="J438" s="628">
        <f t="shared" si="67"/>
        <v>0</v>
      </c>
      <c r="K438" s="629"/>
      <c r="L438" s="413"/>
      <c r="M438" s="628">
        <f t="shared" si="68"/>
        <v>0</v>
      </c>
      <c r="N438" s="629"/>
      <c r="O438" s="413"/>
      <c r="P438" s="628">
        <f t="shared" si="69"/>
        <v>0</v>
      </c>
      <c r="Q438" s="629"/>
      <c r="R438" s="413"/>
      <c r="S438" s="628">
        <f t="shared" si="70"/>
        <v>0</v>
      </c>
      <c r="T438" s="629"/>
      <c r="U438" s="414"/>
      <c r="V438" s="628">
        <f t="shared" si="71"/>
        <v>0</v>
      </c>
      <c r="W438" s="630"/>
    </row>
    <row r="439" spans="1:23" outlineLevel="1">
      <c r="A439" s="505" t="s">
        <v>945</v>
      </c>
      <c r="B439" s="506" t="s">
        <v>946</v>
      </c>
      <c r="C439" s="670" t="s">
        <v>947</v>
      </c>
      <c r="D439" s="461" t="s">
        <v>2</v>
      </c>
      <c r="E439" s="602">
        <v>12</v>
      </c>
      <c r="F439" s="638">
        <v>559</v>
      </c>
      <c r="G439" s="472">
        <f t="shared" si="66"/>
        <v>0</v>
      </c>
      <c r="H439" s="542"/>
      <c r="I439" s="472">
        <v>599</v>
      </c>
      <c r="J439" s="472">
        <f t="shared" si="67"/>
        <v>0</v>
      </c>
      <c r="K439" s="542"/>
      <c r="L439" s="473">
        <v>639</v>
      </c>
      <c r="M439" s="472">
        <f t="shared" si="68"/>
        <v>0</v>
      </c>
      <c r="N439" s="542"/>
      <c r="O439" s="473">
        <v>649</v>
      </c>
      <c r="P439" s="472">
        <f t="shared" si="69"/>
        <v>0</v>
      </c>
      <c r="Q439" s="542"/>
      <c r="R439" s="474">
        <v>659</v>
      </c>
      <c r="S439" s="472">
        <f t="shared" si="70"/>
        <v>0</v>
      </c>
      <c r="T439" s="542"/>
      <c r="U439" s="473">
        <v>699</v>
      </c>
      <c r="V439" s="472">
        <f t="shared" si="71"/>
        <v>0</v>
      </c>
      <c r="W439" s="573"/>
    </row>
    <row r="440" spans="1:23" outlineLevel="1">
      <c r="A440" s="507" t="s">
        <v>948</v>
      </c>
      <c r="B440" s="423" t="s">
        <v>949</v>
      </c>
      <c r="C440" s="671" t="s">
        <v>950</v>
      </c>
      <c r="D440" s="455" t="s">
        <v>2</v>
      </c>
      <c r="E440" s="600">
        <v>12</v>
      </c>
      <c r="F440" s="639">
        <v>559</v>
      </c>
      <c r="G440" s="426">
        <f>F440*H440</f>
        <v>0</v>
      </c>
      <c r="H440" s="527"/>
      <c r="I440" s="426">
        <v>599</v>
      </c>
      <c r="J440" s="426">
        <f>I440*K440</f>
        <v>0</v>
      </c>
      <c r="K440" s="527"/>
      <c r="L440" s="428">
        <v>639</v>
      </c>
      <c r="M440" s="426">
        <f>L440*N440</f>
        <v>0</v>
      </c>
      <c r="N440" s="527"/>
      <c r="O440" s="428">
        <v>649</v>
      </c>
      <c r="P440" s="426">
        <f>O440*Q440</f>
        <v>0</v>
      </c>
      <c r="Q440" s="527"/>
      <c r="R440" s="429">
        <v>659</v>
      </c>
      <c r="S440" s="426">
        <f>R440*T440</f>
        <v>0</v>
      </c>
      <c r="T440" s="527"/>
      <c r="U440" s="428">
        <v>699</v>
      </c>
      <c r="V440" s="426">
        <f>U440*W440</f>
        <v>0</v>
      </c>
      <c r="W440" s="558"/>
    </row>
    <row r="441" spans="1:23" outlineLevel="1">
      <c r="A441" s="507" t="s">
        <v>951</v>
      </c>
      <c r="B441" s="423" t="s">
        <v>952</v>
      </c>
      <c r="C441" s="671" t="s">
        <v>953</v>
      </c>
      <c r="D441" s="455" t="s">
        <v>2</v>
      </c>
      <c r="E441" s="600">
        <v>12</v>
      </c>
      <c r="F441" s="639">
        <v>559</v>
      </c>
      <c r="G441" s="426">
        <f>F441*H441</f>
        <v>0</v>
      </c>
      <c r="H441" s="527"/>
      <c r="I441" s="426">
        <v>599</v>
      </c>
      <c r="J441" s="426">
        <f>I441*K441</f>
        <v>0</v>
      </c>
      <c r="K441" s="527"/>
      <c r="L441" s="428">
        <v>639</v>
      </c>
      <c r="M441" s="426">
        <f>L441*N441</f>
        <v>0</v>
      </c>
      <c r="N441" s="527"/>
      <c r="O441" s="428">
        <v>649</v>
      </c>
      <c r="P441" s="426">
        <f>O441*Q441</f>
        <v>0</v>
      </c>
      <c r="Q441" s="527"/>
      <c r="R441" s="429">
        <v>659</v>
      </c>
      <c r="S441" s="426">
        <f>R441*T441</f>
        <v>0</v>
      </c>
      <c r="T441" s="527"/>
      <c r="U441" s="428">
        <v>699</v>
      </c>
      <c r="V441" s="426">
        <f>U441*W441</f>
        <v>0</v>
      </c>
      <c r="W441" s="558"/>
    </row>
    <row r="442" spans="1:23" outlineLevel="1">
      <c r="A442" s="507" t="s">
        <v>954</v>
      </c>
      <c r="B442" s="423" t="s">
        <v>955</v>
      </c>
      <c r="C442" s="671" t="s">
        <v>956</v>
      </c>
      <c r="D442" s="455" t="s">
        <v>2</v>
      </c>
      <c r="E442" s="600">
        <v>12</v>
      </c>
      <c r="F442" s="639">
        <v>559</v>
      </c>
      <c r="G442" s="426">
        <f>F442*H442</f>
        <v>0</v>
      </c>
      <c r="H442" s="527"/>
      <c r="I442" s="426">
        <v>599</v>
      </c>
      <c r="J442" s="426">
        <f>I442*K442</f>
        <v>0</v>
      </c>
      <c r="K442" s="527"/>
      <c r="L442" s="428">
        <v>639</v>
      </c>
      <c r="M442" s="426">
        <f>L442*N442</f>
        <v>0</v>
      </c>
      <c r="N442" s="527"/>
      <c r="O442" s="428">
        <v>649</v>
      </c>
      <c r="P442" s="426">
        <f>O442*Q442</f>
        <v>0</v>
      </c>
      <c r="Q442" s="527"/>
      <c r="R442" s="429">
        <v>659</v>
      </c>
      <c r="S442" s="426">
        <f>R442*T442</f>
        <v>0</v>
      </c>
      <c r="T442" s="527"/>
      <c r="U442" s="428">
        <v>699</v>
      </c>
      <c r="V442" s="426">
        <f>U442*W442</f>
        <v>0</v>
      </c>
      <c r="W442" s="558"/>
    </row>
    <row r="443" spans="1:23" outlineLevel="1">
      <c r="A443" s="507" t="s">
        <v>957</v>
      </c>
      <c r="B443" s="423" t="s">
        <v>958</v>
      </c>
      <c r="C443" s="671" t="s">
        <v>959</v>
      </c>
      <c r="D443" s="455" t="s">
        <v>2</v>
      </c>
      <c r="E443" s="600">
        <v>12</v>
      </c>
      <c r="F443" s="639">
        <v>459</v>
      </c>
      <c r="G443" s="426">
        <f t="shared" si="66"/>
        <v>0</v>
      </c>
      <c r="H443" s="527"/>
      <c r="I443" s="426">
        <v>469</v>
      </c>
      <c r="J443" s="426">
        <f t="shared" si="67"/>
        <v>0</v>
      </c>
      <c r="K443" s="527"/>
      <c r="L443" s="428">
        <v>479</v>
      </c>
      <c r="M443" s="426">
        <f t="shared" si="68"/>
        <v>0</v>
      </c>
      <c r="N443" s="527"/>
      <c r="O443" s="428">
        <v>489</v>
      </c>
      <c r="P443" s="426">
        <f t="shared" si="69"/>
        <v>0</v>
      </c>
      <c r="Q443" s="527"/>
      <c r="R443" s="429">
        <v>525</v>
      </c>
      <c r="S443" s="426">
        <f t="shared" si="70"/>
        <v>0</v>
      </c>
      <c r="T443" s="527"/>
      <c r="U443" s="428">
        <v>555</v>
      </c>
      <c r="V443" s="426">
        <f t="shared" si="71"/>
        <v>0</v>
      </c>
      <c r="W443" s="558"/>
    </row>
    <row r="444" spans="1:23" outlineLevel="1">
      <c r="A444" s="507" t="s">
        <v>960</v>
      </c>
      <c r="B444" s="423" t="s">
        <v>961</v>
      </c>
      <c r="C444" s="671" t="s">
        <v>962</v>
      </c>
      <c r="D444" s="455" t="s">
        <v>2</v>
      </c>
      <c r="E444" s="600">
        <v>12</v>
      </c>
      <c r="F444" s="639">
        <v>459</v>
      </c>
      <c r="G444" s="426">
        <f t="shared" ref="G444:G458" si="78">F444*H444</f>
        <v>0</v>
      </c>
      <c r="H444" s="527"/>
      <c r="I444" s="426">
        <v>469</v>
      </c>
      <c r="J444" s="426">
        <f t="shared" ref="J444:J458" si="79">I444*K444</f>
        <v>0</v>
      </c>
      <c r="K444" s="527"/>
      <c r="L444" s="428">
        <v>479</v>
      </c>
      <c r="M444" s="426">
        <f t="shared" ref="M444:M458" si="80">L444*N444</f>
        <v>0</v>
      </c>
      <c r="N444" s="527"/>
      <c r="O444" s="428">
        <v>489</v>
      </c>
      <c r="P444" s="426">
        <f t="shared" ref="P444:P458" si="81">O444*Q444</f>
        <v>0</v>
      </c>
      <c r="Q444" s="527"/>
      <c r="R444" s="429">
        <v>525</v>
      </c>
      <c r="S444" s="426">
        <f t="shared" ref="S444:S458" si="82">R444*T444</f>
        <v>0</v>
      </c>
      <c r="T444" s="527"/>
      <c r="U444" s="428">
        <v>555</v>
      </c>
      <c r="V444" s="426">
        <f t="shared" ref="V444:V458" si="83">U444*W444</f>
        <v>0</v>
      </c>
      <c r="W444" s="558"/>
    </row>
    <row r="445" spans="1:23" outlineLevel="1">
      <c r="A445" s="507" t="s">
        <v>963</v>
      </c>
      <c r="B445" s="423" t="s">
        <v>964</v>
      </c>
      <c r="C445" s="671" t="s">
        <v>965</v>
      </c>
      <c r="D445" s="455" t="s">
        <v>2</v>
      </c>
      <c r="E445" s="600">
        <v>12</v>
      </c>
      <c r="F445" s="639">
        <v>459</v>
      </c>
      <c r="G445" s="426">
        <f t="shared" si="78"/>
        <v>0</v>
      </c>
      <c r="H445" s="527"/>
      <c r="I445" s="426">
        <v>469</v>
      </c>
      <c r="J445" s="426">
        <f t="shared" si="79"/>
        <v>0</v>
      </c>
      <c r="K445" s="527"/>
      <c r="L445" s="428">
        <v>479</v>
      </c>
      <c r="M445" s="426">
        <f t="shared" si="80"/>
        <v>0</v>
      </c>
      <c r="N445" s="527"/>
      <c r="O445" s="428">
        <v>489</v>
      </c>
      <c r="P445" s="426">
        <f t="shared" si="81"/>
        <v>0</v>
      </c>
      <c r="Q445" s="527"/>
      <c r="R445" s="429">
        <v>525</v>
      </c>
      <c r="S445" s="426">
        <f t="shared" si="82"/>
        <v>0</v>
      </c>
      <c r="T445" s="527"/>
      <c r="U445" s="428">
        <v>555</v>
      </c>
      <c r="V445" s="426">
        <f t="shared" si="83"/>
        <v>0</v>
      </c>
      <c r="W445" s="558"/>
    </row>
    <row r="446" spans="1:23" outlineLevel="1">
      <c r="A446" s="507" t="s">
        <v>966</v>
      </c>
      <c r="B446" s="423" t="s">
        <v>967</v>
      </c>
      <c r="C446" s="671" t="s">
        <v>968</v>
      </c>
      <c r="D446" s="455" t="s">
        <v>2</v>
      </c>
      <c r="E446" s="600">
        <v>12</v>
      </c>
      <c r="F446" s="639">
        <v>459</v>
      </c>
      <c r="G446" s="426">
        <f t="shared" si="78"/>
        <v>0</v>
      </c>
      <c r="H446" s="527"/>
      <c r="I446" s="426">
        <v>469</v>
      </c>
      <c r="J446" s="426">
        <f t="shared" si="79"/>
        <v>0</v>
      </c>
      <c r="K446" s="527"/>
      <c r="L446" s="428">
        <v>479</v>
      </c>
      <c r="M446" s="426">
        <f t="shared" si="80"/>
        <v>0</v>
      </c>
      <c r="N446" s="527"/>
      <c r="O446" s="428">
        <v>489</v>
      </c>
      <c r="P446" s="426">
        <f t="shared" si="81"/>
        <v>0</v>
      </c>
      <c r="Q446" s="527"/>
      <c r="R446" s="429">
        <v>525</v>
      </c>
      <c r="S446" s="426">
        <f t="shared" si="82"/>
        <v>0</v>
      </c>
      <c r="T446" s="527"/>
      <c r="U446" s="428">
        <v>555</v>
      </c>
      <c r="V446" s="426">
        <f t="shared" si="83"/>
        <v>0</v>
      </c>
      <c r="W446" s="558"/>
    </row>
    <row r="447" spans="1:23" outlineLevel="1">
      <c r="A447" s="507" t="s">
        <v>969</v>
      </c>
      <c r="B447" s="423" t="s">
        <v>970</v>
      </c>
      <c r="C447" s="671" t="s">
        <v>971</v>
      </c>
      <c r="D447" s="455" t="s">
        <v>2</v>
      </c>
      <c r="E447" s="600">
        <v>12</v>
      </c>
      <c r="F447" s="639">
        <v>459</v>
      </c>
      <c r="G447" s="426">
        <f t="shared" si="78"/>
        <v>0</v>
      </c>
      <c r="H447" s="527"/>
      <c r="I447" s="426">
        <v>469</v>
      </c>
      <c r="J447" s="426">
        <f t="shared" si="79"/>
        <v>0</v>
      </c>
      <c r="K447" s="527"/>
      <c r="L447" s="428">
        <v>479</v>
      </c>
      <c r="M447" s="426">
        <f t="shared" si="80"/>
        <v>0</v>
      </c>
      <c r="N447" s="527"/>
      <c r="O447" s="428">
        <v>489</v>
      </c>
      <c r="P447" s="426">
        <f t="shared" si="81"/>
        <v>0</v>
      </c>
      <c r="Q447" s="527"/>
      <c r="R447" s="429">
        <v>525</v>
      </c>
      <c r="S447" s="426">
        <f t="shared" si="82"/>
        <v>0</v>
      </c>
      <c r="T447" s="527"/>
      <c r="U447" s="428">
        <v>555</v>
      </c>
      <c r="V447" s="426">
        <f t="shared" si="83"/>
        <v>0</v>
      </c>
      <c r="W447" s="558"/>
    </row>
    <row r="448" spans="1:23" outlineLevel="1">
      <c r="A448" s="507" t="s">
        <v>972</v>
      </c>
      <c r="B448" s="423" t="s">
        <v>973</v>
      </c>
      <c r="C448" s="671" t="s">
        <v>974</v>
      </c>
      <c r="D448" s="455" t="s">
        <v>2</v>
      </c>
      <c r="E448" s="600">
        <v>12</v>
      </c>
      <c r="F448" s="639">
        <v>459</v>
      </c>
      <c r="G448" s="426">
        <f t="shared" si="78"/>
        <v>0</v>
      </c>
      <c r="H448" s="527"/>
      <c r="I448" s="426">
        <v>469</v>
      </c>
      <c r="J448" s="426">
        <f t="shared" si="79"/>
        <v>0</v>
      </c>
      <c r="K448" s="527"/>
      <c r="L448" s="428">
        <v>479</v>
      </c>
      <c r="M448" s="426">
        <f t="shared" si="80"/>
        <v>0</v>
      </c>
      <c r="N448" s="527"/>
      <c r="O448" s="428">
        <v>489</v>
      </c>
      <c r="P448" s="426">
        <f t="shared" si="81"/>
        <v>0</v>
      </c>
      <c r="Q448" s="527"/>
      <c r="R448" s="429">
        <v>525</v>
      </c>
      <c r="S448" s="426">
        <f t="shared" si="82"/>
        <v>0</v>
      </c>
      <c r="T448" s="527"/>
      <c r="U448" s="428">
        <v>555</v>
      </c>
      <c r="V448" s="426">
        <f t="shared" si="83"/>
        <v>0</v>
      </c>
      <c r="W448" s="558"/>
    </row>
    <row r="449" spans="1:23" outlineLevel="1">
      <c r="A449" s="507" t="s">
        <v>975</v>
      </c>
      <c r="B449" s="423" t="s">
        <v>976</v>
      </c>
      <c r="C449" s="671" t="s">
        <v>977</v>
      </c>
      <c r="D449" s="455" t="s">
        <v>2</v>
      </c>
      <c r="E449" s="600">
        <v>12</v>
      </c>
      <c r="F449" s="639">
        <v>459</v>
      </c>
      <c r="G449" s="426">
        <f t="shared" si="78"/>
        <v>0</v>
      </c>
      <c r="H449" s="527"/>
      <c r="I449" s="426">
        <v>469</v>
      </c>
      <c r="J449" s="426">
        <f t="shared" si="79"/>
        <v>0</v>
      </c>
      <c r="K449" s="527"/>
      <c r="L449" s="428">
        <v>479</v>
      </c>
      <c r="M449" s="426">
        <f t="shared" si="80"/>
        <v>0</v>
      </c>
      <c r="N449" s="527"/>
      <c r="O449" s="428">
        <v>489</v>
      </c>
      <c r="P449" s="426">
        <f t="shared" si="81"/>
        <v>0</v>
      </c>
      <c r="Q449" s="527"/>
      <c r="R449" s="429">
        <v>525</v>
      </c>
      <c r="S449" s="426">
        <f t="shared" si="82"/>
        <v>0</v>
      </c>
      <c r="T449" s="527"/>
      <c r="U449" s="428">
        <v>555</v>
      </c>
      <c r="V449" s="426">
        <f t="shared" si="83"/>
        <v>0</v>
      </c>
      <c r="W449" s="558"/>
    </row>
    <row r="450" spans="1:23" outlineLevel="1">
      <c r="A450" s="507" t="s">
        <v>978</v>
      </c>
      <c r="B450" s="423" t="s">
        <v>979</v>
      </c>
      <c r="C450" s="671" t="s">
        <v>980</v>
      </c>
      <c r="D450" s="455" t="s">
        <v>2</v>
      </c>
      <c r="E450" s="600">
        <v>12</v>
      </c>
      <c r="F450" s="639">
        <v>459</v>
      </c>
      <c r="G450" s="426">
        <f t="shared" si="78"/>
        <v>0</v>
      </c>
      <c r="H450" s="527"/>
      <c r="I450" s="426">
        <v>469</v>
      </c>
      <c r="J450" s="426">
        <f t="shared" si="79"/>
        <v>0</v>
      </c>
      <c r="K450" s="527"/>
      <c r="L450" s="428">
        <v>479</v>
      </c>
      <c r="M450" s="426">
        <f t="shared" si="80"/>
        <v>0</v>
      </c>
      <c r="N450" s="527"/>
      <c r="O450" s="428">
        <v>489</v>
      </c>
      <c r="P450" s="426">
        <f t="shared" si="81"/>
        <v>0</v>
      </c>
      <c r="Q450" s="527"/>
      <c r="R450" s="429">
        <v>525</v>
      </c>
      <c r="S450" s="426">
        <f t="shared" si="82"/>
        <v>0</v>
      </c>
      <c r="T450" s="527"/>
      <c r="U450" s="428">
        <v>555</v>
      </c>
      <c r="V450" s="426">
        <f t="shared" si="83"/>
        <v>0</v>
      </c>
      <c r="W450" s="558"/>
    </row>
    <row r="451" spans="1:23" outlineLevel="1">
      <c r="A451" s="507" t="s">
        <v>981</v>
      </c>
      <c r="B451" s="423" t="s">
        <v>982</v>
      </c>
      <c r="C451" s="671" t="s">
        <v>983</v>
      </c>
      <c r="D451" s="455" t="s">
        <v>2</v>
      </c>
      <c r="E451" s="600">
        <v>12</v>
      </c>
      <c r="F451" s="639">
        <v>459</v>
      </c>
      <c r="G451" s="426">
        <f t="shared" si="78"/>
        <v>0</v>
      </c>
      <c r="H451" s="527"/>
      <c r="I451" s="426">
        <v>469</v>
      </c>
      <c r="J451" s="426">
        <f t="shared" si="79"/>
        <v>0</v>
      </c>
      <c r="K451" s="527"/>
      <c r="L451" s="428">
        <v>479</v>
      </c>
      <c r="M451" s="426">
        <f t="shared" si="80"/>
        <v>0</v>
      </c>
      <c r="N451" s="527"/>
      <c r="O451" s="428">
        <v>489</v>
      </c>
      <c r="P451" s="426">
        <f t="shared" si="81"/>
        <v>0</v>
      </c>
      <c r="Q451" s="527"/>
      <c r="R451" s="429">
        <v>525</v>
      </c>
      <c r="S451" s="426">
        <f t="shared" si="82"/>
        <v>0</v>
      </c>
      <c r="T451" s="527"/>
      <c r="U451" s="428">
        <v>555</v>
      </c>
      <c r="V451" s="426">
        <f t="shared" si="83"/>
        <v>0</v>
      </c>
      <c r="W451" s="558"/>
    </row>
    <row r="452" spans="1:23" outlineLevel="1">
      <c r="A452" s="507" t="s">
        <v>984</v>
      </c>
      <c r="B452" s="423" t="s">
        <v>985</v>
      </c>
      <c r="C452" s="671" t="s">
        <v>986</v>
      </c>
      <c r="D452" s="455" t="s">
        <v>2</v>
      </c>
      <c r="E452" s="600">
        <v>12</v>
      </c>
      <c r="F452" s="639">
        <v>459</v>
      </c>
      <c r="G452" s="426">
        <f t="shared" si="78"/>
        <v>0</v>
      </c>
      <c r="H452" s="527"/>
      <c r="I452" s="426">
        <v>469</v>
      </c>
      <c r="J452" s="426">
        <f t="shared" si="79"/>
        <v>0</v>
      </c>
      <c r="K452" s="527"/>
      <c r="L452" s="428">
        <v>479</v>
      </c>
      <c r="M452" s="426">
        <f t="shared" si="80"/>
        <v>0</v>
      </c>
      <c r="N452" s="527"/>
      <c r="O452" s="428">
        <v>489</v>
      </c>
      <c r="P452" s="426">
        <f t="shared" si="81"/>
        <v>0</v>
      </c>
      <c r="Q452" s="527"/>
      <c r="R452" s="429">
        <v>525</v>
      </c>
      <c r="S452" s="426">
        <f t="shared" si="82"/>
        <v>0</v>
      </c>
      <c r="T452" s="527"/>
      <c r="U452" s="428">
        <v>555</v>
      </c>
      <c r="V452" s="426">
        <f t="shared" si="83"/>
        <v>0</v>
      </c>
      <c r="W452" s="558"/>
    </row>
    <row r="453" spans="1:23" outlineLevel="1">
      <c r="A453" s="507" t="s">
        <v>987</v>
      </c>
      <c r="B453" s="423" t="s">
        <v>988</v>
      </c>
      <c r="C453" s="671" t="s">
        <v>989</v>
      </c>
      <c r="D453" s="455" t="s">
        <v>2</v>
      </c>
      <c r="E453" s="600">
        <v>12</v>
      </c>
      <c r="F453" s="639">
        <v>459</v>
      </c>
      <c r="G453" s="426">
        <f t="shared" si="78"/>
        <v>0</v>
      </c>
      <c r="H453" s="527"/>
      <c r="I453" s="426">
        <v>469</v>
      </c>
      <c r="J453" s="426">
        <f t="shared" si="79"/>
        <v>0</v>
      </c>
      <c r="K453" s="527"/>
      <c r="L453" s="428">
        <v>479</v>
      </c>
      <c r="M453" s="426">
        <f t="shared" si="80"/>
        <v>0</v>
      </c>
      <c r="N453" s="527"/>
      <c r="O453" s="428">
        <v>489</v>
      </c>
      <c r="P453" s="426">
        <f t="shared" si="81"/>
        <v>0</v>
      </c>
      <c r="Q453" s="527"/>
      <c r="R453" s="429">
        <v>525</v>
      </c>
      <c r="S453" s="426">
        <f t="shared" si="82"/>
        <v>0</v>
      </c>
      <c r="T453" s="527"/>
      <c r="U453" s="428">
        <v>555</v>
      </c>
      <c r="V453" s="426">
        <f t="shared" si="83"/>
        <v>0</v>
      </c>
      <c r="W453" s="558"/>
    </row>
    <row r="454" spans="1:23" outlineLevel="1">
      <c r="A454" s="507" t="s">
        <v>990</v>
      </c>
      <c r="B454" s="423" t="s">
        <v>991</v>
      </c>
      <c r="C454" s="671" t="s">
        <v>992</v>
      </c>
      <c r="D454" s="455" t="s">
        <v>2</v>
      </c>
      <c r="E454" s="600">
        <v>12</v>
      </c>
      <c r="F454" s="639">
        <v>459</v>
      </c>
      <c r="G454" s="426">
        <f t="shared" si="78"/>
        <v>0</v>
      </c>
      <c r="H454" s="527"/>
      <c r="I454" s="426">
        <v>469</v>
      </c>
      <c r="J454" s="426">
        <f t="shared" si="79"/>
        <v>0</v>
      </c>
      <c r="K454" s="527"/>
      <c r="L454" s="428">
        <v>479</v>
      </c>
      <c r="M454" s="426">
        <f t="shared" si="80"/>
        <v>0</v>
      </c>
      <c r="N454" s="527"/>
      <c r="O454" s="428">
        <v>489</v>
      </c>
      <c r="P454" s="426">
        <f t="shared" si="81"/>
        <v>0</v>
      </c>
      <c r="Q454" s="527"/>
      <c r="R454" s="429">
        <v>525</v>
      </c>
      <c r="S454" s="426">
        <f t="shared" si="82"/>
        <v>0</v>
      </c>
      <c r="T454" s="527"/>
      <c r="U454" s="428">
        <v>555</v>
      </c>
      <c r="V454" s="426">
        <f t="shared" si="83"/>
        <v>0</v>
      </c>
      <c r="W454" s="558"/>
    </row>
    <row r="455" spans="1:23" outlineLevel="1">
      <c r="A455" s="507" t="s">
        <v>993</v>
      </c>
      <c r="B455" s="423" t="s">
        <v>994</v>
      </c>
      <c r="C455" s="671" t="s">
        <v>995</v>
      </c>
      <c r="D455" s="455" t="s">
        <v>2</v>
      </c>
      <c r="E455" s="600">
        <v>12</v>
      </c>
      <c r="F455" s="639">
        <v>459</v>
      </c>
      <c r="G455" s="426">
        <f t="shared" si="78"/>
        <v>0</v>
      </c>
      <c r="H455" s="527"/>
      <c r="I455" s="426">
        <v>469</v>
      </c>
      <c r="J455" s="426">
        <f t="shared" si="79"/>
        <v>0</v>
      </c>
      <c r="K455" s="527"/>
      <c r="L455" s="428">
        <v>479</v>
      </c>
      <c r="M455" s="426">
        <f t="shared" si="80"/>
        <v>0</v>
      </c>
      <c r="N455" s="527"/>
      <c r="O455" s="428">
        <v>489</v>
      </c>
      <c r="P455" s="426">
        <f t="shared" si="81"/>
        <v>0</v>
      </c>
      <c r="Q455" s="527"/>
      <c r="R455" s="429">
        <v>525</v>
      </c>
      <c r="S455" s="426">
        <f t="shared" si="82"/>
        <v>0</v>
      </c>
      <c r="T455" s="527"/>
      <c r="U455" s="428">
        <v>555</v>
      </c>
      <c r="V455" s="426">
        <f t="shared" si="83"/>
        <v>0</v>
      </c>
      <c r="W455" s="558"/>
    </row>
    <row r="456" spans="1:23" outlineLevel="1">
      <c r="A456" s="507" t="s">
        <v>996</v>
      </c>
      <c r="B456" s="423" t="s">
        <v>997</v>
      </c>
      <c r="C456" s="671" t="s">
        <v>998</v>
      </c>
      <c r="D456" s="455" t="s">
        <v>2</v>
      </c>
      <c r="E456" s="600">
        <v>12</v>
      </c>
      <c r="F456" s="639">
        <v>459</v>
      </c>
      <c r="G456" s="426">
        <f t="shared" si="78"/>
        <v>0</v>
      </c>
      <c r="H456" s="527"/>
      <c r="I456" s="426">
        <v>469</v>
      </c>
      <c r="J456" s="426">
        <f t="shared" si="79"/>
        <v>0</v>
      </c>
      <c r="K456" s="527"/>
      <c r="L456" s="428">
        <v>479</v>
      </c>
      <c r="M456" s="426">
        <f t="shared" si="80"/>
        <v>0</v>
      </c>
      <c r="N456" s="527"/>
      <c r="O456" s="428">
        <v>489</v>
      </c>
      <c r="P456" s="426">
        <f t="shared" si="81"/>
        <v>0</v>
      </c>
      <c r="Q456" s="527"/>
      <c r="R456" s="429">
        <v>525</v>
      </c>
      <c r="S456" s="426">
        <f t="shared" si="82"/>
        <v>0</v>
      </c>
      <c r="T456" s="527"/>
      <c r="U456" s="428">
        <v>555</v>
      </c>
      <c r="V456" s="426">
        <f t="shared" si="83"/>
        <v>0</v>
      </c>
      <c r="W456" s="558"/>
    </row>
    <row r="457" spans="1:23" outlineLevel="1">
      <c r="A457" s="507" t="s">
        <v>999</v>
      </c>
      <c r="B457" s="423" t="s">
        <v>1000</v>
      </c>
      <c r="C457" s="671" t="s">
        <v>1001</v>
      </c>
      <c r="D457" s="455" t="s">
        <v>2</v>
      </c>
      <c r="E457" s="600">
        <v>12</v>
      </c>
      <c r="F457" s="639">
        <v>459</v>
      </c>
      <c r="G457" s="426">
        <f t="shared" si="78"/>
        <v>0</v>
      </c>
      <c r="H457" s="527"/>
      <c r="I457" s="426">
        <v>469</v>
      </c>
      <c r="J457" s="426">
        <f t="shared" si="79"/>
        <v>0</v>
      </c>
      <c r="K457" s="527"/>
      <c r="L457" s="428">
        <v>479</v>
      </c>
      <c r="M457" s="426">
        <f t="shared" si="80"/>
        <v>0</v>
      </c>
      <c r="N457" s="527"/>
      <c r="O457" s="428">
        <v>489</v>
      </c>
      <c r="P457" s="426">
        <f t="shared" si="81"/>
        <v>0</v>
      </c>
      <c r="Q457" s="527"/>
      <c r="R457" s="429">
        <v>525</v>
      </c>
      <c r="S457" s="426">
        <f t="shared" si="82"/>
        <v>0</v>
      </c>
      <c r="T457" s="527"/>
      <c r="U457" s="428">
        <v>555</v>
      </c>
      <c r="V457" s="426">
        <f t="shared" si="83"/>
        <v>0</v>
      </c>
      <c r="W457" s="558"/>
    </row>
    <row r="458" spans="1:23" ht="16.5" outlineLevel="1" thickBot="1">
      <c r="A458" s="508" t="s">
        <v>1002</v>
      </c>
      <c r="B458" s="430" t="s">
        <v>1003</v>
      </c>
      <c r="C458" s="672" t="s">
        <v>1004</v>
      </c>
      <c r="D458" s="458" t="s">
        <v>2</v>
      </c>
      <c r="E458" s="601">
        <v>12</v>
      </c>
      <c r="F458" s="640">
        <v>459</v>
      </c>
      <c r="G458" s="433">
        <f t="shared" si="78"/>
        <v>0</v>
      </c>
      <c r="H458" s="528"/>
      <c r="I458" s="433">
        <v>469</v>
      </c>
      <c r="J458" s="433">
        <f t="shared" si="79"/>
        <v>0</v>
      </c>
      <c r="K458" s="528"/>
      <c r="L458" s="434">
        <v>479</v>
      </c>
      <c r="M458" s="433">
        <f t="shared" si="80"/>
        <v>0</v>
      </c>
      <c r="N458" s="528"/>
      <c r="O458" s="434">
        <v>489</v>
      </c>
      <c r="P458" s="433">
        <f t="shared" si="81"/>
        <v>0</v>
      </c>
      <c r="Q458" s="528"/>
      <c r="R458" s="435">
        <v>525</v>
      </c>
      <c r="S458" s="433">
        <f t="shared" si="82"/>
        <v>0</v>
      </c>
      <c r="T458" s="528"/>
      <c r="U458" s="434">
        <v>555</v>
      </c>
      <c r="V458" s="433">
        <f t="shared" si="83"/>
        <v>0</v>
      </c>
      <c r="W458" s="559"/>
    </row>
  </sheetData>
  <sheetProtection formatCells="0" formatColumns="0" formatRows="0" deleteColumns="0" deleteRows="0"/>
  <mergeCells count="23">
    <mergeCell ref="C9:E9"/>
    <mergeCell ref="F9:H9"/>
    <mergeCell ref="U9:W9"/>
    <mergeCell ref="R9:T9"/>
    <mergeCell ref="O9:Q9"/>
    <mergeCell ref="L9:N9"/>
    <mergeCell ref="I9:K9"/>
    <mergeCell ref="A1:U1"/>
    <mergeCell ref="A2:U2"/>
    <mergeCell ref="R5:U5"/>
    <mergeCell ref="A7:A8"/>
    <mergeCell ref="R3:U3"/>
    <mergeCell ref="R4:U4"/>
    <mergeCell ref="F7:O7"/>
    <mergeCell ref="D7:D8"/>
    <mergeCell ref="C7:C8"/>
    <mergeCell ref="B7:B8"/>
    <mergeCell ref="D3:O3"/>
    <mergeCell ref="D4:O4"/>
    <mergeCell ref="D5:O5"/>
    <mergeCell ref="A6:U6"/>
    <mergeCell ref="E7:E8"/>
    <mergeCell ref="R7:W7"/>
  </mergeCells>
  <hyperlinks>
    <hyperlink ref="R5" r:id="rId1"/>
    <hyperlink ref="R4" r:id="rId2"/>
    <hyperlink ref="R3" r:id="rId3"/>
  </hyperlinks>
  <pageMargins left="0.23622047244094491" right="0.23622047244094491" top="0.19685039370078741" bottom="0.19685039370078741" header="0.31496062992125984" footer="0.31496062992125984"/>
  <pageSetup paperSize="9" scale="44" fitToWidth="0" fitToHeight="0" orientation="portrait" r:id="rId4"/>
  <colBreaks count="1" manualBreakCount="1">
    <brk id="23" max="454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 лист</vt:lpstr>
      <vt:lpstr>база</vt:lpstr>
      <vt:lpstr>ОПТ</vt:lpstr>
      <vt:lpstr>ОПТ!Область_печати</vt:lpstr>
      <vt:lpstr>'Прайс 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BUCH17</dc:creator>
  <cp:lastModifiedBy>CEPIL06</cp:lastModifiedBy>
  <cp:lastPrinted>2013-05-31T12:16:17Z</cp:lastPrinted>
  <dcterms:created xsi:type="dcterms:W3CDTF">2007-03-22T13:18:56Z</dcterms:created>
  <dcterms:modified xsi:type="dcterms:W3CDTF">2013-06-19T08:21:17Z</dcterms:modified>
</cp:coreProperties>
</file>