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80" yWindow="120" windowWidth="18750" windowHeight="12885" firstSheet="2" activeTab="2"/>
  </bookViews>
  <sheets>
    <sheet name="Прайс лист" sheetId="1" state="hidden" r:id="rId1"/>
    <sheet name="база" sheetId="4" state="hidden" r:id="rId2"/>
    <sheet name="ОПТ" sheetId="2" r:id="rId3"/>
  </sheets>
  <definedNames>
    <definedName name="_xlnm.Print_Area" localSheetId="2">ОПТ!$A$1:$W$446</definedName>
    <definedName name="_xlnm.Print_Area" localSheetId="0">'Прайс лист'!$A$2:$H$359</definedName>
  </definedNames>
  <calcPr calcId="125725" refMode="R1C1"/>
</workbook>
</file>

<file path=xl/calcChain.xml><?xml version="1.0" encoding="utf-8"?>
<calcChain xmlns="http://schemas.openxmlformats.org/spreadsheetml/2006/main">
  <c r="V234" i="2"/>
  <c r="S234"/>
  <c r="P234"/>
  <c r="M234"/>
  <c r="J234"/>
  <c r="G234"/>
  <c r="V235"/>
  <c r="S235"/>
  <c r="P235"/>
  <c r="M235"/>
  <c r="J235"/>
  <c r="G235"/>
  <c r="G79"/>
  <c r="J79"/>
  <c r="M79"/>
  <c r="P79"/>
  <c r="S79"/>
  <c r="V79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01"/>
  <c r="G102"/>
  <c r="G103"/>
  <c r="G100"/>
  <c r="J100"/>
  <c r="V100"/>
  <c r="V101"/>
  <c r="V102"/>
  <c r="V103"/>
  <c r="S100"/>
  <c r="S101"/>
  <c r="S102"/>
  <c r="S103"/>
  <c r="P100"/>
  <c r="P101"/>
  <c r="P102"/>
  <c r="P103"/>
  <c r="M100"/>
  <c r="M101"/>
  <c r="M102"/>
  <c r="M103"/>
  <c r="J101"/>
  <c r="J102"/>
  <c r="J103"/>
  <c r="V333"/>
  <c r="S333"/>
  <c r="P333"/>
  <c r="M333"/>
  <c r="J333"/>
  <c r="G333"/>
  <c r="G271"/>
  <c r="J271"/>
  <c r="M271"/>
  <c r="P271"/>
  <c r="S271"/>
  <c r="V271"/>
  <c r="V48"/>
  <c r="S48"/>
  <c r="P48"/>
  <c r="M48"/>
  <c r="J48"/>
  <c r="G48"/>
  <c r="V47"/>
  <c r="S47"/>
  <c r="P47"/>
  <c r="M47"/>
  <c r="J47"/>
  <c r="G47"/>
  <c r="V46"/>
  <c r="S46"/>
  <c r="P46"/>
  <c r="M46"/>
  <c r="J46"/>
  <c r="G46"/>
  <c r="G383"/>
  <c r="J383"/>
  <c r="M383"/>
  <c r="P383"/>
  <c r="S383"/>
  <c r="V383"/>
  <c r="J175" l="1"/>
  <c r="V237"/>
  <c r="S237"/>
  <c r="P237"/>
  <c r="M237"/>
  <c r="J237"/>
  <c r="G237"/>
  <c r="G220"/>
  <c r="J220"/>
  <c r="M220"/>
  <c r="P220"/>
  <c r="S220"/>
  <c r="V220"/>
  <c r="G221"/>
  <c r="J221"/>
  <c r="M221"/>
  <c r="P221"/>
  <c r="S221"/>
  <c r="V221"/>
  <c r="G222"/>
  <c r="J222"/>
  <c r="M222"/>
  <c r="P222"/>
  <c r="S222"/>
  <c r="V222"/>
  <c r="V446" l="1"/>
  <c r="S446"/>
  <c r="P446"/>
  <c r="M446"/>
  <c r="J446"/>
  <c r="G446"/>
  <c r="V445"/>
  <c r="S445"/>
  <c r="P445"/>
  <c r="M445"/>
  <c r="J445"/>
  <c r="G445"/>
  <c r="V444"/>
  <c r="S444"/>
  <c r="P444"/>
  <c r="M444"/>
  <c r="J444"/>
  <c r="G444"/>
  <c r="V443"/>
  <c r="S443"/>
  <c r="P443"/>
  <c r="M443"/>
  <c r="J443"/>
  <c r="G443"/>
  <c r="V442"/>
  <c r="S442"/>
  <c r="P442"/>
  <c r="M442"/>
  <c r="J442"/>
  <c r="G442"/>
  <c r="V441"/>
  <c r="S441"/>
  <c r="P441"/>
  <c r="M441"/>
  <c r="J441"/>
  <c r="G441"/>
  <c r="V440"/>
  <c r="S440"/>
  <c r="P440"/>
  <c r="M440"/>
  <c r="J440"/>
  <c r="G440"/>
  <c r="V439"/>
  <c r="S439"/>
  <c r="P439"/>
  <c r="M439"/>
  <c r="J439"/>
  <c r="G439"/>
  <c r="V438"/>
  <c r="S438"/>
  <c r="P438"/>
  <c r="M438"/>
  <c r="J438"/>
  <c r="G438"/>
  <c r="V437"/>
  <c r="S437"/>
  <c r="P437"/>
  <c r="M437"/>
  <c r="J437"/>
  <c r="G437"/>
  <c r="V436"/>
  <c r="S436"/>
  <c r="P436"/>
  <c r="M436"/>
  <c r="J436"/>
  <c r="G436"/>
  <c r="V435"/>
  <c r="S435"/>
  <c r="P435"/>
  <c r="M435"/>
  <c r="J435"/>
  <c r="G435"/>
  <c r="V434"/>
  <c r="S434"/>
  <c r="P434"/>
  <c r="M434"/>
  <c r="J434"/>
  <c r="G434"/>
  <c r="V433"/>
  <c r="S433"/>
  <c r="P433"/>
  <c r="M433"/>
  <c r="J433"/>
  <c r="G433"/>
  <c r="V432"/>
  <c r="S432"/>
  <c r="P432"/>
  <c r="M432"/>
  <c r="J432"/>
  <c r="G432"/>
  <c r="V430"/>
  <c r="S430"/>
  <c r="P430"/>
  <c r="M430"/>
  <c r="J430"/>
  <c r="G430"/>
  <c r="V429"/>
  <c r="S429"/>
  <c r="P429"/>
  <c r="M429"/>
  <c r="J429"/>
  <c r="G429"/>
  <c r="V428"/>
  <c r="S428"/>
  <c r="P428"/>
  <c r="M428"/>
  <c r="J428"/>
  <c r="G428"/>
  <c r="V382"/>
  <c r="S382"/>
  <c r="P382"/>
  <c r="M382"/>
  <c r="J382"/>
  <c r="G382"/>
  <c r="V332"/>
  <c r="S332"/>
  <c r="P332"/>
  <c r="M332"/>
  <c r="J332"/>
  <c r="G332"/>
  <c r="V331"/>
  <c r="S331"/>
  <c r="P331"/>
  <c r="M331"/>
  <c r="J331"/>
  <c r="G331"/>
  <c r="V330"/>
  <c r="S330"/>
  <c r="P330"/>
  <c r="M330"/>
  <c r="J330"/>
  <c r="G330"/>
  <c r="V329"/>
  <c r="S329"/>
  <c r="P329"/>
  <c r="M329"/>
  <c r="J329"/>
  <c r="G329"/>
  <c r="V328"/>
  <c r="S328"/>
  <c r="P328"/>
  <c r="M328"/>
  <c r="J328"/>
  <c r="G328"/>
  <c r="V327"/>
  <c r="S327"/>
  <c r="P327"/>
  <c r="M327"/>
  <c r="J327"/>
  <c r="G327"/>
  <c r="V326"/>
  <c r="S326"/>
  <c r="P326"/>
  <c r="M326"/>
  <c r="J326"/>
  <c r="G326"/>
  <c r="V325"/>
  <c r="S325"/>
  <c r="P325"/>
  <c r="M325"/>
  <c r="J325"/>
  <c r="G325"/>
  <c r="V324"/>
  <c r="S324"/>
  <c r="P324"/>
  <c r="M324"/>
  <c r="J324"/>
  <c r="G324"/>
  <c r="V323"/>
  <c r="S323"/>
  <c r="P323"/>
  <c r="M323"/>
  <c r="J323"/>
  <c r="G323"/>
  <c r="V322"/>
  <c r="S322"/>
  <c r="P322"/>
  <c r="M322"/>
  <c r="J322"/>
  <c r="G322"/>
  <c r="V321"/>
  <c r="S321"/>
  <c r="P321"/>
  <c r="M321"/>
  <c r="J321"/>
  <c r="G321"/>
  <c r="V320"/>
  <c r="S320"/>
  <c r="P320"/>
  <c r="M320"/>
  <c r="J320"/>
  <c r="G320"/>
  <c r="V319"/>
  <c r="S319"/>
  <c r="P319"/>
  <c r="M319"/>
  <c r="J319"/>
  <c r="G319"/>
  <c r="V318"/>
  <c r="S318"/>
  <c r="P318"/>
  <c r="M318"/>
  <c r="J318"/>
  <c r="G318"/>
  <c r="V317"/>
  <c r="S317"/>
  <c r="P317"/>
  <c r="M317"/>
  <c r="J317"/>
  <c r="G317"/>
  <c r="V316"/>
  <c r="S316"/>
  <c r="P316"/>
  <c r="M316"/>
  <c r="J316"/>
  <c r="G316"/>
  <c r="V314"/>
  <c r="S314"/>
  <c r="P314"/>
  <c r="M314"/>
  <c r="J314"/>
  <c r="G314"/>
  <c r="V313"/>
  <c r="S313"/>
  <c r="P313"/>
  <c r="M313"/>
  <c r="J313"/>
  <c r="G313"/>
  <c r="V312"/>
  <c r="S312"/>
  <c r="P312"/>
  <c r="M312"/>
  <c r="J312"/>
  <c r="G312"/>
  <c r="V311"/>
  <c r="S311"/>
  <c r="P311"/>
  <c r="M311"/>
  <c r="J311"/>
  <c r="G311"/>
  <c r="V310"/>
  <c r="S310"/>
  <c r="P310"/>
  <c r="M310"/>
  <c r="J310"/>
  <c r="G310"/>
  <c r="V309"/>
  <c r="S309"/>
  <c r="P309"/>
  <c r="M309"/>
  <c r="J309"/>
  <c r="G309"/>
  <c r="V308"/>
  <c r="S308"/>
  <c r="P308"/>
  <c r="M308"/>
  <c r="J308"/>
  <c r="G308"/>
  <c r="V307"/>
  <c r="S307"/>
  <c r="P307"/>
  <c r="M307"/>
  <c r="J307"/>
  <c r="G307"/>
  <c r="V306"/>
  <c r="S306"/>
  <c r="P306"/>
  <c r="M306"/>
  <c r="J306"/>
  <c r="G306"/>
  <c r="V305"/>
  <c r="S305"/>
  <c r="P305"/>
  <c r="M305"/>
  <c r="J305"/>
  <c r="G305"/>
  <c r="V304"/>
  <c r="S304"/>
  <c r="P304"/>
  <c r="M304"/>
  <c r="J304"/>
  <c r="G304"/>
  <c r="V303"/>
  <c r="S303"/>
  <c r="P303"/>
  <c r="M303"/>
  <c r="J303"/>
  <c r="G303"/>
  <c r="V302"/>
  <c r="S302"/>
  <c r="P302"/>
  <c r="M302"/>
  <c r="J302"/>
  <c r="G302"/>
  <c r="V301"/>
  <c r="S301"/>
  <c r="P301"/>
  <c r="M301"/>
  <c r="J301"/>
  <c r="G301"/>
  <c r="V300"/>
  <c r="S300"/>
  <c r="P300"/>
  <c r="M300"/>
  <c r="J300"/>
  <c r="G300"/>
  <c r="V299"/>
  <c r="S299"/>
  <c r="P299"/>
  <c r="M299"/>
  <c r="J299"/>
  <c r="G299"/>
  <c r="V298"/>
  <c r="S298"/>
  <c r="P298"/>
  <c r="M298"/>
  <c r="J298"/>
  <c r="G298"/>
  <c r="V297"/>
  <c r="S297"/>
  <c r="P297"/>
  <c r="M297"/>
  <c r="J297"/>
  <c r="G297"/>
  <c r="V296"/>
  <c r="S296"/>
  <c r="P296"/>
  <c r="M296"/>
  <c r="J296"/>
  <c r="G296"/>
  <c r="V295"/>
  <c r="S295"/>
  <c r="P295"/>
  <c r="M295"/>
  <c r="J295"/>
  <c r="G295"/>
  <c r="V294"/>
  <c r="S294"/>
  <c r="P294"/>
  <c r="M294"/>
  <c r="J294"/>
  <c r="G294"/>
  <c r="V293"/>
  <c r="S293"/>
  <c r="P293"/>
  <c r="M293"/>
  <c r="J293"/>
  <c r="G293"/>
  <c r="V292"/>
  <c r="S292"/>
  <c r="P292"/>
  <c r="M292"/>
  <c r="J292"/>
  <c r="G292"/>
  <c r="V291"/>
  <c r="S291"/>
  <c r="P291"/>
  <c r="M291"/>
  <c r="J291"/>
  <c r="G291"/>
  <c r="V290"/>
  <c r="S290"/>
  <c r="P290"/>
  <c r="M290"/>
  <c r="J290"/>
  <c r="G290"/>
  <c r="V289"/>
  <c r="S289"/>
  <c r="P289"/>
  <c r="M289"/>
  <c r="J289"/>
  <c r="G289"/>
  <c r="V288"/>
  <c r="S288"/>
  <c r="P288"/>
  <c r="M288"/>
  <c r="J288"/>
  <c r="G288"/>
  <c r="V287"/>
  <c r="S287"/>
  <c r="P287"/>
  <c r="M287"/>
  <c r="J287"/>
  <c r="G287"/>
  <c r="V286"/>
  <c r="S286"/>
  <c r="P286"/>
  <c r="M286"/>
  <c r="J286"/>
  <c r="G286"/>
  <c r="V285"/>
  <c r="S285"/>
  <c r="P285"/>
  <c r="M285"/>
  <c r="J285"/>
  <c r="G285"/>
  <c r="V284"/>
  <c r="S284"/>
  <c r="P284"/>
  <c r="M284"/>
  <c r="J284"/>
  <c r="G284"/>
  <c r="V283"/>
  <c r="S283"/>
  <c r="P283"/>
  <c r="M283"/>
  <c r="J283"/>
  <c r="G283"/>
  <c r="V282"/>
  <c r="S282"/>
  <c r="P282"/>
  <c r="M282"/>
  <c r="J282"/>
  <c r="G282"/>
  <c r="V392"/>
  <c r="S392"/>
  <c r="P392"/>
  <c r="M392"/>
  <c r="J392"/>
  <c r="G392"/>
  <c r="V391"/>
  <c r="S391"/>
  <c r="P391"/>
  <c r="M391"/>
  <c r="J391"/>
  <c r="G391"/>
  <c r="V389"/>
  <c r="S389"/>
  <c r="P389"/>
  <c r="M389"/>
  <c r="J389"/>
  <c r="G389"/>
  <c r="V388"/>
  <c r="S388"/>
  <c r="P388"/>
  <c r="M388"/>
  <c r="J388"/>
  <c r="G388"/>
  <c r="V386"/>
  <c r="S386"/>
  <c r="P386"/>
  <c r="M386"/>
  <c r="J386"/>
  <c r="G386"/>
  <c r="V385"/>
  <c r="S385"/>
  <c r="P385"/>
  <c r="M385"/>
  <c r="J385"/>
  <c r="G385"/>
  <c r="G387"/>
  <c r="J387"/>
  <c r="M387"/>
  <c r="P387"/>
  <c r="S387"/>
  <c r="V387"/>
  <c r="G390"/>
  <c r="J390"/>
  <c r="M390"/>
  <c r="P390"/>
  <c r="S390"/>
  <c r="V390"/>
  <c r="G11"/>
  <c r="G12"/>
  <c r="G13"/>
  <c r="G14"/>
  <c r="G15"/>
  <c r="G16"/>
  <c r="G17"/>
  <c r="G18"/>
  <c r="G19"/>
  <c r="G20"/>
  <c r="G21"/>
  <c r="G22"/>
  <c r="G23"/>
  <c r="G24"/>
  <c r="G25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43"/>
  <c r="G144"/>
  <c r="G145"/>
  <c r="G146"/>
  <c r="G147"/>
  <c r="G148"/>
  <c r="G149"/>
  <c r="G150"/>
  <c r="G151"/>
  <c r="G152"/>
  <c r="G156"/>
  <c r="G153"/>
  <c r="G154"/>
  <c r="G155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8"/>
  <c r="G197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23"/>
  <c r="G224"/>
  <c r="G225"/>
  <c r="G226"/>
  <c r="G227"/>
  <c r="G228"/>
  <c r="G229"/>
  <c r="G230"/>
  <c r="G231"/>
  <c r="G232"/>
  <c r="G233"/>
  <c r="G236"/>
  <c r="G238"/>
  <c r="G240"/>
  <c r="G241"/>
  <c r="G239"/>
  <c r="G218"/>
  <c r="G219"/>
  <c r="G242"/>
  <c r="G243"/>
  <c r="G244"/>
  <c r="G245"/>
  <c r="G246"/>
  <c r="G247"/>
  <c r="G248"/>
  <c r="G249"/>
  <c r="G250"/>
  <c r="G251"/>
  <c r="G268"/>
  <c r="G269"/>
  <c r="G270"/>
  <c r="G267"/>
  <c r="G253"/>
  <c r="G254"/>
  <c r="G255"/>
  <c r="G256"/>
  <c r="G257"/>
  <c r="G258"/>
  <c r="G259"/>
  <c r="G260"/>
  <c r="G261"/>
  <c r="G262"/>
  <c r="G264"/>
  <c r="G265"/>
  <c r="G266"/>
  <c r="G273"/>
  <c r="G274"/>
  <c r="G275"/>
  <c r="G276"/>
  <c r="G277"/>
  <c r="G278"/>
  <c r="G279"/>
  <c r="G280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4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31"/>
  <c r="V431"/>
  <c r="V427"/>
  <c r="V426"/>
  <c r="V425"/>
  <c r="V424"/>
  <c r="V423"/>
  <c r="V422"/>
  <c r="V421"/>
  <c r="V420"/>
  <c r="V419"/>
  <c r="V418"/>
  <c r="V417"/>
  <c r="V416"/>
  <c r="V415"/>
  <c r="V414"/>
  <c r="V413"/>
  <c r="V412"/>
  <c r="V411"/>
  <c r="V410"/>
  <c r="V409"/>
  <c r="V408"/>
  <c r="V407"/>
  <c r="V406"/>
  <c r="V405"/>
  <c r="V404"/>
  <c r="V403"/>
  <c r="V402"/>
  <c r="V401"/>
  <c r="V400"/>
  <c r="V399"/>
  <c r="V398"/>
  <c r="V397"/>
  <c r="V396"/>
  <c r="V395"/>
  <c r="V394"/>
  <c r="V393"/>
  <c r="V384"/>
  <c r="V381"/>
  <c r="V380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9"/>
  <c r="V358"/>
  <c r="V357"/>
  <c r="V356"/>
  <c r="V355"/>
  <c r="V354"/>
  <c r="V353"/>
  <c r="V352"/>
  <c r="V351"/>
  <c r="V350"/>
  <c r="V349"/>
  <c r="V348"/>
  <c r="V347"/>
  <c r="V346"/>
  <c r="V345"/>
  <c r="V344"/>
  <c r="V343"/>
  <c r="V342"/>
  <c r="V341"/>
  <c r="V340"/>
  <c r="V339"/>
  <c r="V338"/>
  <c r="V337"/>
  <c r="V336"/>
  <c r="V335"/>
  <c r="V334"/>
  <c r="V280"/>
  <c r="V279"/>
  <c r="V278"/>
  <c r="V277"/>
  <c r="V276"/>
  <c r="V275"/>
  <c r="V274"/>
  <c r="V273"/>
  <c r="V266"/>
  <c r="V265"/>
  <c r="V264"/>
  <c r="V262"/>
  <c r="V261"/>
  <c r="V260"/>
  <c r="V259"/>
  <c r="V258"/>
  <c r="V257"/>
  <c r="V256"/>
  <c r="V255"/>
  <c r="V254"/>
  <c r="V253"/>
  <c r="V267"/>
  <c r="V270"/>
  <c r="V269"/>
  <c r="V268"/>
  <c r="V251"/>
  <c r="V250"/>
  <c r="V249"/>
  <c r="V248"/>
  <c r="V247"/>
  <c r="V246"/>
  <c r="V245"/>
  <c r="V244"/>
  <c r="V243"/>
  <c r="V242"/>
  <c r="V219"/>
  <c r="V218"/>
  <c r="V239"/>
  <c r="V241"/>
  <c r="V240"/>
  <c r="V238"/>
  <c r="V236"/>
  <c r="V233"/>
  <c r="V232"/>
  <c r="V231"/>
  <c r="V230"/>
  <c r="V229"/>
  <c r="V228"/>
  <c r="V227"/>
  <c r="V226"/>
  <c r="V225"/>
  <c r="V224"/>
  <c r="V223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7"/>
  <c r="V198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5"/>
  <c r="V154"/>
  <c r="V153"/>
  <c r="V156"/>
  <c r="V152"/>
  <c r="V151"/>
  <c r="V150"/>
  <c r="V149"/>
  <c r="V148"/>
  <c r="V147"/>
  <c r="V146"/>
  <c r="V145"/>
  <c r="V144"/>
  <c r="V143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5"/>
  <c r="V24"/>
  <c r="V23"/>
  <c r="V22"/>
  <c r="V21"/>
  <c r="V20"/>
  <c r="V19"/>
  <c r="V18"/>
  <c r="V17"/>
  <c r="V16"/>
  <c r="V15"/>
  <c r="V14"/>
  <c r="V13"/>
  <c r="V12"/>
  <c r="V11"/>
  <c r="S431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S384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280"/>
  <c r="S279"/>
  <c r="S278"/>
  <c r="S277"/>
  <c r="S276"/>
  <c r="S275"/>
  <c r="S274"/>
  <c r="S266"/>
  <c r="S265"/>
  <c r="S264"/>
  <c r="S262"/>
  <c r="S261"/>
  <c r="S260"/>
  <c r="S259"/>
  <c r="S258"/>
  <c r="S257"/>
  <c r="S256"/>
  <c r="S255"/>
  <c r="S254"/>
  <c r="S253"/>
  <c r="S267"/>
  <c r="S270"/>
  <c r="S269"/>
  <c r="S268"/>
  <c r="S251"/>
  <c r="S250"/>
  <c r="S249"/>
  <c r="S248"/>
  <c r="S247"/>
  <c r="S246"/>
  <c r="S245"/>
  <c r="S244"/>
  <c r="S243"/>
  <c r="S242"/>
  <c r="S219"/>
  <c r="S218"/>
  <c r="S239"/>
  <c r="S241"/>
  <c r="S240"/>
  <c r="S238"/>
  <c r="S236"/>
  <c r="S233"/>
  <c r="S232"/>
  <c r="S231"/>
  <c r="S230"/>
  <c r="S229"/>
  <c r="S228"/>
  <c r="S227"/>
  <c r="S226"/>
  <c r="S225"/>
  <c r="S224"/>
  <c r="S223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7"/>
  <c r="S198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5"/>
  <c r="S154"/>
  <c r="S153"/>
  <c r="S156"/>
  <c r="S152"/>
  <c r="S151"/>
  <c r="S150"/>
  <c r="S149"/>
  <c r="S148"/>
  <c r="S147"/>
  <c r="S146"/>
  <c r="S145"/>
  <c r="S144"/>
  <c r="S143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5"/>
  <c r="S24"/>
  <c r="S23"/>
  <c r="S22"/>
  <c r="S21"/>
  <c r="S20"/>
  <c r="S19"/>
  <c r="S18"/>
  <c r="S17"/>
  <c r="S16"/>
  <c r="S15"/>
  <c r="S14"/>
  <c r="S13"/>
  <c r="S12"/>
  <c r="S11"/>
  <c r="P431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84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280"/>
  <c r="P279"/>
  <c r="P278"/>
  <c r="P277"/>
  <c r="P276"/>
  <c r="P275"/>
  <c r="P274"/>
  <c r="P273"/>
  <c r="P266"/>
  <c r="P265"/>
  <c r="P264"/>
  <c r="P262"/>
  <c r="P261"/>
  <c r="P260"/>
  <c r="P259"/>
  <c r="P258"/>
  <c r="P257"/>
  <c r="P256"/>
  <c r="P255"/>
  <c r="P254"/>
  <c r="P253"/>
  <c r="P267"/>
  <c r="P270"/>
  <c r="P269"/>
  <c r="P268"/>
  <c r="P251"/>
  <c r="P250"/>
  <c r="P249"/>
  <c r="P248"/>
  <c r="P247"/>
  <c r="P246"/>
  <c r="P245"/>
  <c r="P244"/>
  <c r="P243"/>
  <c r="P242"/>
  <c r="P219"/>
  <c r="P218"/>
  <c r="P239"/>
  <c r="P241"/>
  <c r="P240"/>
  <c r="P238"/>
  <c r="P236"/>
  <c r="P233"/>
  <c r="P232"/>
  <c r="P231"/>
  <c r="P230"/>
  <c r="P229"/>
  <c r="P228"/>
  <c r="P227"/>
  <c r="P226"/>
  <c r="P225"/>
  <c r="P224"/>
  <c r="P223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7"/>
  <c r="P198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5"/>
  <c r="P154"/>
  <c r="P153"/>
  <c r="P156"/>
  <c r="P152"/>
  <c r="P151"/>
  <c r="P150"/>
  <c r="P149"/>
  <c r="P148"/>
  <c r="P147"/>
  <c r="P146"/>
  <c r="P145"/>
  <c r="P144"/>
  <c r="P143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7"/>
  <c r="P76"/>
  <c r="P75"/>
  <c r="P74"/>
  <c r="P73"/>
  <c r="P72"/>
  <c r="P71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5"/>
  <c r="P24"/>
  <c r="P23"/>
  <c r="P22"/>
  <c r="P21"/>
  <c r="P20"/>
  <c r="P19"/>
  <c r="P18"/>
  <c r="P17"/>
  <c r="P16"/>
  <c r="P15"/>
  <c r="P14"/>
  <c r="P13"/>
  <c r="P12"/>
  <c r="P11"/>
  <c r="M431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84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280"/>
  <c r="M279"/>
  <c r="M278"/>
  <c r="M277"/>
  <c r="M276"/>
  <c r="M275"/>
  <c r="M274"/>
  <c r="M273"/>
  <c r="M266"/>
  <c r="M265"/>
  <c r="M264"/>
  <c r="M262"/>
  <c r="M261"/>
  <c r="M260"/>
  <c r="M259"/>
  <c r="M258"/>
  <c r="M257"/>
  <c r="M256"/>
  <c r="M255"/>
  <c r="M254"/>
  <c r="M253"/>
  <c r="M267"/>
  <c r="M270"/>
  <c r="M269"/>
  <c r="M268"/>
  <c r="M251"/>
  <c r="M250"/>
  <c r="M249"/>
  <c r="M248"/>
  <c r="M247"/>
  <c r="M246"/>
  <c r="M245"/>
  <c r="M244"/>
  <c r="M243"/>
  <c r="M242"/>
  <c r="M219"/>
  <c r="M218"/>
  <c r="M239"/>
  <c r="M241"/>
  <c r="M240"/>
  <c r="M238"/>
  <c r="M236"/>
  <c r="M233"/>
  <c r="M232"/>
  <c r="M231"/>
  <c r="M230"/>
  <c r="M229"/>
  <c r="M228"/>
  <c r="M227"/>
  <c r="M226"/>
  <c r="M225"/>
  <c r="M224"/>
  <c r="M223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7"/>
  <c r="M198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5"/>
  <c r="M154"/>
  <c r="M153"/>
  <c r="M156"/>
  <c r="M152"/>
  <c r="M151"/>
  <c r="M150"/>
  <c r="M149"/>
  <c r="M148"/>
  <c r="M147"/>
  <c r="M146"/>
  <c r="M145"/>
  <c r="M144"/>
  <c r="M143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7"/>
  <c r="M76"/>
  <c r="M75"/>
  <c r="M74"/>
  <c r="M73"/>
  <c r="M72"/>
  <c r="M71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5"/>
  <c r="M24"/>
  <c r="M23"/>
  <c r="M22"/>
  <c r="M21"/>
  <c r="M20"/>
  <c r="M19"/>
  <c r="M18"/>
  <c r="M17"/>
  <c r="M16"/>
  <c r="M15"/>
  <c r="M14"/>
  <c r="M13"/>
  <c r="M12"/>
  <c r="M11"/>
  <c r="P68"/>
  <c r="P69"/>
  <c r="P70"/>
  <c r="S273"/>
  <c r="J431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84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280"/>
  <c r="J279"/>
  <c r="J278"/>
  <c r="J277"/>
  <c r="J276"/>
  <c r="J275"/>
  <c r="J274"/>
  <c r="J273"/>
  <c r="J266"/>
  <c r="J265"/>
  <c r="J264"/>
  <c r="J262"/>
  <c r="J261"/>
  <c r="J260"/>
  <c r="J259"/>
  <c r="J258"/>
  <c r="J257"/>
  <c r="J256"/>
  <c r="J255"/>
  <c r="J254"/>
  <c r="J253"/>
  <c r="J267"/>
  <c r="J270"/>
  <c r="J269"/>
  <c r="J268"/>
  <c r="J251"/>
  <c r="J250"/>
  <c r="J249"/>
  <c r="J248"/>
  <c r="J247"/>
  <c r="J246"/>
  <c r="J245"/>
  <c r="J244"/>
  <c r="J243"/>
  <c r="J242"/>
  <c r="J219"/>
  <c r="J218"/>
  <c r="J239"/>
  <c r="J241"/>
  <c r="J240"/>
  <c r="J238"/>
  <c r="J236"/>
  <c r="J233"/>
  <c r="J232"/>
  <c r="J231"/>
  <c r="J230"/>
  <c r="J229"/>
  <c r="J228"/>
  <c r="J227"/>
  <c r="J226"/>
  <c r="J225"/>
  <c r="J224"/>
  <c r="J223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7"/>
  <c r="J198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5"/>
  <c r="J154"/>
  <c r="J153"/>
  <c r="J156"/>
  <c r="J152"/>
  <c r="J151"/>
  <c r="J150"/>
  <c r="J149"/>
  <c r="J148"/>
  <c r="J147"/>
  <c r="J146"/>
  <c r="J145"/>
  <c r="J144"/>
  <c r="J143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7"/>
  <c r="J76"/>
  <c r="J75"/>
  <c r="J74"/>
  <c r="J73"/>
  <c r="J72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5"/>
  <c r="J24"/>
  <c r="J23"/>
  <c r="J22"/>
  <c r="J21"/>
  <c r="J20"/>
  <c r="J19"/>
  <c r="J18"/>
  <c r="J17"/>
  <c r="J16"/>
  <c r="J15"/>
  <c r="J14"/>
  <c r="J13"/>
  <c r="J12"/>
  <c r="J11"/>
  <c r="I277" i="4"/>
  <c r="I276"/>
  <c r="I275"/>
  <c r="I273"/>
  <c r="I272"/>
  <c r="I271"/>
  <c r="I270"/>
  <c r="E73"/>
  <c r="H72"/>
  <c r="G72"/>
  <c r="F72"/>
  <c r="E72"/>
  <c r="H71"/>
  <c r="G71"/>
  <c r="F71"/>
  <c r="E71"/>
  <c r="H70"/>
  <c r="G70"/>
  <c r="F70"/>
  <c r="E70"/>
  <c r="M69" i="2"/>
  <c r="M70"/>
  <c r="M68"/>
  <c r="J69"/>
  <c r="J71"/>
  <c r="J68"/>
  <c r="E206" i="1"/>
  <c r="F206"/>
  <c r="G206"/>
  <c r="H206"/>
  <c r="D206"/>
  <c r="F82"/>
  <c r="F80"/>
  <c r="F78"/>
  <c r="F75"/>
  <c r="F73"/>
  <c r="F71"/>
  <c r="H90"/>
  <c r="G90"/>
  <c r="H88"/>
  <c r="G88"/>
  <c r="F104"/>
  <c r="F102"/>
  <c r="F100"/>
  <c r="F95"/>
  <c r="F97"/>
  <c r="H86"/>
  <c r="G86"/>
  <c r="H48"/>
  <c r="G48"/>
  <c r="F48"/>
  <c r="E48"/>
  <c r="D48"/>
  <c r="H46"/>
  <c r="G46"/>
  <c r="F46"/>
  <c r="E46"/>
  <c r="D46"/>
  <c r="H44"/>
  <c r="G44"/>
  <c r="F44"/>
  <c r="E44"/>
  <c r="D44"/>
  <c r="E42"/>
  <c r="F42"/>
  <c r="G42"/>
  <c r="H42"/>
  <c r="D42"/>
  <c r="F27"/>
  <c r="F53"/>
  <c r="F54"/>
  <c r="F93"/>
  <c r="E190"/>
  <c r="F195"/>
  <c r="F197"/>
  <c r="F294"/>
  <c r="F295"/>
  <c r="F296"/>
  <c r="F297"/>
  <c r="F298"/>
  <c r="F299"/>
  <c r="F300"/>
  <c r="F308"/>
  <c r="H329"/>
  <c r="J70" i="2"/>
  <c r="I9" l="1"/>
  <c r="U9"/>
  <c r="R9"/>
  <c r="O9"/>
  <c r="F9"/>
  <c r="L9"/>
</calcChain>
</file>

<file path=xl/sharedStrings.xml><?xml version="1.0" encoding="utf-8"?>
<sst xmlns="http://schemas.openxmlformats.org/spreadsheetml/2006/main" count="2607" uniqueCount="1389">
  <si>
    <t>Кисточка для нанесения парафина</t>
  </si>
  <si>
    <t>100мл</t>
  </si>
  <si>
    <t>1шт</t>
  </si>
  <si>
    <t>500мл</t>
  </si>
  <si>
    <t>Наименование товара</t>
  </si>
  <si>
    <t>Обьем</t>
  </si>
  <si>
    <t>1шт.</t>
  </si>
  <si>
    <t xml:space="preserve">Набор </t>
  </si>
  <si>
    <t>500г</t>
  </si>
  <si>
    <t>Вид товара</t>
  </si>
  <si>
    <t>400г</t>
  </si>
  <si>
    <t>125мл</t>
  </si>
  <si>
    <t>200мл</t>
  </si>
  <si>
    <t>50шт</t>
  </si>
  <si>
    <t>250мл</t>
  </si>
  <si>
    <t>170гр</t>
  </si>
  <si>
    <t>Шпатель деревянный средний для тела, 20см</t>
  </si>
  <si>
    <t>Шпатель деревянный большой для тела, 24,5см</t>
  </si>
  <si>
    <t xml:space="preserve"> Цена руб.</t>
  </si>
  <si>
    <t>Жестяная банка для воска, 400мл</t>
  </si>
  <si>
    <t>Жестяная банка для воска, 800мл</t>
  </si>
  <si>
    <t>50шт.</t>
  </si>
  <si>
    <t>100шт.</t>
  </si>
  <si>
    <t xml:space="preserve">Кольца защитные 50 шт в упаковке  </t>
  </si>
  <si>
    <t>Фитосмола для ручной работы, 170г</t>
  </si>
  <si>
    <t>Фитосмола в кассетах. 100мл</t>
  </si>
  <si>
    <t>10шт/уп</t>
  </si>
  <si>
    <t>50шт/уп</t>
  </si>
  <si>
    <t>100шт/уп</t>
  </si>
  <si>
    <t xml:space="preserve"> Аксессуары для депиляции</t>
  </si>
  <si>
    <t xml:space="preserve">Ухват металлический для банок </t>
  </si>
  <si>
    <t xml:space="preserve">Воск в банках </t>
  </si>
  <si>
    <t xml:space="preserve">Полоски с холодным воском </t>
  </si>
  <si>
    <r>
      <t xml:space="preserve">    </t>
    </r>
    <r>
      <rPr>
        <b/>
        <sz val="22"/>
        <color indexed="10"/>
        <rFont val="Arial Narrow"/>
        <family val="2"/>
        <charset val="204"/>
      </rPr>
      <t xml:space="preserve">                                               </t>
    </r>
    <r>
      <rPr>
        <b/>
        <sz val="22"/>
        <rFont val="Arial Narrow"/>
        <family val="2"/>
        <charset val="204"/>
      </rPr>
      <t xml:space="preserve">               </t>
    </r>
  </si>
  <si>
    <t xml:space="preserve">Ватные палочки (в коробке)  "AMRA" хлопок </t>
  </si>
  <si>
    <t>200шт/уп</t>
  </si>
  <si>
    <t xml:space="preserve">Диски косметические "АМRА" хлопок </t>
  </si>
  <si>
    <t>120шт/уп</t>
  </si>
  <si>
    <t>1 пара</t>
  </si>
  <si>
    <t>1л</t>
  </si>
  <si>
    <t>370 мл.</t>
  </si>
  <si>
    <t>Пакет П/Э  25*40 для парафинотерапии</t>
  </si>
  <si>
    <t>150мл</t>
  </si>
  <si>
    <t>25пар/уп</t>
  </si>
  <si>
    <t>80шт/уп</t>
  </si>
  <si>
    <t>Упаковка - 100шт, одноразовых  деревянных шпателей для тела</t>
  </si>
  <si>
    <t xml:space="preserve"> Воск в картриджах </t>
  </si>
  <si>
    <t>12шт</t>
  </si>
  <si>
    <t>260г.</t>
  </si>
  <si>
    <t>250г</t>
  </si>
  <si>
    <t>350г</t>
  </si>
  <si>
    <t>140мл</t>
  </si>
  <si>
    <t>15мл</t>
  </si>
  <si>
    <t>Крем для депиляции</t>
  </si>
  <si>
    <t>Горячий воск</t>
  </si>
  <si>
    <t>100г</t>
  </si>
  <si>
    <t>Ролики для кассеты</t>
  </si>
  <si>
    <t xml:space="preserve"> Фитосмола для депиляции </t>
  </si>
  <si>
    <t>24шт</t>
  </si>
  <si>
    <t>30шт</t>
  </si>
  <si>
    <t>35шт</t>
  </si>
  <si>
    <t>55шт</t>
  </si>
  <si>
    <t>300шт</t>
  </si>
  <si>
    <t>Профессиональная линия для "Блеск-тату"</t>
  </si>
  <si>
    <t>Очиститель "Цитрусовый" - от воска и парафина, 500мл.</t>
  </si>
  <si>
    <t xml:space="preserve">Салфетки бумажные вытяжные двухслойные   </t>
  </si>
  <si>
    <t xml:space="preserve">Профессиональная косметика для депиляции "Depilflax" </t>
  </si>
  <si>
    <t>750 мл.</t>
  </si>
  <si>
    <t>1000мл.</t>
  </si>
  <si>
    <t>НОВИНКИ СЕЗОНА!!!</t>
  </si>
  <si>
    <t>1000г</t>
  </si>
  <si>
    <t>Разогреватели  для депиляции и парафинотерапии</t>
  </si>
  <si>
    <t>Оборудование для депиляции и парафинотерапии</t>
  </si>
  <si>
    <t>Средства для дезинфекции</t>
  </si>
  <si>
    <t>Стразы 24шт. хрустальные  для Блеск-тату, (4 мм) - цветные</t>
  </si>
  <si>
    <t xml:space="preserve">Стразы 30шт. хрустальные для Блеск-тату, (4 мм) - прозрачные </t>
  </si>
  <si>
    <t>Стразы 35шт. хрустальныедля Блеск-тату, (3 мм) - цветные</t>
  </si>
  <si>
    <t>Стразы 55шт. хрустальные для Блеск-тату, (3 мм) - прозрачные</t>
  </si>
  <si>
    <t>Стразы 300шт. стеклопластиковые для Блеск-тату, (3 мм) - прозрачные</t>
  </si>
  <si>
    <t xml:space="preserve">NEW!!! Профессиональная косметика для депиляции "SugaringPRO" </t>
  </si>
  <si>
    <t>Трусики "Бикини" Спанбонд, р. 44-48, 10шт</t>
  </si>
  <si>
    <t>Трусики "Бикини" Фибрелла, р. 44-48, 10шт</t>
  </si>
  <si>
    <t>Вьетнамки пенопполиэтилен 3мм (тонкая подошва)</t>
  </si>
  <si>
    <t>Вьетнамки пенопполиэтилен 5мм (толстая подошва)</t>
  </si>
  <si>
    <t xml:space="preserve">Чехол на кушетку 200*90 ламинированый, многоразовый </t>
  </si>
  <si>
    <t>Бахилы медицинские прочные</t>
  </si>
  <si>
    <t xml:space="preserve">Тапочки с открытым/закрытым мысом  </t>
  </si>
  <si>
    <t>Сахарная паста  для депиляции SugaringPRO</t>
  </si>
  <si>
    <r>
      <rPr>
        <b/>
        <sz val="36"/>
        <rFont val="Arial Narrow"/>
        <family val="2"/>
        <charset val="204"/>
      </rPr>
      <t>Кремовый воск  "Daen"</t>
    </r>
    <r>
      <rPr>
        <sz val="36"/>
        <rFont val="Arial Narrow"/>
        <family val="2"/>
        <charset val="204"/>
      </rPr>
      <t>-в банке для разогрева в микроволновке, 500мл</t>
    </r>
  </si>
  <si>
    <t xml:space="preserve"> Kit</t>
  </si>
  <si>
    <t>30 ml</t>
  </si>
  <si>
    <t>Триммер - для стрижки волос, бикини-дизайна c 1-й насадкой</t>
  </si>
  <si>
    <t>Триммер - для стрижки волос, бикини-дизайна c 2-я насадками</t>
  </si>
  <si>
    <t>350шт</t>
  </si>
  <si>
    <t xml:space="preserve">Сахарная паста  для депиляции </t>
  </si>
  <si>
    <t>Блестки для Блеск-тату, 15мл.  (в ассортименте 17 цветов)</t>
  </si>
  <si>
    <t>Шпатель деревянный малый, 16см</t>
  </si>
  <si>
    <t>Шпатель с термодатчиком температуры, для чуствительных зон</t>
  </si>
  <si>
    <t>090</t>
  </si>
  <si>
    <t>150г</t>
  </si>
  <si>
    <t xml:space="preserve">Трафареты для Блеск-тату (5 х 8см) </t>
  </si>
  <si>
    <t>2шт</t>
  </si>
  <si>
    <t>385шт</t>
  </si>
  <si>
    <t>Фитосмола для ручной работы, 800г</t>
  </si>
  <si>
    <t>800мл</t>
  </si>
  <si>
    <t>Кремовый горячий воск</t>
  </si>
  <si>
    <t>Бумага для депиляции "DebyLine"- Линия с перфорацией</t>
  </si>
  <si>
    <t>Бумага для депиляции "Kristal" - Линия Прфессионал</t>
  </si>
  <si>
    <t>Ингибиторы - средства против роста и вростания волос</t>
  </si>
  <si>
    <t>Косметика для депиляции "Arco" - профессиональная линия</t>
  </si>
  <si>
    <t xml:space="preserve">Косметика для депиляции и шугаринга "Arco" </t>
  </si>
  <si>
    <r>
      <rPr>
        <b/>
        <sz val="36"/>
        <rFont val="Arial Narrow"/>
        <family val="2"/>
        <charset val="204"/>
      </rPr>
      <t>Кремовый воск "Daen"</t>
    </r>
    <r>
      <rPr>
        <sz val="36"/>
        <rFont val="Arial Narrow"/>
        <family val="2"/>
        <charset val="204"/>
      </rPr>
      <t xml:space="preserve"> - в гранулах, 500мл</t>
    </r>
  </si>
  <si>
    <r>
      <rPr>
        <b/>
        <sz val="36"/>
        <rFont val="Arial Narrow"/>
        <family val="2"/>
        <charset val="204"/>
      </rPr>
      <t>Сахарный гидровоск</t>
    </r>
    <r>
      <rPr>
        <sz val="36"/>
        <rFont val="Arial Narrow"/>
        <family val="2"/>
        <charset val="204"/>
      </rPr>
      <t xml:space="preserve"> </t>
    </r>
    <r>
      <rPr>
        <b/>
        <sz val="36"/>
        <rFont val="Arial Narrow"/>
        <family val="2"/>
        <charset val="204"/>
      </rPr>
      <t xml:space="preserve">в картридже (с роликом) "Daen", 140мл.                                                          </t>
    </r>
    <r>
      <rPr>
        <b/>
        <sz val="32"/>
        <rFont val="Arial Narrow"/>
        <family val="2"/>
        <charset val="204"/>
      </rPr>
      <t xml:space="preserve"> </t>
    </r>
    <r>
      <rPr>
        <sz val="32"/>
        <rFont val="Arial Narrow"/>
        <family val="2"/>
        <charset val="204"/>
      </rPr>
      <t xml:space="preserve"> Гидровоск (на основе сахара) для комфортной депиляции особенно рекомендуется для молодежи и спортсменов
</t>
    </r>
  </si>
  <si>
    <t>Тальк для депиляции</t>
  </si>
  <si>
    <t>Шоколадная сахарная паста SugaringPRO</t>
  </si>
  <si>
    <t>NEW! Сахарная паста Gold Line SugaringPRO</t>
  </si>
  <si>
    <t>Парафин</t>
  </si>
  <si>
    <t>Холодный крем -парафин</t>
  </si>
  <si>
    <t xml:space="preserve">Крем-парафин  «Апельсин»  </t>
  </si>
  <si>
    <t xml:space="preserve">Крем-парафин «Клубника»   </t>
  </si>
  <si>
    <t xml:space="preserve">Крем-парафин «Персик»       </t>
  </si>
  <si>
    <t xml:space="preserve">Крем-парафин «Шоколад с ванилью»  </t>
  </si>
  <si>
    <t xml:space="preserve">Крем-парафин «Зеленое яблоко»  </t>
  </si>
  <si>
    <t xml:space="preserve">Крем-парафин «Белый Карите»   </t>
  </si>
  <si>
    <t xml:space="preserve">Крем-парафин «Ментол»      </t>
  </si>
  <si>
    <t xml:space="preserve">Клей для Глиттер-тату - Белый, 15мл/30г                                                                                    </t>
  </si>
  <si>
    <t xml:space="preserve">Клей для Глиттер-тату - Черный, 15мл/30г                                                                                 </t>
  </si>
  <si>
    <t xml:space="preserve">Клей для Глиттер-тату - Зеленый, 15мл/30г                                                                               </t>
  </si>
  <si>
    <t xml:space="preserve">Клей для Глиттер-тату, Красный, 15мл/30г                                                                                          </t>
  </si>
  <si>
    <t xml:space="preserve">Клей для Глиттер-тату, Лимонный, 15мл/30г                                                                                             </t>
  </si>
  <si>
    <t xml:space="preserve">Клей для Глиттер-тату - Синий, 15мл/30г                                                                            </t>
  </si>
  <si>
    <t>Аксессуары для парафинотерапии</t>
  </si>
  <si>
    <t>Одноразовая продукция</t>
  </si>
  <si>
    <t xml:space="preserve">Клей для Глиттер-тату - Розовый, 15мл/30г                                                                                             </t>
  </si>
  <si>
    <r>
      <rPr>
        <b/>
        <sz val="45"/>
        <rFont val="Arial Narrow"/>
        <family val="2"/>
        <charset val="204"/>
      </rPr>
      <t xml:space="preserve">Воск в банке "Velure" </t>
    </r>
    <r>
      <rPr>
        <sz val="45"/>
        <rFont val="Arial Narrow"/>
        <family val="2"/>
        <charset val="204"/>
      </rPr>
      <t>-</t>
    </r>
    <r>
      <rPr>
        <b/>
        <sz val="45"/>
        <rFont val="Arial Narrow"/>
        <family val="2"/>
        <charset val="204"/>
      </rPr>
      <t xml:space="preserve"> </t>
    </r>
    <r>
      <rPr>
        <sz val="45"/>
        <rFont val="Arial Narrow"/>
        <family val="2"/>
        <charset val="204"/>
      </rPr>
      <t>Карите, 400г</t>
    </r>
  </si>
  <si>
    <r>
      <rPr>
        <b/>
        <sz val="45"/>
        <rFont val="Arial Narrow"/>
        <family val="2"/>
        <charset val="204"/>
      </rPr>
      <t xml:space="preserve">Воск в банке "Velure" </t>
    </r>
    <r>
      <rPr>
        <sz val="45"/>
        <rFont val="Arial Narrow"/>
        <family val="2"/>
        <charset val="204"/>
      </rPr>
      <t>- Аргана, 400г</t>
    </r>
  </si>
  <si>
    <r>
      <rPr>
        <b/>
        <sz val="45"/>
        <rFont val="Arial Narrow"/>
        <family val="2"/>
        <charset val="204"/>
      </rPr>
      <t>Воск в банке "Velure"</t>
    </r>
    <r>
      <rPr>
        <sz val="45"/>
        <rFont val="Arial Narrow"/>
        <family val="2"/>
        <charset val="204"/>
      </rPr>
      <t xml:space="preserve"> - Розовый, 400г</t>
    </r>
  </si>
  <si>
    <r>
      <rPr>
        <b/>
        <sz val="45"/>
        <rFont val="Arial Narrow"/>
        <family val="2"/>
        <charset val="204"/>
      </rPr>
      <t>Воск в банке "Velure"</t>
    </r>
    <r>
      <rPr>
        <sz val="45"/>
        <rFont val="Arial Narrow"/>
        <family val="2"/>
        <charset val="204"/>
      </rPr>
      <t>- Натуральный, 400г</t>
    </r>
  </si>
  <si>
    <r>
      <t xml:space="preserve">Воск в банке "Super Star" </t>
    </r>
    <r>
      <rPr>
        <sz val="45"/>
        <rFont val="Arial Narrow"/>
        <family val="2"/>
        <charset val="204"/>
      </rPr>
      <t>-</t>
    </r>
    <r>
      <rPr>
        <b/>
        <sz val="45"/>
        <rFont val="Arial Narrow"/>
        <family val="2"/>
        <charset val="204"/>
      </rPr>
      <t xml:space="preserve"> </t>
    </r>
    <r>
      <rPr>
        <sz val="45"/>
        <rFont val="Arial Narrow"/>
        <family val="2"/>
        <charset val="204"/>
      </rPr>
      <t>для загорелой кожи, Золотой, 400г</t>
    </r>
  </si>
  <si>
    <r>
      <rPr>
        <b/>
        <sz val="45"/>
        <rFont val="Arial Narrow"/>
        <family val="2"/>
        <charset val="204"/>
      </rPr>
      <t>Воск в банк</t>
    </r>
    <r>
      <rPr>
        <sz val="45"/>
        <rFont val="Arial Narrow"/>
        <family val="2"/>
        <charset val="204"/>
      </rPr>
      <t xml:space="preserve">е </t>
    </r>
    <r>
      <rPr>
        <b/>
        <sz val="45"/>
        <rFont val="Arial Narrow"/>
        <family val="2"/>
        <charset val="204"/>
      </rPr>
      <t>"Super Star"</t>
    </r>
    <r>
      <rPr>
        <sz val="45"/>
        <rFont val="Arial Narrow"/>
        <family val="2"/>
        <charset val="204"/>
      </rPr>
      <t xml:space="preserve"> - для загорелой кожи, Капучино, 400г </t>
    </r>
  </si>
  <si>
    <r>
      <rPr>
        <b/>
        <sz val="45"/>
        <rFont val="Arial Narrow"/>
        <family val="2"/>
        <charset val="204"/>
      </rPr>
      <t xml:space="preserve">Горячий воск "Arco" - </t>
    </r>
    <r>
      <rPr>
        <sz val="45"/>
        <rFont val="Arial Narrow"/>
        <family val="2"/>
        <charset val="204"/>
      </rPr>
      <t>в таблетках, Розовый, 1000г</t>
    </r>
    <r>
      <rPr>
        <sz val="45"/>
        <color indexed="14"/>
        <rFont val="Arial Narrow"/>
        <family val="2"/>
        <charset val="204"/>
      </rPr>
      <t xml:space="preserve">                 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</si>
  <si>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Горячий воск "Arco" - </t>
    </r>
    <r>
      <rPr>
        <sz val="45"/>
        <rFont val="Arial Narrow"/>
        <family val="2"/>
        <charset val="204"/>
      </rPr>
      <t>в таблетках, Желтый, 1000г</t>
    </r>
    <r>
      <rPr>
        <sz val="45"/>
        <color indexed="14"/>
        <rFont val="Arial Narrow"/>
        <family val="2"/>
        <charset val="204"/>
      </rPr>
      <t xml:space="preserve">  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</si>
  <si>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rPr>
        <b/>
        <sz val="45"/>
        <rFont val="Arial Narrow"/>
        <family val="2"/>
        <charset val="204"/>
      </rPr>
      <t xml:space="preserve">Горячий воск "Arco" - </t>
    </r>
    <r>
      <rPr>
        <sz val="45"/>
        <rFont val="Arial Narrow"/>
        <family val="2"/>
        <charset val="204"/>
      </rPr>
      <t>в таблетках, Зеленый, 1000г</t>
    </r>
    <r>
      <rPr>
        <sz val="45"/>
        <color indexed="14"/>
        <rFont val="Arial Narrow"/>
        <family val="2"/>
        <charset val="204"/>
      </rPr>
      <t xml:space="preserve">  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</si>
  <si>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Красное сердце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</si>
  <si>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Шоколадное сердце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</si>
  <si>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Шокаладки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</si>
  <si>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Желтые георгины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</si>
  <si>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воск "Daen" - </t>
    </r>
    <r>
      <rPr>
        <sz val="45"/>
        <rFont val="Arial Narrow"/>
        <family val="2"/>
        <charset val="204"/>
      </rPr>
      <t>в гранулах</t>
    </r>
    <r>
      <rPr>
        <sz val="45"/>
        <color indexed="14"/>
        <rFont val="Arial Narrow"/>
        <family val="2"/>
        <charset val="204"/>
      </rPr>
      <t xml:space="preserve">,   </t>
    </r>
    <r>
      <rPr>
        <sz val="36"/>
        <color indexed="14"/>
        <rFont val="Arial Narrow"/>
        <family val="2"/>
        <charset val="204"/>
      </rPr>
      <t xml:space="preserve">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(Розовый, Зеленый, Желтый)</t>
    </r>
    <r>
      <rPr>
        <sz val="28"/>
        <color indexed="14"/>
        <rFont val="Arial Narrow"/>
        <family val="2"/>
        <charset val="204"/>
      </rPr>
      <t xml:space="preserve">                                                                 </t>
    </r>
  </si>
  <si>
    <r>
      <rPr>
        <b/>
        <sz val="45"/>
        <rFont val="Arial Narrow"/>
        <family val="2"/>
        <charset val="204"/>
      </rPr>
      <t>Полоски с холодным воском "Facial Strips</t>
    </r>
    <r>
      <rPr>
        <sz val="45"/>
        <rFont val="Arial Narrow"/>
        <family val="2"/>
        <charset val="204"/>
      </rPr>
      <t>" - для лица, 12шт</t>
    </r>
  </si>
  <si>
    <r>
      <rPr>
        <b/>
        <sz val="45"/>
        <rFont val="Arial Narrow"/>
        <family val="2"/>
        <charset val="204"/>
      </rPr>
      <t>Полоски с холодным воском "Body Strips" -</t>
    </r>
    <r>
      <rPr>
        <sz val="45"/>
        <rFont val="Arial Narrow"/>
        <family val="2"/>
        <charset val="204"/>
      </rPr>
      <t xml:space="preserve"> для тела, 12шт</t>
    </r>
  </si>
  <si>
    <r>
      <rPr>
        <b/>
        <sz val="45"/>
        <rFont val="Arial Narrow"/>
        <family val="2"/>
        <charset val="204"/>
      </rPr>
      <t>Депиляторный крем "Daen" -</t>
    </r>
    <r>
      <rPr>
        <sz val="45"/>
        <rFont val="Arial Narrow"/>
        <family val="2"/>
        <charset val="204"/>
      </rPr>
      <t xml:space="preserve"> для удаления волос на лице  </t>
    </r>
  </si>
  <si>
    <r>
      <rPr>
        <b/>
        <sz val="45"/>
        <rFont val="Arial Narrow"/>
        <family val="2"/>
        <charset val="204"/>
      </rPr>
      <t>Депиляторный крем "Daen"</t>
    </r>
    <r>
      <rPr>
        <sz val="45"/>
        <rFont val="Arial Narrow"/>
        <family val="2"/>
        <charset val="204"/>
      </rPr>
      <t xml:space="preserve"> - для удаления волос на теле</t>
    </r>
  </si>
  <si>
    <r>
      <rPr>
        <b/>
        <sz val="45"/>
        <rFont val="Arial Narrow"/>
        <family val="2"/>
        <charset val="204"/>
      </rPr>
      <t xml:space="preserve"> Депиляторный крем "Daen</t>
    </r>
    <r>
      <rPr>
        <sz val="45"/>
        <rFont val="Arial Narrow"/>
        <family val="2"/>
        <charset val="204"/>
      </rPr>
      <t>" - для удаления волос у мужчин</t>
    </r>
  </si>
  <si>
    <r>
      <rPr>
        <b/>
        <sz val="45"/>
        <color indexed="10"/>
        <rFont val="Arial Narrow"/>
        <family val="2"/>
        <charset val="204"/>
      </rPr>
      <t xml:space="preserve">Уже в прождаже! Супер новинка!!!  </t>
    </r>
    <r>
      <rPr>
        <b/>
        <sz val="45"/>
        <rFont val="Arial Narrow"/>
        <family val="2"/>
        <charset val="204"/>
      </rPr>
      <t xml:space="preserve">                                                                                         Бифазный воск (wax + sugar) в картридже "B-phasic" - Натуральный </t>
    </r>
    <r>
      <rPr>
        <b/>
        <sz val="36"/>
        <rFont val="Arial Narrow"/>
        <family val="2"/>
        <charset val="204"/>
      </rPr>
      <t xml:space="preserve">                               </t>
    </r>
    <r>
      <rPr>
        <sz val="36"/>
        <rFont val="Arial Narrow"/>
        <family val="2"/>
        <charset val="204"/>
      </rPr>
      <t xml:space="preserve"> </t>
    </r>
    <r>
      <rPr>
        <sz val="32"/>
        <rFont val="Arial Narrow"/>
        <family val="2"/>
        <charset val="204"/>
      </rPr>
      <t xml:space="preserve">                                                   </t>
    </r>
    <r>
      <rPr>
        <sz val="36"/>
        <rFont val="Arial Narrow"/>
        <family val="2"/>
        <charset val="204"/>
      </rPr>
      <t xml:space="preserve"> Воск с уникальной инновационной  формулой 2 в 1 (wax + sugar) для комфортной, безболезненной  СПА-депиляции в особо чувствительных зонах  </t>
    </r>
  </si>
  <si>
    <r>
      <rPr>
        <b/>
        <sz val="45"/>
        <rFont val="Arial Narrow"/>
        <family val="2"/>
        <charset val="204"/>
      </rPr>
      <t xml:space="preserve">Кремовый воск в картридже "Velour" - Аргана         </t>
    </r>
    <r>
      <rPr>
        <b/>
        <sz val="36"/>
        <rFont val="Arial Narrow"/>
        <family val="2"/>
        <charset val="204"/>
      </rPr>
      <t xml:space="preserve">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 Воск с новой кремообразной бархатной текстурой, маслом Арганы и диоксидом титана. Рекомендуется для удаления упрямых, жёстких волосков, особенно в зоне бикини и подмышек.
   </t>
    </r>
    <r>
      <rPr>
        <sz val="28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</si>
  <si>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 xml:space="preserve">Кремовый воск в картридже "Velour" - Карите      </t>
    </r>
    <r>
      <rPr>
        <b/>
        <sz val="36"/>
        <rFont val="Arial Narrow"/>
        <family val="2"/>
        <charset val="204"/>
      </rPr>
      <t xml:space="preserve">     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>Воск с новой кремообразной бархатной текстурой и оригинальной композицией масло Ши-слюда (mica)</t>
    </r>
    <r>
      <rPr>
        <sz val="3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- оксид цинка. Рекомендуется для нормальной и жирной кожи
</t>
    </r>
  </si>
  <si>
    <r>
      <rPr>
        <b/>
        <sz val="45"/>
        <rFont val="Arial Narrow"/>
        <family val="2"/>
        <charset val="204"/>
      </rPr>
      <t xml:space="preserve">Кремовый воск в картридже "Velour" - Розовый    </t>
    </r>
    <r>
      <rPr>
        <b/>
        <sz val="36"/>
        <rFont val="Arial Narrow"/>
        <family val="2"/>
        <charset val="204"/>
      </rPr>
      <t xml:space="preserve">        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     </t>
    </r>
    <r>
      <rPr>
        <sz val="36"/>
        <rFont val="Arial Narrow"/>
        <family val="2"/>
        <charset val="204"/>
      </rPr>
      <t xml:space="preserve">Воск с новой кремообразной бархатной текстурой для профессиональной депиляции подходит для всех типов волос                                             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</si>
  <si>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 xml:space="preserve">Воск в картридже "Super Star" для загорелой кожи - Капучино  </t>
    </r>
    <r>
      <rPr>
        <b/>
        <sz val="36"/>
        <rFont val="Arial Narrow"/>
        <family val="2"/>
        <charset val="204"/>
      </rPr>
      <t xml:space="preserve">                                                  </t>
    </r>
    <r>
      <rPr>
        <b/>
        <sz val="28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Воск класса-премиум с жемчужной пыльцой и ароматом капучино. Идеально подходит для депиляции на загорелой коже.  Специальная формула с жемчужной пыльцой создает мерцающий эффект на коже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</si>
  <si>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воск в картридже "Velour" - Натуральный </t>
    </r>
    <r>
      <rPr>
        <b/>
        <sz val="36"/>
        <rFont val="Arial Narrow"/>
        <family val="2"/>
        <charset val="204"/>
      </rPr>
      <t xml:space="preserve">             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Воск с новой кремообразной бархатной текстурой для профессиональной депиляции подходит для всех типов волос                                                                                                                                        </t>
    </r>
    <r>
      <rPr>
        <sz val="28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</si>
  <si>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 xml:space="preserve">Воск в картридже "Super Star" для загорелой кожи - Золотой      </t>
    </r>
    <r>
      <rPr>
        <b/>
        <sz val="36"/>
        <rFont val="Arial Narrow"/>
        <family val="2"/>
        <charset val="204"/>
      </rPr>
      <t xml:space="preserve">                                          </t>
    </r>
    <r>
      <rPr>
        <sz val="36"/>
        <rFont val="Arial Narrow"/>
        <family val="2"/>
        <charset val="204"/>
      </rPr>
      <t xml:space="preserve">Воск класса-премиум с золотой пыльцой, идеально подходит для депиляции на всех типах кожи, особенно на загорелой.  Специальная формула с золотой пылью создает мерцающий эффект на коже, поддерживает загар.  </t>
    </r>
    <r>
      <rPr>
        <sz val="32"/>
        <rFont val="Arial Narrow"/>
        <family val="2"/>
        <charset val="204"/>
      </rPr>
      <t xml:space="preserve">       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</si>
  <si>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Пленочный гипоалергенный гелевый воск "Diamond"    </t>
    </r>
    <r>
      <rPr>
        <b/>
        <sz val="36"/>
        <rFont val="Arial Narrow"/>
        <family val="2"/>
        <charset val="204"/>
      </rPr>
      <t xml:space="preserve">                                                                </t>
    </r>
    <r>
      <rPr>
        <b/>
        <sz val="30"/>
        <rFont val="Arial Narrow"/>
        <family val="2"/>
        <charset val="204"/>
      </rPr>
      <t xml:space="preserve"> </t>
    </r>
    <r>
      <rPr>
        <b/>
        <sz val="28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>Уникальная формула без канифоли и отдушек наносится тонкой прозрачной пленкой поэтому особенно подходит для супер чувствительной и аллергичной кожи.</t>
    </r>
    <r>
      <rPr>
        <sz val="32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</si>
  <si>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>Воск в банке "Depilflax"</t>
    </r>
    <r>
      <rPr>
        <sz val="36"/>
        <rFont val="Arial Narrow"/>
        <family val="2"/>
        <charset val="204"/>
      </rPr>
      <t xml:space="preserve"> (Натуральный, Синий, Розовый, Шоколадный), 400г</t>
    </r>
  </si>
  <si>
    <r>
      <rPr>
        <b/>
        <sz val="45"/>
        <rFont val="Arial Narrow"/>
        <family val="2"/>
        <charset val="204"/>
      </rPr>
      <t xml:space="preserve">Горячий воск  "Depilflax" </t>
    </r>
    <r>
      <rPr>
        <sz val="45"/>
        <rFont val="Arial Narrow"/>
        <family val="2"/>
        <charset val="204"/>
      </rPr>
      <t xml:space="preserve">в брикетах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(Натуральный, Розовый, Шоколадный, Морской, Зеленый, Золотой, Платиновый, Синий, Слоновая кость)</t>
    </r>
  </si>
  <si>
    <r>
      <rPr>
        <b/>
        <sz val="45"/>
        <rFont val="Arial Narrow"/>
        <family val="2"/>
        <charset val="204"/>
      </rPr>
      <t xml:space="preserve">Кремовый воск "Daen" - </t>
    </r>
    <r>
      <rPr>
        <sz val="45"/>
        <rFont val="Arial Narrow"/>
        <family val="2"/>
        <charset val="204"/>
      </rPr>
      <t>в таблетках</t>
    </r>
    <r>
      <rPr>
        <sz val="45"/>
        <color indexed="14"/>
        <rFont val="Arial Narrow"/>
        <family val="2"/>
        <charset val="204"/>
      </rPr>
      <t xml:space="preserve">   </t>
    </r>
    <r>
      <rPr>
        <sz val="36"/>
        <color indexed="14"/>
        <rFont val="Arial Narrow"/>
        <family val="2"/>
        <charset val="204"/>
      </rPr>
      <t xml:space="preserve">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         (Розовый, Зеленый, Желтый)         </t>
    </r>
    <r>
      <rPr>
        <sz val="28"/>
        <color indexed="14"/>
        <rFont val="Arial Narrow"/>
        <family val="2"/>
        <charset val="204"/>
      </rPr>
      <t xml:space="preserve">      </t>
    </r>
  </si>
  <si>
    <r>
      <rPr>
        <b/>
        <sz val="45"/>
        <rFont val="Arial Narrow"/>
        <family val="2"/>
        <charset val="204"/>
      </rPr>
      <t xml:space="preserve">Кремовый воск "Daen"-  </t>
    </r>
    <r>
      <rPr>
        <sz val="45"/>
        <rFont val="Arial Narrow"/>
        <family val="2"/>
        <charset val="204"/>
      </rPr>
      <t xml:space="preserve">в алюминиевой кастрюльке, 120мл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</t>
    </r>
    <r>
      <rPr>
        <sz val="36"/>
        <rFont val="Arial Narrow"/>
        <family val="2"/>
        <charset val="204"/>
      </rPr>
      <t xml:space="preserve">  (Розовый, Зеленый, Желтый)</t>
    </r>
  </si>
  <si>
    <r>
      <rPr>
        <b/>
        <sz val="42"/>
        <rFont val="Arial Narrow"/>
        <family val="2"/>
        <charset val="204"/>
      </rPr>
      <t>Сахарная паста "Натуральная"</t>
    </r>
    <r>
      <rPr>
        <sz val="42"/>
        <rFont val="Arial Narrow"/>
        <family val="2"/>
        <charset val="204"/>
      </rPr>
      <t xml:space="preserve"> - для всех типов волос (средней плотности) </t>
    </r>
  </si>
  <si>
    <r>
      <rPr>
        <b/>
        <sz val="42"/>
        <rFont val="Arial Narrow"/>
        <family val="2"/>
        <charset val="204"/>
      </rPr>
      <t>Сахарная паста  "Бразильская"</t>
    </r>
    <r>
      <rPr>
        <sz val="42"/>
        <rFont val="Arial Narrow"/>
        <family val="2"/>
        <charset val="204"/>
      </rPr>
      <t xml:space="preserve">  - для подмышек и зоны бикини (плотная)</t>
    </r>
  </si>
  <si>
    <r>
      <rPr>
        <b/>
        <sz val="42"/>
        <rFont val="Arial Narrow"/>
        <family val="2"/>
        <charset val="204"/>
      </rPr>
      <t>Сахарная паста "Крем -карамель"</t>
    </r>
    <r>
      <rPr>
        <sz val="42"/>
        <rFont val="Arial Narrow"/>
        <family val="2"/>
        <charset val="204"/>
      </rPr>
      <t xml:space="preserve"> - для жестких темных волос (очень плотная) </t>
    </r>
  </si>
  <si>
    <r>
      <rPr>
        <b/>
        <sz val="42"/>
        <rFont val="Arial Narrow"/>
        <family val="2"/>
        <charset val="204"/>
      </rPr>
      <t xml:space="preserve">Сахарная паста "Горький шоколад" </t>
    </r>
    <r>
      <rPr>
        <sz val="42"/>
        <rFont val="Arial Narrow"/>
        <family val="2"/>
        <charset val="204"/>
      </rPr>
      <t xml:space="preserve">- для жестких темных волос </t>
    </r>
    <r>
      <rPr>
        <sz val="36"/>
        <rFont val="Arial Narrow"/>
        <family val="2"/>
        <charset val="204"/>
      </rPr>
      <t xml:space="preserve">(очень плотная) </t>
    </r>
  </si>
  <si>
    <r>
      <rPr>
        <b/>
        <sz val="42"/>
        <rFont val="Arial Narrow"/>
        <family val="2"/>
        <charset val="204"/>
      </rPr>
      <t xml:space="preserve">Сахарная паста "Молочный шоколад" </t>
    </r>
    <r>
      <rPr>
        <sz val="42"/>
        <rFont val="Arial Narrow"/>
        <family val="2"/>
        <charset val="204"/>
      </rPr>
      <t>- для подмышек и зоны бикини</t>
    </r>
    <r>
      <rPr>
        <sz val="36"/>
        <rFont val="Arial Narrow"/>
        <family val="2"/>
        <charset val="204"/>
      </rPr>
      <t xml:space="preserve"> (плотная)</t>
    </r>
  </si>
  <si>
    <r>
      <rPr>
        <b/>
        <sz val="42"/>
        <rFont val="Arial Narrow"/>
        <family val="2"/>
        <charset val="204"/>
      </rPr>
      <t>Сахарная паста "Белый Шоколад"</t>
    </r>
    <r>
      <rPr>
        <sz val="42"/>
        <rFont val="Arial Narrow"/>
        <family val="2"/>
        <charset val="204"/>
      </rPr>
      <t xml:space="preserve"> - для всех типов волос </t>
    </r>
    <r>
      <rPr>
        <sz val="36"/>
        <rFont val="Arial Narrow"/>
        <family val="2"/>
        <charset val="204"/>
      </rPr>
      <t xml:space="preserve">(средней плотности) </t>
    </r>
  </si>
  <si>
    <r>
      <rPr>
        <b/>
        <sz val="42"/>
        <rFont val="Arial Narrow"/>
        <family val="2"/>
        <charset val="204"/>
      </rPr>
      <t xml:space="preserve">Сахарная паста "Серебрянная" </t>
    </r>
    <r>
      <rPr>
        <sz val="42"/>
        <rFont val="Arial Narrow"/>
        <family val="2"/>
        <charset val="204"/>
      </rPr>
      <t xml:space="preserve">- для всех типов волос (средней плотности) </t>
    </r>
  </si>
  <si>
    <r>
      <rPr>
        <b/>
        <sz val="42"/>
        <rFont val="Arial Narrow"/>
        <family val="2"/>
        <charset val="204"/>
      </rPr>
      <t>Сахарная паста "Золотая"</t>
    </r>
    <r>
      <rPr>
        <sz val="42"/>
        <rFont val="Arial Narrow"/>
        <family val="2"/>
        <charset val="204"/>
      </rPr>
      <t xml:space="preserve"> - для подмышек и зоны бикини  (плотная) </t>
    </r>
  </si>
  <si>
    <r>
      <rPr>
        <b/>
        <sz val="42"/>
        <rFont val="Arial Narrow"/>
        <family val="2"/>
        <charset val="204"/>
      </rPr>
      <t xml:space="preserve">Сахарная паста "Платиновая" </t>
    </r>
    <r>
      <rPr>
        <sz val="42"/>
        <rFont val="Arial Narrow"/>
        <family val="2"/>
        <charset val="204"/>
      </rPr>
      <t>- для жестких темных волос (очень плотная)</t>
    </r>
  </si>
  <si>
    <r>
      <rPr>
        <b/>
        <sz val="45"/>
        <rFont val="Arial Narrow"/>
        <family val="2"/>
        <charset val="204"/>
      </rPr>
      <t>KIT “Le Fruttose”</t>
    </r>
    <r>
      <rPr>
        <sz val="45"/>
        <rFont val="Arial Narrow"/>
        <family val="2"/>
        <charset val="204"/>
      </rPr>
      <t xml:space="preserve"> </t>
    </r>
    <r>
      <rPr>
        <b/>
        <sz val="45"/>
        <rFont val="Arial Narrow"/>
        <family val="2"/>
        <charset val="204"/>
      </rPr>
      <t xml:space="preserve">- Киви, Клубника, Персик, Лемон  </t>
    </r>
    <r>
      <rPr>
        <b/>
        <sz val="36"/>
        <rFont val="Arial Narrow"/>
        <family val="2"/>
        <charset val="204"/>
      </rPr>
      <t xml:space="preserve">                                                                       </t>
    </r>
    <r>
      <rPr>
        <sz val="36"/>
        <rFont val="Arial Narrow"/>
        <family val="2"/>
        <charset val="204"/>
      </rPr>
      <t xml:space="preserve"> (Сахарная паста, 350г + полоски + шпатель)                                                           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</si>
  <si>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</t>
    </r>
    <r>
      <rPr>
        <b/>
        <sz val="42"/>
        <rFont val="Arial Narrow"/>
        <family val="2"/>
        <charset val="204"/>
      </rPr>
      <t xml:space="preserve"> </t>
    </r>
    <r>
      <rPr>
        <sz val="42"/>
        <rFont val="Arial Narrow"/>
        <family val="2"/>
        <charset val="204"/>
      </rPr>
      <t xml:space="preserve">в пачке </t>
    </r>
    <r>
      <rPr>
        <b/>
        <sz val="42"/>
        <rFont val="Arial Narrow"/>
        <family val="2"/>
        <charset val="204"/>
      </rPr>
      <t xml:space="preserve">(50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Черные</t>
    </r>
  </si>
  <si>
    <r>
      <rPr>
        <b/>
        <sz val="42"/>
        <rFont val="Arial Narrow"/>
        <family val="2"/>
        <charset val="204"/>
      </rPr>
      <t>Бум. полоски "Kristal</t>
    </r>
    <r>
      <rPr>
        <sz val="42"/>
        <rFont val="Arial Narrow"/>
        <family val="2"/>
        <charset val="204"/>
      </rPr>
      <t xml:space="preserve">" - в пачке </t>
    </r>
    <r>
      <rPr>
        <b/>
        <sz val="42"/>
        <rFont val="Arial Narrow"/>
        <family val="2"/>
        <charset val="204"/>
      </rPr>
      <t xml:space="preserve">(50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Белые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</si>
  <si>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>(100 шт)</t>
    </r>
    <r>
      <rPr>
        <sz val="42"/>
        <rFont val="Arial Narrow"/>
        <family val="2"/>
        <charset val="204"/>
      </rPr>
      <t xml:space="preserve"> 7х20см, (Италия), 90г/м2, </t>
    </r>
    <r>
      <rPr>
        <b/>
        <sz val="42"/>
        <rFont val="Arial Narrow"/>
        <family val="2"/>
        <charset val="204"/>
      </rPr>
      <t>Черные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</si>
  <si>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Белые</t>
    </r>
  </si>
  <si>
    <r>
      <rPr>
        <b/>
        <sz val="42"/>
        <rFont val="Arial Narrow"/>
        <family val="2"/>
        <charset val="204"/>
      </rPr>
      <t>Бум. полоски "Kristal</t>
    </r>
    <r>
      <rPr>
        <sz val="42"/>
        <rFont val="Arial Narrow"/>
        <family val="2"/>
        <charset val="204"/>
      </rPr>
      <t xml:space="preserve">" - 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>Зеленые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</si>
  <si>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>(350шт</t>
    </r>
    <r>
      <rPr>
        <sz val="42"/>
        <rFont val="Arial Narrow"/>
        <family val="2"/>
        <charset val="204"/>
      </rPr>
      <t xml:space="preserve">) 7х20см (Италия), 90г/м2, </t>
    </r>
    <r>
      <rPr>
        <b/>
        <sz val="42"/>
        <rFont val="Arial Narrow"/>
        <family val="2"/>
        <charset val="204"/>
      </rPr>
      <t>Фиолетовые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</si>
  <si>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 xml:space="preserve">(350шт) </t>
    </r>
    <r>
      <rPr>
        <sz val="42"/>
        <rFont val="Arial Narrow"/>
        <family val="2"/>
        <charset val="204"/>
      </rPr>
      <t xml:space="preserve">7х20см (Италия), 90г/м2, </t>
    </r>
    <r>
      <rPr>
        <b/>
        <sz val="42"/>
        <rFont val="Arial Narrow"/>
        <family val="2"/>
        <charset val="204"/>
      </rPr>
      <t>Персиковые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</si>
  <si>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>Желтые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</si>
  <si>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</t>
    </r>
    <r>
      <rPr>
        <b/>
        <sz val="42"/>
        <rFont val="Arial Narrow"/>
        <family val="2"/>
        <charset val="204"/>
      </rPr>
      <t xml:space="preserve"> </t>
    </r>
    <r>
      <rPr>
        <sz val="42"/>
        <rFont val="Arial Narrow"/>
        <family val="2"/>
        <charset val="204"/>
      </rPr>
      <t xml:space="preserve">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>Белые</t>
    </r>
  </si>
  <si>
    <r>
      <rPr>
        <b/>
        <sz val="40"/>
        <rFont val="Arial Narrow"/>
        <family val="2"/>
        <charset val="204"/>
      </rPr>
      <t>Бум. полоски "Kristal"</t>
    </r>
    <r>
      <rPr>
        <sz val="40"/>
        <rFont val="Arial Narrow"/>
        <family val="2"/>
        <charset val="204"/>
      </rPr>
      <t xml:space="preserve"> - в пачке </t>
    </r>
    <r>
      <rPr>
        <b/>
        <sz val="40"/>
        <rFont val="Arial Narrow"/>
        <family val="2"/>
        <charset val="204"/>
      </rPr>
      <t xml:space="preserve">(50 шт) </t>
    </r>
    <r>
      <rPr>
        <sz val="40"/>
        <rFont val="Arial Narrow"/>
        <family val="2"/>
        <charset val="204"/>
      </rPr>
      <t xml:space="preserve">7х20см, (Италия), 90г/м2, </t>
    </r>
    <r>
      <rPr>
        <b/>
        <sz val="40"/>
        <rFont val="Arial Narrow"/>
        <family val="2"/>
        <charset val="204"/>
      </rPr>
      <t>Разноцветные</t>
    </r>
    <r>
      <rPr>
        <sz val="40"/>
        <rFont val="Arial Narrow"/>
        <family val="2"/>
        <charset val="204"/>
      </rPr>
      <t xml:space="preserve">             (в пачке 5цветов </t>
    </r>
    <r>
      <rPr>
        <b/>
        <sz val="40"/>
        <rFont val="Arial Narrow"/>
        <family val="2"/>
        <charset val="204"/>
      </rPr>
      <t>)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</si>
  <si>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>(100 шт)</t>
    </r>
    <r>
      <rPr>
        <sz val="42"/>
        <rFont val="Arial Narrow"/>
        <family val="2"/>
        <charset val="204"/>
      </rPr>
      <t xml:space="preserve">7х20см,(Италия), 90г/м2, </t>
    </r>
    <r>
      <rPr>
        <b/>
        <sz val="42"/>
        <rFont val="Arial Narrow"/>
        <family val="2"/>
        <charset val="204"/>
      </rPr>
      <t xml:space="preserve">Разноцветные </t>
    </r>
    <r>
      <rPr>
        <sz val="42"/>
        <rFont val="Arial Narrow"/>
        <family val="2"/>
        <charset val="204"/>
      </rPr>
      <t>(в пачке 5цветов)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</si>
  <si>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>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 xml:space="preserve">Розовые 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</si>
  <si>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>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>Синие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</si>
  <si>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>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>Желтые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</si>
  <si>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 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>Белые</t>
    </r>
  </si>
  <si>
    <r>
      <rPr>
        <b/>
        <sz val="45"/>
        <rFont val="Arial Narrow"/>
        <family val="2"/>
        <charset val="204"/>
      </rPr>
      <t xml:space="preserve">Лосьон "Arco" </t>
    </r>
    <r>
      <rPr>
        <sz val="45"/>
        <rFont val="Arial Narrow"/>
        <family val="2"/>
        <charset val="204"/>
      </rPr>
      <t>- после депиляции, КЛУБНИКА, 150мл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</si>
  <si>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КЛУБНИКА, 150мл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</si>
  <si>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АРГАНА, 150мл</t>
    </r>
  </si>
  <si>
    <r>
      <rPr>
        <b/>
        <sz val="45"/>
        <rFont val="Arial Narrow"/>
        <family val="2"/>
        <charset val="204"/>
      </rPr>
      <t xml:space="preserve">Масло "Arco" </t>
    </r>
    <r>
      <rPr>
        <sz val="45"/>
        <rFont val="Arial Narrow"/>
        <family val="2"/>
        <charset val="204"/>
      </rPr>
      <t xml:space="preserve">- после депиляции, АЛОЭ ВЕРА,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</si>
  <si>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КОКОС 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</si>
  <si>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ЛЕСНАЯ ЯГОДА,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</si>
  <si>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после депиляции, ШОКОЛАД,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</si>
  <si>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после депиляции, КАЛЕНДУЛА,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</si>
  <si>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после депиляции, ГАМАМЕЛИС 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</si>
  <si>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КАПУЧИНО, 150мл</t>
    </r>
  </si>
  <si>
    <r>
      <rPr>
        <b/>
        <sz val="45"/>
        <rFont val="Arial Narrow"/>
        <family val="2"/>
        <charset val="204"/>
      </rPr>
      <t>Лосьон "Arco"</t>
    </r>
    <r>
      <rPr>
        <sz val="45"/>
        <rFont val="Arial Narrow"/>
        <family val="2"/>
        <charset val="204"/>
      </rPr>
      <t xml:space="preserve"> - после депиляции, ЗОЛОТО, 150мл</t>
    </r>
  </si>
  <si>
    <r>
      <rPr>
        <b/>
        <sz val="45"/>
        <rFont val="Arial Narrow"/>
        <family val="2"/>
        <charset val="204"/>
      </rPr>
      <t>Молочко "Arco"</t>
    </r>
    <r>
      <rPr>
        <sz val="45"/>
        <rFont val="Arial Narrow"/>
        <family val="2"/>
        <charset val="204"/>
      </rPr>
      <t xml:space="preserve"> - после депиляции, МЕНТОЛ, 500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</si>
  <si>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- после депиляции, МЕНТОЛ, 500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</si>
  <si>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- после депиляции, АЛОЭ ВЕРА, 500 мл </t>
    </r>
  </si>
  <si>
    <r>
      <rPr>
        <b/>
        <sz val="45"/>
        <rFont val="Arial Narrow"/>
        <family val="2"/>
        <charset val="204"/>
      </rPr>
      <t>Гель "Arco"</t>
    </r>
    <r>
      <rPr>
        <sz val="45"/>
        <rFont val="Arial Narrow"/>
        <family val="2"/>
        <charset val="204"/>
      </rPr>
      <t xml:space="preserve"> - после депиляции, АЛОЭ ВЕРА, 500 мл </t>
    </r>
  </si>
  <si>
    <r>
      <rPr>
        <b/>
        <sz val="45"/>
        <rFont val="Arial Narrow"/>
        <family val="2"/>
        <charset val="204"/>
      </rPr>
      <t>Молочко "Arco"</t>
    </r>
    <r>
      <rPr>
        <sz val="45"/>
        <rFont val="Arial Narrow"/>
        <family val="2"/>
        <charset val="204"/>
      </rPr>
      <t xml:space="preserve"> - после депиляции, АЛОЭ ВЕРА 500 мл </t>
    </r>
  </si>
  <si>
    <r>
      <rPr>
        <b/>
        <sz val="45"/>
        <rFont val="Arial Narrow"/>
        <family val="2"/>
        <charset val="204"/>
      </rPr>
      <t>Гель "Depilflax"</t>
    </r>
    <r>
      <rPr>
        <sz val="45"/>
        <rFont val="Arial Narrow"/>
        <family val="2"/>
        <charset val="204"/>
      </rPr>
      <t xml:space="preserve"> - перед депиляцией, 500мл</t>
    </r>
  </si>
  <si>
    <r>
      <rPr>
        <b/>
        <sz val="45"/>
        <rFont val="Arial Narrow"/>
        <family val="2"/>
        <charset val="204"/>
      </rPr>
      <t>Масло "Depilflax"</t>
    </r>
    <r>
      <rPr>
        <sz val="45"/>
        <rFont val="Arial Narrow"/>
        <family val="2"/>
        <charset val="204"/>
      </rPr>
      <t xml:space="preserve"> - после депиляции , 500мл</t>
    </r>
  </si>
  <si>
    <r>
      <rPr>
        <b/>
        <sz val="45"/>
        <rFont val="Arial Narrow"/>
        <family val="2"/>
        <charset val="204"/>
      </rPr>
      <t>Эмульсия "Depilflax"</t>
    </r>
    <r>
      <rPr>
        <sz val="45"/>
        <rFont val="Arial Narrow"/>
        <family val="2"/>
        <charset val="204"/>
      </rPr>
      <t xml:space="preserve"> -  для замедления роста волос, 500мл</t>
    </r>
  </si>
  <si>
    <r>
      <rPr>
        <b/>
        <sz val="45"/>
        <rFont val="Arial Narrow"/>
        <family val="2"/>
        <charset val="204"/>
      </rPr>
      <t>Сливки "Depilflax"</t>
    </r>
    <r>
      <rPr>
        <sz val="45"/>
        <rFont val="Arial Narrow"/>
        <family val="2"/>
        <charset val="204"/>
      </rPr>
      <t xml:space="preserve"> - для восстановления Ph кожи после депиляции</t>
    </r>
  </si>
  <si>
    <r>
      <rPr>
        <b/>
        <sz val="45"/>
        <rFont val="Arial Narrow"/>
        <family val="2"/>
        <charset val="204"/>
      </rPr>
      <t xml:space="preserve">Ампулы "Depilflax" </t>
    </r>
    <r>
      <rPr>
        <sz val="45"/>
        <rFont val="Arial Narrow"/>
        <family val="2"/>
        <charset val="204"/>
      </rPr>
      <t>-  для замедления роста волос, 10шт х10мл</t>
    </r>
  </si>
  <si>
    <r>
      <rPr>
        <b/>
        <sz val="45"/>
        <rFont val="Arial Narrow"/>
        <family val="2"/>
        <charset val="204"/>
      </rPr>
      <t>Лосьон ингибитор "Depilflax"</t>
    </r>
    <r>
      <rPr>
        <sz val="45"/>
        <rFont val="Arial Narrow"/>
        <family val="2"/>
        <charset val="204"/>
      </rPr>
      <t xml:space="preserve"> - против вросших волос </t>
    </r>
  </si>
  <si>
    <r>
      <rPr>
        <b/>
        <sz val="45"/>
        <rFont val="Arial Narrow"/>
        <family val="2"/>
        <charset val="204"/>
      </rPr>
      <t xml:space="preserve">Мусс "Depilflax" </t>
    </r>
    <r>
      <rPr>
        <sz val="45"/>
        <rFont val="Arial Narrow"/>
        <family val="2"/>
        <charset val="204"/>
      </rPr>
      <t>-  после депиляции, замедляющий рост волос</t>
    </r>
  </si>
  <si>
    <r>
      <rPr>
        <b/>
        <sz val="45"/>
        <rFont val="Arial Narrow"/>
        <family val="2"/>
        <charset val="204"/>
      </rPr>
      <t>Гель "SugaringPRO"</t>
    </r>
    <r>
      <rPr>
        <sz val="45"/>
        <rFont val="Arial Narrow"/>
        <family val="2"/>
        <charset val="204"/>
      </rPr>
      <t xml:space="preserve"> - перед депиляцией с алоэ вера </t>
    </r>
  </si>
  <si>
    <r>
      <rPr>
        <b/>
        <sz val="45"/>
        <rFont val="Arial Narrow"/>
        <family val="2"/>
        <charset val="204"/>
      </rPr>
      <t>Сливки "SugaringPRO"</t>
    </r>
    <r>
      <rPr>
        <sz val="45"/>
        <rFont val="Arial Narrow"/>
        <family val="2"/>
        <charset val="204"/>
      </rPr>
      <t xml:space="preserve"> - после депиляции с пантенолом </t>
    </r>
  </si>
  <si>
    <r>
      <rPr>
        <b/>
        <sz val="45"/>
        <rFont val="Arial Narrow"/>
        <family val="2"/>
        <charset val="204"/>
      </rPr>
      <t>Гидротоник "SugaringPRO"</t>
    </r>
    <r>
      <rPr>
        <sz val="45"/>
        <rFont val="Arial Narrow"/>
        <family val="2"/>
        <charset val="204"/>
      </rPr>
      <t xml:space="preserve"> - с экстрактом мяты после шугаринга </t>
    </r>
  </si>
  <si>
    <r>
      <rPr>
        <b/>
        <sz val="45"/>
        <rFont val="Arial Narrow"/>
        <family val="2"/>
        <charset val="204"/>
      </rPr>
      <t>Лосьон "SugaringPRO"</t>
    </r>
    <r>
      <rPr>
        <sz val="45"/>
        <rFont val="Arial Narrow"/>
        <family val="2"/>
        <charset val="204"/>
      </rPr>
      <t xml:space="preserve"> - бифазный после шугаринга и депиляции </t>
    </r>
  </si>
  <si>
    <r>
      <rPr>
        <b/>
        <sz val="45"/>
        <rFont val="Arial Narrow"/>
        <family val="2"/>
        <charset val="204"/>
      </rPr>
      <t>Лосьон ингибитор "SugaringPRO"</t>
    </r>
    <r>
      <rPr>
        <sz val="45"/>
        <rFont val="Arial Narrow"/>
        <family val="2"/>
        <charset val="204"/>
      </rPr>
      <t xml:space="preserve"> - против вростания волос </t>
    </r>
  </si>
  <si>
    <r>
      <rPr>
        <b/>
        <sz val="45"/>
        <rFont val="Arial Narrow"/>
        <family val="2"/>
        <charset val="204"/>
      </rPr>
      <t>Ингибитор "Depilflax"</t>
    </r>
    <r>
      <rPr>
        <sz val="45"/>
        <rFont val="Arial Narrow"/>
        <family val="2"/>
        <charset val="204"/>
      </rPr>
      <t xml:space="preserve"> - лосьон против вросших волос, 125мл</t>
    </r>
  </si>
  <si>
    <r>
      <rPr>
        <b/>
        <sz val="45"/>
        <rFont val="Arial Narrow"/>
        <family val="2"/>
        <charset val="204"/>
      </rPr>
      <t xml:space="preserve">Ингибитор "SugaringPRO" </t>
    </r>
    <r>
      <rPr>
        <sz val="45"/>
        <rFont val="Arial Narrow"/>
        <family val="2"/>
        <charset val="204"/>
      </rPr>
      <t>- лосьон против вростания волос , 250мл</t>
    </r>
  </si>
  <si>
    <r>
      <rPr>
        <b/>
        <sz val="45"/>
        <rFont val="Arial Narrow"/>
        <family val="2"/>
        <charset val="204"/>
      </rPr>
      <t xml:space="preserve">Ингибитор "Depilflax" </t>
    </r>
    <r>
      <rPr>
        <sz val="45"/>
        <rFont val="Arial Narrow"/>
        <family val="2"/>
        <charset val="204"/>
      </rPr>
      <t>- сыворотка  для замедления роста волос, 10х10мл</t>
    </r>
  </si>
  <si>
    <r>
      <rPr>
        <b/>
        <sz val="42"/>
        <rFont val="Arial Narrow"/>
        <family val="2"/>
        <charset val="204"/>
      </rPr>
      <t>Антисептик "Аламинол"</t>
    </r>
    <r>
      <rPr>
        <sz val="42"/>
        <rFont val="Arial Narrow"/>
        <family val="2"/>
        <charset val="204"/>
      </rPr>
      <t>- средство для дезинфекции поверхностей, 1л</t>
    </r>
  </si>
  <si>
    <r>
      <rPr>
        <b/>
        <sz val="42"/>
        <rFont val="Arial Narrow"/>
        <family val="2"/>
        <charset val="204"/>
      </rPr>
      <t>Крем -гель "Диадем"</t>
    </r>
    <r>
      <rPr>
        <sz val="42"/>
        <rFont val="Arial Narrow"/>
        <family val="2"/>
        <charset val="204"/>
      </rPr>
      <t xml:space="preserve"> - для защиты и увлажнения рук, 370мл</t>
    </r>
  </si>
  <si>
    <r>
      <rPr>
        <b/>
        <sz val="42"/>
        <rFont val="Arial Narrow"/>
        <family val="2"/>
        <charset val="204"/>
      </rPr>
      <t>Антисептик "Диасептик 30"</t>
    </r>
    <r>
      <rPr>
        <sz val="42"/>
        <rFont val="Arial Narrow"/>
        <family val="2"/>
        <charset val="204"/>
      </rPr>
      <t>- спрей для обработки кожи, 250мл</t>
    </r>
  </si>
  <si>
    <r>
      <rPr>
        <b/>
        <sz val="42"/>
        <rFont val="Arial Narrow"/>
        <family val="2"/>
        <charset val="204"/>
      </rPr>
      <t>Антисептик "Диасептик 40"</t>
    </r>
    <r>
      <rPr>
        <sz val="42"/>
        <rFont val="Arial Narrow"/>
        <family val="2"/>
        <charset val="204"/>
      </rPr>
      <t>- гель для обработки кожи с дозатором, 370мл</t>
    </r>
  </si>
  <si>
    <r>
      <rPr>
        <b/>
        <sz val="42"/>
        <rFont val="Arial Narrow"/>
        <family val="2"/>
        <charset val="204"/>
      </rPr>
      <t>Концентрат "Оптимакс проф"</t>
    </r>
    <r>
      <rPr>
        <sz val="42"/>
        <rFont val="Arial Narrow"/>
        <family val="2"/>
        <charset val="204"/>
      </rPr>
      <t xml:space="preserve"> -  для дезинфекции поверхностей</t>
    </r>
  </si>
  <si>
    <r>
      <rPr>
        <b/>
        <sz val="42"/>
        <rFont val="Arial Narrow"/>
        <family val="2"/>
        <charset val="204"/>
      </rPr>
      <t>Антисептик "Bonsolar"</t>
    </r>
    <r>
      <rPr>
        <sz val="42"/>
        <rFont val="Arial Narrow"/>
        <family val="2"/>
        <charset val="204"/>
      </rPr>
      <t>- для дезинфекции акриловых ванн и соляриев, 750мл</t>
    </r>
  </si>
  <si>
    <r>
      <t>Иглы для электроэп-ии "WYC" с золотым покрытием,</t>
    </r>
    <r>
      <rPr>
        <sz val="42"/>
        <rFont val="Arial Narrow"/>
        <family val="2"/>
        <charset val="204"/>
      </rPr>
      <t xml:space="preserve"> Разм.: 0,5 / 0,1 / 1</t>
    </r>
  </si>
  <si>
    <r>
      <rPr>
        <b/>
        <sz val="42"/>
        <rFont val="Arial Narrow"/>
        <family val="2"/>
        <charset val="204"/>
      </rPr>
      <t>Шпатель "De Lux"</t>
    </r>
    <r>
      <rPr>
        <sz val="42"/>
        <rFont val="Arial Narrow"/>
        <family val="2"/>
        <charset val="204"/>
      </rPr>
      <t xml:space="preserve"> - металлический с деревянной ручкой, изогнутый, 22см</t>
    </r>
  </si>
  <si>
    <r>
      <rPr>
        <b/>
        <sz val="42"/>
        <rFont val="Arial Narrow"/>
        <family val="2"/>
        <charset val="204"/>
      </rPr>
      <t>Шпатель "De Lux"</t>
    </r>
    <r>
      <rPr>
        <sz val="42"/>
        <rFont val="Arial Narrow"/>
        <family val="2"/>
        <charset val="204"/>
      </rPr>
      <t xml:space="preserve"> - металлический с деревянной ручкой, прямой, 22см</t>
    </r>
  </si>
  <si>
    <r>
      <rPr>
        <b/>
        <sz val="42"/>
        <rFont val="Arial Narrow"/>
        <family val="2"/>
        <charset val="204"/>
      </rPr>
      <t>Шпатель "De Lux"</t>
    </r>
    <r>
      <rPr>
        <sz val="42"/>
        <rFont val="Arial Narrow"/>
        <family val="2"/>
        <charset val="204"/>
      </rPr>
      <t xml:space="preserve"> - большой деревянный с ручкой, 24,5см</t>
    </r>
  </si>
  <si>
    <r>
      <rPr>
        <b/>
        <sz val="42"/>
        <rFont val="Arial Narrow"/>
        <family val="2"/>
        <charset val="204"/>
      </rPr>
      <t>Шпатель "De Lux" -</t>
    </r>
    <r>
      <rPr>
        <sz val="42"/>
        <rFont val="Arial Narrow"/>
        <family val="2"/>
        <charset val="204"/>
      </rPr>
      <t xml:space="preserve"> металлический с деревянной ручкой, изогнутый 25см</t>
    </r>
  </si>
  <si>
    <r>
      <rPr>
        <sz val="45"/>
        <rFont val="Arial Narrow"/>
        <family val="2"/>
        <charset val="204"/>
      </rPr>
      <t>Экономичный нагреватель "</t>
    </r>
    <r>
      <rPr>
        <b/>
        <sz val="45"/>
        <rFont val="Arial Narrow"/>
        <family val="2"/>
        <charset val="204"/>
      </rPr>
      <t xml:space="preserve">Prince" </t>
    </r>
    <r>
      <rPr>
        <sz val="45"/>
        <rFont val="Arial Narrow"/>
        <family val="2"/>
        <charset val="204"/>
      </rPr>
      <t>- для1-го картриджа</t>
    </r>
    <r>
      <rPr>
        <b/>
        <sz val="45"/>
        <rFont val="Arial Narrow"/>
        <family val="2"/>
        <charset val="204"/>
      </rPr>
      <t>, 25W</t>
    </r>
    <r>
      <rPr>
        <sz val="45"/>
        <rFont val="Arial Narrow"/>
        <family val="2"/>
        <charset val="204"/>
      </rPr>
      <t xml:space="preserve"> (Италия)      </t>
    </r>
    <r>
      <rPr>
        <sz val="36"/>
        <rFont val="Arial Narrow"/>
        <family val="2"/>
        <charset val="204"/>
      </rPr>
      <t xml:space="preserve"> </t>
    </r>
    <r>
      <rPr>
        <b/>
        <sz val="36"/>
        <rFont val="Arial Narrow"/>
        <family val="2"/>
        <charset val="204"/>
      </rPr>
      <t xml:space="preserve">                             </t>
    </r>
    <r>
      <rPr>
        <sz val="36"/>
        <rFont val="Arial Narrow"/>
        <family val="2"/>
        <charset val="204"/>
      </rPr>
      <t xml:space="preserve">                 (Белый , Желтый, Розовый, Зеленый)</t>
    </r>
  </si>
  <si>
    <r>
      <rPr>
        <sz val="45"/>
        <rFont val="Arial Narrow"/>
        <family val="2"/>
        <charset val="204"/>
      </rPr>
      <t>Экономичный нагреватель "</t>
    </r>
    <r>
      <rPr>
        <b/>
        <sz val="45"/>
        <rFont val="Arial Narrow"/>
        <family val="2"/>
        <charset val="204"/>
      </rPr>
      <t xml:space="preserve">Prince" </t>
    </r>
    <r>
      <rPr>
        <sz val="45"/>
        <rFont val="Arial Narrow"/>
        <family val="2"/>
        <charset val="204"/>
      </rPr>
      <t>- для1-го картриджа</t>
    </r>
    <r>
      <rPr>
        <b/>
        <sz val="45"/>
        <rFont val="Arial Narrow"/>
        <family val="2"/>
        <charset val="204"/>
      </rPr>
      <t>, 25W</t>
    </r>
    <r>
      <rPr>
        <sz val="45"/>
        <rFont val="Arial Narrow"/>
        <family val="2"/>
        <charset val="204"/>
      </rPr>
      <t xml:space="preserve"> (Италия)    </t>
    </r>
    <r>
      <rPr>
        <sz val="36"/>
        <rFont val="Arial Narrow"/>
        <family val="2"/>
        <charset val="204"/>
      </rPr>
      <t xml:space="preserve">   </t>
    </r>
    <r>
      <rPr>
        <b/>
        <sz val="36"/>
        <rFont val="Arial Narrow"/>
        <family val="2"/>
        <charset val="204"/>
      </rPr>
      <t xml:space="preserve">                             </t>
    </r>
    <r>
      <rPr>
        <sz val="36"/>
        <rFont val="Arial Narrow"/>
        <family val="2"/>
        <charset val="204"/>
      </rPr>
      <t xml:space="preserve">                 (Белый , Желтый, Розовый, Зеленый)</t>
    </r>
  </si>
  <si>
    <r>
      <rPr>
        <sz val="45"/>
        <rFont val="Arial Narrow"/>
        <family val="2"/>
        <charset val="204"/>
      </rPr>
      <t>Экономичный нагреватель "</t>
    </r>
    <r>
      <rPr>
        <b/>
        <sz val="45"/>
        <rFont val="Arial Narrow"/>
        <family val="2"/>
        <charset val="204"/>
      </rPr>
      <t xml:space="preserve">Prince" </t>
    </r>
    <r>
      <rPr>
        <sz val="45"/>
        <rFont val="Arial Narrow"/>
        <family val="2"/>
        <charset val="204"/>
      </rPr>
      <t>- для1-го картриджа</t>
    </r>
    <r>
      <rPr>
        <b/>
        <sz val="45"/>
        <rFont val="Arial Narrow"/>
        <family val="2"/>
        <charset val="204"/>
      </rPr>
      <t>, 25W</t>
    </r>
    <r>
      <rPr>
        <sz val="45"/>
        <rFont val="Arial Narrow"/>
        <family val="2"/>
        <charset val="204"/>
      </rPr>
      <t xml:space="preserve"> (Италия)   </t>
    </r>
    <r>
      <rPr>
        <sz val="36"/>
        <rFont val="Arial Narrow"/>
        <family val="2"/>
        <charset val="204"/>
      </rPr>
      <t xml:space="preserve">    </t>
    </r>
    <r>
      <rPr>
        <b/>
        <sz val="36"/>
        <rFont val="Arial Narrow"/>
        <family val="2"/>
        <charset val="204"/>
      </rPr>
      <t xml:space="preserve">                             </t>
    </r>
    <r>
      <rPr>
        <sz val="36"/>
        <rFont val="Arial Narrow"/>
        <family val="2"/>
        <charset val="204"/>
      </rPr>
      <t xml:space="preserve">                 (Белый , Желтый, Розовый, Зеленый)</t>
    </r>
  </si>
  <si>
    <r>
      <rPr>
        <sz val="45"/>
        <rFont val="Arial Narrow"/>
        <family val="2"/>
        <charset val="204"/>
      </rPr>
      <t>Нагреватель "</t>
    </r>
    <r>
      <rPr>
        <b/>
        <sz val="45"/>
        <rFont val="Arial Narrow"/>
        <family val="2"/>
        <charset val="204"/>
      </rPr>
      <t xml:space="preserve">Royal" </t>
    </r>
    <r>
      <rPr>
        <sz val="45"/>
        <rFont val="Arial Narrow"/>
        <family val="2"/>
        <charset val="204"/>
      </rPr>
      <t>-</t>
    </r>
    <r>
      <rPr>
        <b/>
        <sz val="45"/>
        <rFont val="Arial Narrow"/>
        <family val="2"/>
        <charset val="204"/>
      </rPr>
      <t xml:space="preserve"> </t>
    </r>
    <r>
      <rPr>
        <sz val="45"/>
        <rFont val="Arial Narrow"/>
        <family val="2"/>
        <charset val="204"/>
      </rPr>
      <t>для1-го картриджа (</t>
    </r>
    <r>
      <rPr>
        <b/>
        <sz val="45"/>
        <rFont val="Arial Narrow"/>
        <family val="2"/>
        <charset val="204"/>
      </rPr>
      <t xml:space="preserve">с термостатом), 35W </t>
    </r>
    <r>
      <rPr>
        <sz val="45"/>
        <rFont val="Arial Narrow"/>
        <family val="2"/>
        <charset val="204"/>
      </rPr>
      <t xml:space="preserve">(Италия) </t>
    </r>
    <r>
      <rPr>
        <b/>
        <sz val="45"/>
        <rFont val="Arial Narrow"/>
        <family val="2"/>
        <charset val="204"/>
      </rPr>
      <t xml:space="preserve">   </t>
    </r>
    <r>
      <rPr>
        <b/>
        <sz val="36"/>
        <rFont val="Arial Narrow"/>
        <family val="2"/>
        <charset val="204"/>
      </rPr>
      <t xml:space="preserve">                                </t>
    </r>
    <r>
      <rPr>
        <sz val="36"/>
        <rFont val="Arial Narrow"/>
        <family val="2"/>
        <charset val="204"/>
      </rPr>
      <t xml:space="preserve">               (Белый, Черный, Желтый, Розовый, Зеленый)</t>
    </r>
  </si>
  <si>
    <r>
      <t xml:space="preserve">Нагреватель </t>
    </r>
    <r>
      <rPr>
        <b/>
        <sz val="42"/>
        <rFont val="Arial Narrow"/>
        <family val="2"/>
        <charset val="204"/>
      </rPr>
      <t>"EZwax"</t>
    </r>
    <r>
      <rPr>
        <sz val="42"/>
        <rFont val="Arial Narrow"/>
        <family val="2"/>
        <charset val="204"/>
      </rPr>
      <t xml:space="preserve"> для 1-го картриджа </t>
    </r>
    <r>
      <rPr>
        <b/>
        <sz val="42"/>
        <rFont val="Arial Narrow"/>
        <family val="2"/>
        <charset val="204"/>
      </rPr>
      <t>(на присоске с регулятором t°)</t>
    </r>
    <r>
      <rPr>
        <sz val="42"/>
        <rFont val="Arial Narrow"/>
        <family val="2"/>
        <charset val="204"/>
      </rPr>
      <t xml:space="preserve">, </t>
    </r>
    <r>
      <rPr>
        <b/>
        <sz val="42"/>
        <rFont val="Arial Narrow"/>
        <family val="2"/>
        <charset val="204"/>
      </rPr>
      <t xml:space="preserve">50W  </t>
    </r>
  </si>
  <si>
    <r>
      <t>Нагреватель</t>
    </r>
    <r>
      <rPr>
        <b/>
        <sz val="42"/>
        <rFont val="Arial Narrow"/>
        <family val="2"/>
        <charset val="204"/>
      </rPr>
      <t xml:space="preserve"> "EZwax"</t>
    </r>
    <r>
      <rPr>
        <sz val="42"/>
        <rFont val="Arial Narrow"/>
        <family val="2"/>
        <charset val="204"/>
      </rPr>
      <t xml:space="preserve"> для 1-го картриджа </t>
    </r>
    <r>
      <rPr>
        <b/>
        <sz val="42"/>
        <rFont val="Arial Narrow"/>
        <family val="2"/>
        <charset val="204"/>
      </rPr>
      <t>(на базе с регулятором t°),</t>
    </r>
    <r>
      <rPr>
        <sz val="42"/>
        <rFont val="Arial Narrow"/>
        <family val="2"/>
        <charset val="204"/>
      </rPr>
      <t xml:space="preserve"> </t>
    </r>
    <r>
      <rPr>
        <b/>
        <sz val="42"/>
        <rFont val="Arial Narrow"/>
        <family val="2"/>
        <charset val="204"/>
      </rPr>
      <t xml:space="preserve">50W  </t>
    </r>
  </si>
  <si>
    <r>
      <t xml:space="preserve">Нагреватель </t>
    </r>
    <r>
      <rPr>
        <b/>
        <sz val="45"/>
        <rFont val="Arial Narrow"/>
        <family val="2"/>
        <charset val="204"/>
      </rPr>
      <t>"SIDU"</t>
    </r>
    <r>
      <rPr>
        <sz val="45"/>
        <rFont val="Arial Narrow"/>
        <family val="2"/>
        <charset val="204"/>
      </rPr>
      <t xml:space="preserve"> для банок 400-500 мл +           банка             </t>
    </r>
  </si>
  <si>
    <r>
      <rPr>
        <b/>
        <sz val="45"/>
        <rFont val="Arial Narrow"/>
        <family val="2"/>
        <charset val="204"/>
      </rPr>
      <t>Варежки для парафинотерапии</t>
    </r>
    <r>
      <rPr>
        <sz val="45"/>
        <rFont val="Arial Narrow"/>
        <family val="2"/>
        <charset val="204"/>
      </rPr>
      <t xml:space="preserve"> (Фибрелла), тонкие</t>
    </r>
  </si>
  <si>
    <r>
      <rPr>
        <b/>
        <sz val="45"/>
        <rFont val="Arial Narrow"/>
        <family val="2"/>
        <charset val="204"/>
      </rPr>
      <t>Варежки для парафинотерапии</t>
    </r>
    <r>
      <rPr>
        <sz val="45"/>
        <rFont val="Arial Narrow"/>
        <family val="2"/>
        <charset val="204"/>
      </rPr>
      <t xml:space="preserve"> (Махровые), стандарт</t>
    </r>
  </si>
  <si>
    <r>
      <rPr>
        <b/>
        <sz val="45"/>
        <rFont val="Arial Narrow"/>
        <family val="2"/>
        <charset val="204"/>
      </rPr>
      <t>Варежки для парафинотерапии</t>
    </r>
    <r>
      <rPr>
        <sz val="45"/>
        <rFont val="Arial Narrow"/>
        <family val="2"/>
        <charset val="204"/>
      </rPr>
      <t xml:space="preserve"> (Махровые), утолщенные</t>
    </r>
  </si>
  <si>
    <r>
      <rPr>
        <b/>
        <sz val="45"/>
        <rFont val="Arial Narrow"/>
        <family val="2"/>
        <charset val="204"/>
      </rPr>
      <t>Носки для парафинотерапии</t>
    </r>
    <r>
      <rPr>
        <sz val="45"/>
        <rFont val="Arial Narrow"/>
        <family val="2"/>
        <charset val="204"/>
      </rPr>
      <t xml:space="preserve"> (Фибрелла), тонкие</t>
    </r>
  </si>
  <si>
    <r>
      <rPr>
        <b/>
        <sz val="45"/>
        <rFont val="Arial Narrow"/>
        <family val="2"/>
        <charset val="204"/>
      </rPr>
      <t>Носки для парафинотерапии</t>
    </r>
    <r>
      <rPr>
        <sz val="45"/>
        <rFont val="Arial Narrow"/>
        <family val="2"/>
        <charset val="204"/>
      </rPr>
      <t xml:space="preserve"> (Махровые), стандарт</t>
    </r>
  </si>
  <si>
    <r>
      <rPr>
        <b/>
        <sz val="45"/>
        <rFont val="Arial Narrow"/>
        <family val="2"/>
        <charset val="204"/>
      </rPr>
      <t>Носки для парафинотерапии</t>
    </r>
    <r>
      <rPr>
        <sz val="45"/>
        <rFont val="Arial Narrow"/>
        <family val="2"/>
        <charset val="204"/>
      </rPr>
      <t>(Махровые), утолщенные</t>
    </r>
  </si>
  <si>
    <r>
      <t xml:space="preserve">Простыня </t>
    </r>
    <r>
      <rPr>
        <b/>
        <sz val="45"/>
        <rFont val="Arial Narrow"/>
        <family val="2"/>
        <charset val="204"/>
      </rPr>
      <t>200*80,</t>
    </r>
    <r>
      <rPr>
        <sz val="45"/>
        <rFont val="Arial Narrow"/>
        <family val="2"/>
        <charset val="204"/>
      </rPr>
      <t xml:space="preserve"> спанбонд (белая, голубая), 25г/м2, 10шт </t>
    </r>
  </si>
  <si>
    <r>
      <t xml:space="preserve">Простыня </t>
    </r>
    <r>
      <rPr>
        <b/>
        <sz val="45"/>
        <rFont val="Arial Narrow"/>
        <family val="2"/>
        <charset val="204"/>
      </rPr>
      <t>200*80</t>
    </r>
    <r>
      <rPr>
        <sz val="45"/>
        <rFont val="Arial Narrow"/>
        <family val="2"/>
        <charset val="204"/>
      </rPr>
      <t>, спанбонд (белая, голубая), 25г/м2, 50шт</t>
    </r>
  </si>
  <si>
    <r>
      <t xml:space="preserve">Простыня </t>
    </r>
    <r>
      <rPr>
        <b/>
        <sz val="45"/>
        <rFont val="Arial Narrow"/>
        <family val="2"/>
        <charset val="204"/>
      </rPr>
      <t>200*140</t>
    </r>
    <r>
      <rPr>
        <sz val="45"/>
        <rFont val="Arial Narrow"/>
        <family val="2"/>
        <charset val="204"/>
      </rPr>
      <t>, спанбонд (белая, голубая), 25г/м2, 10шт</t>
    </r>
  </si>
  <si>
    <r>
      <t xml:space="preserve">Простыня </t>
    </r>
    <r>
      <rPr>
        <b/>
        <sz val="45"/>
        <rFont val="Arial Narrow"/>
        <family val="2"/>
        <charset val="204"/>
      </rPr>
      <t>200*140</t>
    </r>
    <r>
      <rPr>
        <sz val="45"/>
        <rFont val="Arial Narrow"/>
        <family val="2"/>
        <charset val="204"/>
      </rPr>
      <t>,спанбонд (белая, голубая), 25г/м2, 50шт</t>
    </r>
  </si>
  <si>
    <r>
      <t xml:space="preserve">Полотенце </t>
    </r>
    <r>
      <rPr>
        <b/>
        <sz val="45"/>
        <color indexed="8"/>
        <rFont val="Arial Narrow"/>
        <family val="2"/>
        <charset val="204"/>
      </rPr>
      <t>35*70,</t>
    </r>
    <r>
      <rPr>
        <sz val="45"/>
        <color indexed="8"/>
        <rFont val="Arial Narrow"/>
        <family val="2"/>
        <charset val="204"/>
      </rPr>
      <t xml:space="preserve"> спанлейс, 40г/м2     </t>
    </r>
  </si>
  <si>
    <r>
      <t xml:space="preserve">Полотенце </t>
    </r>
    <r>
      <rPr>
        <b/>
        <sz val="45"/>
        <color indexed="8"/>
        <rFont val="Arial Narrow"/>
        <family val="2"/>
        <charset val="204"/>
      </rPr>
      <t>40*100</t>
    </r>
    <r>
      <rPr>
        <sz val="45"/>
        <color indexed="8"/>
        <rFont val="Arial Narrow"/>
        <family val="2"/>
        <charset val="204"/>
      </rPr>
      <t xml:space="preserve"> спанлейс, 40г/м2     </t>
    </r>
  </si>
  <si>
    <r>
      <t xml:space="preserve">Салфетки </t>
    </r>
    <r>
      <rPr>
        <b/>
        <sz val="45"/>
        <color indexed="8"/>
        <rFont val="Arial Narrow"/>
        <family val="2"/>
        <charset val="204"/>
      </rPr>
      <t xml:space="preserve">10*10                                  </t>
    </r>
  </si>
  <si>
    <r>
      <t xml:space="preserve">Салфетки </t>
    </r>
    <r>
      <rPr>
        <b/>
        <sz val="45"/>
        <color indexed="8"/>
        <rFont val="Arial Narrow"/>
        <family val="2"/>
        <charset val="204"/>
      </rPr>
      <t>20*20</t>
    </r>
  </si>
  <si>
    <r>
      <t xml:space="preserve">Салфетки </t>
    </r>
    <r>
      <rPr>
        <b/>
        <sz val="45"/>
        <color indexed="8"/>
        <rFont val="Arial Narrow"/>
        <family val="2"/>
        <charset val="204"/>
      </rPr>
      <t>30*40</t>
    </r>
  </si>
  <si>
    <r>
      <rPr>
        <b/>
        <sz val="45"/>
        <rFont val="Arial Narrow"/>
        <family val="2"/>
        <charset val="204"/>
      </rPr>
      <t xml:space="preserve">Перчатки Нитриловые - </t>
    </r>
    <r>
      <rPr>
        <sz val="45"/>
        <rFont val="Arial Narrow"/>
        <family val="2"/>
        <charset val="204"/>
      </rPr>
      <t xml:space="preserve">для чувствит. кожи, (размер S, M, L) </t>
    </r>
  </si>
  <si>
    <r>
      <rPr>
        <b/>
        <sz val="45"/>
        <rFont val="Arial Narrow"/>
        <family val="2"/>
        <charset val="204"/>
      </rPr>
      <t>Перчатки Латексные,</t>
    </r>
    <r>
      <rPr>
        <sz val="45"/>
        <rFont val="Arial Narrow"/>
        <family val="2"/>
        <charset val="204"/>
      </rPr>
      <t xml:space="preserve"> (размер S, M, L) </t>
    </r>
  </si>
  <si>
    <r>
      <rPr>
        <b/>
        <sz val="45"/>
        <rFont val="Arial Narrow"/>
        <family val="2"/>
        <charset val="204"/>
      </rPr>
      <t xml:space="preserve">Перчатки Виниловые, </t>
    </r>
    <r>
      <rPr>
        <sz val="45"/>
        <rFont val="Arial Narrow"/>
        <family val="2"/>
        <charset val="204"/>
      </rPr>
      <t xml:space="preserve">(размер S, M, L)  </t>
    </r>
  </si>
  <si>
    <r>
      <rPr>
        <b/>
        <sz val="45"/>
        <rFont val="Arial Narrow"/>
        <family val="2"/>
        <charset val="204"/>
      </rPr>
      <t>Перчатки П/Э,</t>
    </r>
    <r>
      <rPr>
        <sz val="45"/>
        <rFont val="Arial Narrow"/>
        <family val="2"/>
        <charset val="204"/>
      </rPr>
      <t xml:space="preserve"> (размер универсальный)         </t>
    </r>
    <r>
      <rPr>
        <b/>
        <sz val="45"/>
        <rFont val="Arial Narrow"/>
        <family val="2"/>
        <charset val="204"/>
      </rPr>
      <t xml:space="preserve">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</si>
  <si>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ЧЕРНАЯ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 </t>
    </r>
    <r>
      <rPr>
        <sz val="36"/>
        <rFont val="Arial Narrow"/>
        <family val="2"/>
        <charset val="204"/>
      </rPr>
      <t xml:space="preserve">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</si>
  <si>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БЛОНД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</si>
  <si>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РЫЖАЯ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  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</si>
  <si>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КОРИЧНЕВАЯ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</si>
  <si>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РОЗОВАЯ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 </t>
    </r>
    <r>
      <rPr>
        <sz val="36"/>
        <rFont val="Arial Narrow"/>
        <family val="2"/>
        <charset val="204"/>
      </rPr>
      <t xml:space="preserve">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</si>
  <si>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КРАСНАЯ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 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</si>
  <si>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ГОЛУБАЯ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</si>
  <si>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ЛИЛОВАЯ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</si>
  <si>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ОРАНЖЕВАЯ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</si>
  <si>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>Ингибитор "SugaringPRO"</t>
    </r>
    <r>
      <rPr>
        <sz val="45"/>
        <rFont val="Arial Narrow"/>
        <family val="2"/>
        <charset val="204"/>
      </rPr>
      <t xml:space="preserve"> -</t>
    </r>
    <r>
      <rPr>
        <sz val="40"/>
        <rFont val="Arial Narrow"/>
        <family val="2"/>
        <charset val="204"/>
      </rPr>
      <t xml:space="preserve"> лосьон 2в1 для замедления и против врастания </t>
    </r>
  </si>
  <si>
    <r>
      <rPr>
        <b/>
        <sz val="45"/>
        <rFont val="Arial Narrow"/>
        <family val="2"/>
        <charset val="204"/>
      </rPr>
      <t>Лосьон ингибитор "SugaringPRO"</t>
    </r>
    <r>
      <rPr>
        <sz val="45"/>
        <rFont val="Arial Narrow"/>
        <family val="2"/>
        <charset val="204"/>
      </rPr>
      <t xml:space="preserve"> - </t>
    </r>
    <r>
      <rPr>
        <sz val="40"/>
        <rFont val="Arial Narrow"/>
        <family val="2"/>
        <charset val="204"/>
      </rPr>
      <t xml:space="preserve">2 в 1 для замедления и против врастания волос </t>
    </r>
  </si>
  <si>
    <r>
      <rPr>
        <b/>
        <sz val="45"/>
        <rFont val="Arial Narrow"/>
        <family val="2"/>
        <charset val="204"/>
      </rPr>
      <t>Универсальное средство "Arco"</t>
    </r>
    <r>
      <rPr>
        <sz val="45"/>
        <rFont val="Arial Narrow"/>
        <family val="2"/>
        <charset val="204"/>
      </rPr>
      <t xml:space="preserve"> - перед депиляцией, АЛОЭ ВЕРА,</t>
    </r>
    <r>
      <rPr>
        <sz val="40"/>
        <rFont val="Arial Narrow"/>
        <family val="2"/>
        <charset val="204"/>
      </rPr>
      <t xml:space="preserve"> 500 мл </t>
    </r>
  </si>
  <si>
    <t xml:space="preserve">Рекомендованная розн. Цена  </t>
  </si>
  <si>
    <t>200г</t>
  </si>
  <si>
    <t xml:space="preserve">                                                                        Все для  депиляции и парафинотерапии</t>
  </si>
  <si>
    <r>
      <t xml:space="preserve">                                                                       </t>
    </r>
    <r>
      <rPr>
        <b/>
        <sz val="36"/>
        <rFont val="Arial Cyr"/>
        <charset val="204"/>
      </rPr>
      <t xml:space="preserve"> г.Москва  Тел.: (499) 763-1207;  (499) 763-1208;  (495) 641-2796,  www.epilshop.ru </t>
    </r>
  </si>
  <si>
    <r>
      <rPr>
        <b/>
        <sz val="45"/>
        <rFont val="Arial Narrow"/>
        <family val="2"/>
        <charset val="204"/>
      </rPr>
      <t>Лосьон "SugaringPRO"</t>
    </r>
    <r>
      <rPr>
        <sz val="45"/>
        <rFont val="Arial Narrow"/>
        <family val="2"/>
        <charset val="204"/>
      </rPr>
      <t xml:space="preserve"> - перед депиляцией с ментолом </t>
    </r>
  </si>
  <si>
    <r>
      <rPr>
        <b/>
        <sz val="45"/>
        <rFont val="Arial Narrow"/>
        <family val="2"/>
        <charset val="204"/>
      </rPr>
      <t xml:space="preserve">Масло "SugaringPRO" </t>
    </r>
    <r>
      <rPr>
        <sz val="45"/>
        <rFont val="Arial Narrow"/>
        <family val="2"/>
        <charset val="204"/>
      </rPr>
      <t xml:space="preserve">- после депиляции с ментолом </t>
    </r>
  </si>
  <si>
    <t xml:space="preserve"> Цена                             от 30 000т.р</t>
  </si>
  <si>
    <t>Опт. Цена                                                    от 100 000р одним заказом если заказ разбивается                 от 150 000р</t>
  </si>
  <si>
    <t>Опт. Цена                                                         от 200 000                  одним заказом               с разбивкой              на 2 заказа                              от 250 000р</t>
  </si>
  <si>
    <t>90г</t>
  </si>
  <si>
    <t xml:space="preserve">БИО-парафин для ног  "Ментол"    </t>
  </si>
  <si>
    <r>
      <rPr>
        <b/>
        <sz val="45"/>
        <rFont val="Arial Narrow"/>
        <family val="2"/>
        <charset val="204"/>
      </rPr>
      <t>Полоски с холодным воском "Facial Strips Aloe</t>
    </r>
    <r>
      <rPr>
        <sz val="45"/>
        <rFont val="Arial Narrow"/>
        <family val="2"/>
        <charset val="204"/>
      </rPr>
      <t>" - для лица, 12шт</t>
    </r>
  </si>
  <si>
    <r>
      <rPr>
        <b/>
        <sz val="45"/>
        <rFont val="Arial Narrow"/>
        <family val="2"/>
        <charset val="204"/>
      </rPr>
      <t>Полоски с холодным воском "Body Strips Aloe" -</t>
    </r>
    <r>
      <rPr>
        <sz val="45"/>
        <rFont val="Arial Narrow"/>
        <family val="2"/>
        <charset val="204"/>
      </rPr>
      <t xml:space="preserve"> для тела, 12шт</t>
    </r>
  </si>
  <si>
    <t>Цена                                   от 60 000р</t>
  </si>
  <si>
    <t>Тальк перед эпиляцией, 150г</t>
  </si>
  <si>
    <t>Пудра , 150г</t>
  </si>
  <si>
    <r>
      <t xml:space="preserve">                                                                                                                                                    </t>
    </r>
    <r>
      <rPr>
        <b/>
        <sz val="22"/>
        <color indexed="10"/>
        <rFont val="Arial Cyr"/>
        <charset val="204"/>
      </rPr>
      <t xml:space="preserve"> Прайс-лист действует с 01.11.2012</t>
    </r>
  </si>
  <si>
    <r>
      <rPr>
        <b/>
        <sz val="45"/>
        <rFont val="Arial Narrow"/>
        <family val="2"/>
        <charset val="204"/>
      </rPr>
      <t>Ингибитор  "Anti Hair</t>
    </r>
    <r>
      <rPr>
        <sz val="45"/>
        <rFont val="Arial Narrow"/>
        <family val="2"/>
        <charset val="204"/>
      </rPr>
      <t>"- фито гель против вросших волос, 30мл, шт</t>
    </r>
  </si>
  <si>
    <r>
      <t xml:space="preserve">Нагреватель </t>
    </r>
    <r>
      <rPr>
        <b/>
        <sz val="45"/>
        <rFont val="Arial Narrow"/>
        <family val="2"/>
        <charset val="204"/>
      </rPr>
      <t>"ARCO"</t>
    </r>
    <r>
      <rPr>
        <sz val="45"/>
        <rFont val="Arial Narrow"/>
        <family val="2"/>
        <charset val="204"/>
      </rPr>
      <t xml:space="preserve"> - для воска в банках 400-500мл </t>
    </r>
    <r>
      <rPr>
        <b/>
        <sz val="45"/>
        <rFont val="Arial Narrow"/>
        <family val="2"/>
        <charset val="204"/>
      </rPr>
      <t xml:space="preserve"> </t>
    </r>
  </si>
  <si>
    <t>250 мл</t>
  </si>
  <si>
    <t xml:space="preserve">Ванночка для парафинотерапии, 2л </t>
  </si>
  <si>
    <t>Воск в картридже "PRO"- Натуральный</t>
  </si>
  <si>
    <t>Воск в картридже "PRO"- Азулен</t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</si>
  <si>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Зеленые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</si>
  <si>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Желтые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</si>
  <si>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Персиковые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</si>
  <si>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 xml:space="preserve">Черные </t>
    </r>
    <r>
      <rPr>
        <b/>
        <sz val="42"/>
        <color indexed="10"/>
        <rFont val="Arial Narrow"/>
        <family val="2"/>
        <charset val="204"/>
      </rPr>
      <t xml:space="preserve">ЗАМЕНИТЬ НА БЕЛУЮ BIO </t>
    </r>
  </si>
  <si>
    <t>750г</t>
  </si>
  <si>
    <t>Краска для бровей и ресниц «Refectocil»</t>
  </si>
  <si>
    <t>Cалфетки под ресницы 80 шт. Extra Refectocil</t>
  </si>
  <si>
    <t>Cалфетки под ресницы 96 шт. Refectocil</t>
  </si>
  <si>
    <t>Емкость для краски, стекло</t>
  </si>
  <si>
    <t>Емкость для краски, стекло 41 гр. Refectocil</t>
  </si>
  <si>
    <t>Емкость для краски, стекло блюдце Refectocil</t>
  </si>
  <si>
    <t>Подушечки силиконовые, для защиты кожи  Refectocil</t>
  </si>
  <si>
    <t>Кисть д/нанесения краски-жесткая, Refectocil</t>
  </si>
  <si>
    <t>Кисть д/нанесения краски-мягкая, Refectocil</t>
  </si>
  <si>
    <t>Кисть для окр.бр. и рес.коричневая  мягкая</t>
  </si>
  <si>
    <t xml:space="preserve">Бальзам для ухода за бров. и рес.5 мл. Refectocil </t>
  </si>
  <si>
    <t>Гель "Длинные ресницы" 7 мл. Refectocil</t>
  </si>
  <si>
    <t>Жидкость для снятия краски 100 мл. Refectocil</t>
  </si>
  <si>
    <t xml:space="preserve">Крем для глаз 75 гр. Refectocil </t>
  </si>
  <si>
    <t>№0 Краска бров. Блондор, 15 мл. Refectocil</t>
  </si>
  <si>
    <t>№1 Краска бров. Черный, 15 мл. Refectocil</t>
  </si>
  <si>
    <t>№1.1 Краска бров. Графит, 15 мл. Refectocil</t>
  </si>
  <si>
    <t>№2 Краска бров. Иссине-Черный, 15 мл. Refectocil</t>
  </si>
  <si>
    <t>№2.1 Краска бров. Синий, 15 мл. Refectocil</t>
  </si>
  <si>
    <t>№3 Краска бров. Коричневый, 15 мл. Refectocil</t>
  </si>
  <si>
    <t>№3.1 Краска бров. Светло-Коричн, 15 мл. Refectocil</t>
  </si>
  <si>
    <t>№4 Краска бров. Каштан, 15 мл. Refectocil</t>
  </si>
  <si>
    <t>№4.1 Краска бров. Красный, 15 мл. Refectoci</t>
  </si>
  <si>
    <t>№5 Краска бров. Фиолетовый, 15 мл.</t>
  </si>
  <si>
    <t>Растворитель для краски Жидкий (3%), 50 мл. Refectocil</t>
  </si>
  <si>
    <t>Растворитель для краски Эмульсия (3%), 100 мл. Refectocil</t>
  </si>
  <si>
    <t>Обезжириватель для снятия макияжа 100 мл. Refectocil</t>
  </si>
  <si>
    <t>15 мл</t>
  </si>
  <si>
    <t>Диспенсоры Homecosy</t>
  </si>
  <si>
    <t>F1187</t>
  </si>
  <si>
    <t>Глубокая подставка для  помад и кистей</t>
  </si>
  <si>
    <t>F1131</t>
  </si>
  <si>
    <t>Двухярусный контейнер с крышкой, без разделителей</t>
  </si>
  <si>
    <t>F1035/а</t>
  </si>
  <si>
    <t>Диспенсер для ватных дисков, крышка с шариком</t>
  </si>
  <si>
    <t>F1337</t>
  </si>
  <si>
    <t>Диспенсер для ватных дисков, крышка с шариком маленький</t>
  </si>
  <si>
    <t>F1114/ss</t>
  </si>
  <si>
    <t>Диспенсер для жидкого мыла с металлическим дозатором, 300 мл</t>
  </si>
  <si>
    <t>F1226/5</t>
  </si>
  <si>
    <t>Зеркало 5*+ диспенсер  в форме Шара</t>
  </si>
  <si>
    <t>F1102/3</t>
  </si>
  <si>
    <t>Зеркало двустороннее 3*</t>
  </si>
  <si>
    <t>F1221/3</t>
  </si>
  <si>
    <t>Зеркало двустороннее на подставке 3*</t>
  </si>
  <si>
    <t>F1150</t>
  </si>
  <si>
    <t>Контейнер тройной, большой, с крышкой</t>
  </si>
  <si>
    <t>H3016/а</t>
  </si>
  <si>
    <t>Коробка для салфеток с овальным вырезом</t>
  </si>
  <si>
    <t>F1544/в</t>
  </si>
  <si>
    <t>Косметологический столик с тремя полками</t>
  </si>
  <si>
    <t>F1109</t>
  </si>
  <si>
    <t>Маленький контейнер для ватных палочек и шариков, крышка с шариком</t>
  </si>
  <si>
    <t>F1260/а</t>
  </si>
  <si>
    <t>Органайзер для косметики большой с 2 ящиками</t>
  </si>
  <si>
    <t>F1546</t>
  </si>
  <si>
    <t>Органайзер для косметики большой, с отделениями</t>
  </si>
  <si>
    <t>F1188</t>
  </si>
  <si>
    <t>Органайзер для косметики высокий</t>
  </si>
  <si>
    <t>F1027</t>
  </si>
  <si>
    <t>Органайзер для косметики с ящиком для бижутерии</t>
  </si>
  <si>
    <t>F1550</t>
  </si>
  <si>
    <t>Подставка 2-х ярусная, круглая</t>
  </si>
  <si>
    <t>F1548</t>
  </si>
  <si>
    <t>Подставка 4-х ярусная, круглая</t>
  </si>
  <si>
    <t>F1033</t>
  </si>
  <si>
    <t>Подставка для 12 помад</t>
  </si>
  <si>
    <t>F1111</t>
  </si>
  <si>
    <t>Подставка для 24 помад</t>
  </si>
  <si>
    <t>F1110</t>
  </si>
  <si>
    <t>Подставка для 9 помад</t>
  </si>
  <si>
    <t>F1028</t>
  </si>
  <si>
    <t>Подставка для помады, карандашей, кисточек "Цветок"</t>
  </si>
  <si>
    <t>F1057</t>
  </si>
  <si>
    <t>Подставка для помады, лаков, аксессуаров "Сердечко"</t>
  </si>
  <si>
    <t>F1225</t>
  </si>
  <si>
    <t>Прямоугольный контейнер с крышкой и разделителем</t>
  </si>
  <si>
    <t>F1087</t>
  </si>
  <si>
    <t>Стакан для кистей</t>
  </si>
  <si>
    <t>Воск в картридже "PRO"- Алоэ вера</t>
  </si>
  <si>
    <t>Воск в картридже "PRO"- Тальк</t>
  </si>
  <si>
    <t>Воск в картридже "PRO"- Кофе с молоком</t>
  </si>
  <si>
    <t>Воск в картридже "PRO KRISTAL"- (РУБИН) розовый</t>
  </si>
  <si>
    <t>Воск в картридже "PRO KRISTAL"-  (САПФИР) голубой</t>
  </si>
  <si>
    <r>
      <rPr>
        <b/>
        <sz val="45"/>
        <rFont val="Arial Narrow"/>
        <family val="2"/>
        <charset val="204"/>
      </rPr>
      <t xml:space="preserve">Воск в картридже "Depilflax" - КЛАССИК    </t>
    </r>
    <r>
      <rPr>
        <b/>
        <sz val="36"/>
        <rFont val="Arial Narrow"/>
        <family val="2"/>
        <charset val="204"/>
      </rPr>
      <t xml:space="preserve">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(Натуральный, Розовый, Оливковый, Шоколад, Золотой, Вино, Алоэ Вера, Кремовая роза, Арбуз, Лесная ягода, Манго, Карибский крем,  Морковный, Морской,  Синий для лица, Кремовая роза, Платиновый) КАПУЧИНО, ОБЛЕПИХА, АРГАНА, КЛУБНИКА,</t>
    </r>
  </si>
  <si>
    <t>Воск в картридже "PRO KRISTAL"-  (БРИЛИАНТ) прозрачный</t>
  </si>
  <si>
    <t>Воск в картридже "PRO KRISTAL"- (ИЗУМРУД) зеленый</t>
  </si>
  <si>
    <t xml:space="preserve">Воск в картридже "PRO" - Розовый                                                                                                  </t>
  </si>
  <si>
    <t>Парафин "Апельсин-персик"</t>
  </si>
  <si>
    <t>Парафин "Белый парафин"</t>
  </si>
  <si>
    <t>Парафин "Менол-таити"</t>
  </si>
  <si>
    <t xml:space="preserve">Парафин "Шоколад" </t>
  </si>
  <si>
    <t xml:space="preserve">Био - парафин для тела «Эвкалипт»   </t>
  </si>
  <si>
    <t xml:space="preserve">Био - парафин  для  тела «Кокос»   </t>
  </si>
  <si>
    <t xml:space="preserve">Био-парафин для тела «Апельсин»  </t>
  </si>
  <si>
    <t xml:space="preserve">Био-парафин для тела «Клубника»   </t>
  </si>
  <si>
    <t xml:space="preserve">Био-парафин  для лица "Персик"       </t>
  </si>
  <si>
    <t>Био-парафин  для рук "Ванильный шоколад "</t>
  </si>
  <si>
    <t>Био-парафин  для рук "Зеленый чай"</t>
  </si>
  <si>
    <t xml:space="preserve">Био-парафин для  тела " С витамином Е"   </t>
  </si>
  <si>
    <t>Воск в картридже "PRO KRISTAL"- (ЯНТАРЬ) - золотой</t>
  </si>
  <si>
    <r>
      <rPr>
        <b/>
        <sz val="45"/>
        <rFont val="Arial Narrow"/>
        <family val="2"/>
        <charset val="204"/>
      </rPr>
      <t xml:space="preserve">Набор профессиональный для  депиляции  KIT "Arcocere" </t>
    </r>
    <r>
      <rPr>
        <sz val="45"/>
        <rFont val="Arial Narrow"/>
        <family val="2"/>
        <charset val="204"/>
      </rPr>
      <t xml:space="preserve">                                                           (1 нагрев 50W с авторегулятором t° . + 1карт. с воском + 25 полосок + 2 сред. до и после).</t>
    </r>
  </si>
  <si>
    <t xml:space="preserve">Сахарная паста "Натуральная" - для всех типов волос (средней плотности) </t>
  </si>
  <si>
    <r>
      <t xml:space="preserve">Нагреватель "Le Fruttose"  в подарачной упаковке           </t>
    </r>
    <r>
      <rPr>
        <b/>
        <sz val="45"/>
        <rFont val="Arial Narrow"/>
        <family val="2"/>
        <charset val="204"/>
      </rPr>
      <t xml:space="preserve">Набор профессиональный для депиляции  KIT "Le Fruttose"  </t>
    </r>
    <r>
      <rPr>
        <sz val="36"/>
        <rFont val="Arial Narrow"/>
        <family val="2"/>
        <charset val="204"/>
      </rPr>
      <t xml:space="preserve">                   </t>
    </r>
    <r>
      <rPr>
        <sz val="28"/>
        <rFont val="Arial Narrow"/>
        <family val="2"/>
        <charset val="204"/>
      </rPr>
      <t xml:space="preserve">                                          </t>
    </r>
    <r>
      <rPr>
        <sz val="45"/>
        <rFont val="Arial Narrow"/>
        <family val="2"/>
        <charset val="204"/>
      </rPr>
      <t xml:space="preserve">               (1 нагрев. 45 W + 1карт. + 25 полосок + 2 сред. до и после).</t>
    </r>
  </si>
  <si>
    <t xml:space="preserve">                                                                        г.Москва  Тел.: (499) 763-1207;  (499) 763-1208;  (495) 641-2796,  www.epilshop.ru </t>
  </si>
  <si>
    <r>
      <t xml:space="preserve">Простыня </t>
    </r>
    <r>
      <rPr>
        <b/>
        <sz val="12"/>
        <rFont val="Arial Narrow"/>
        <family val="2"/>
        <charset val="204"/>
      </rPr>
      <t>200*80,</t>
    </r>
    <r>
      <rPr>
        <sz val="12"/>
        <rFont val="Arial Narrow"/>
        <family val="2"/>
        <charset val="204"/>
      </rPr>
      <t xml:space="preserve"> спанбонд (белая, голубая), 25г/м2, 10шт </t>
    </r>
  </si>
  <si>
    <r>
      <t xml:space="preserve">Простыня </t>
    </r>
    <r>
      <rPr>
        <b/>
        <sz val="12"/>
        <rFont val="Arial Narrow"/>
        <family val="2"/>
        <charset val="204"/>
      </rPr>
      <t>200*80</t>
    </r>
    <r>
      <rPr>
        <sz val="12"/>
        <rFont val="Arial Narrow"/>
        <family val="2"/>
        <charset val="204"/>
      </rPr>
      <t>, спанбонд (белая, голубая), 25г/м2, 50шт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</si>
  <si>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 спанбонд (белая, голубая), 25г/м2, 10шт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</si>
  <si>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,спанбонд (белая, голубая), 25г/м2, 50шт</t>
    </r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</si>
  <si>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35*70,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</si>
  <si>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40*100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</si>
  <si>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r>
      <t xml:space="preserve">Салфетки </t>
    </r>
    <r>
      <rPr>
        <b/>
        <sz val="12"/>
        <color indexed="8"/>
        <rFont val="Arial Narrow"/>
        <family val="2"/>
        <charset val="204"/>
      </rPr>
      <t xml:space="preserve">10*10                                  </t>
    </r>
  </si>
  <si>
    <r>
      <t xml:space="preserve">Салфетки </t>
    </r>
    <r>
      <rPr>
        <b/>
        <sz val="12"/>
        <color indexed="8"/>
        <rFont val="Arial Narrow"/>
        <family val="2"/>
        <charset val="204"/>
      </rPr>
      <t>20*20</t>
    </r>
  </si>
  <si>
    <r>
      <t xml:space="preserve">Салфетки </t>
    </r>
    <r>
      <rPr>
        <b/>
        <sz val="12"/>
        <color indexed="8"/>
        <rFont val="Arial Narrow"/>
        <family val="2"/>
        <charset val="204"/>
      </rPr>
      <t>30*40</t>
    </r>
  </si>
  <si>
    <t xml:space="preserve">Воск в картридже "Depilflax" - Натуральный                                                                                                                       </t>
  </si>
  <si>
    <t xml:space="preserve">Воск в картридже "Depilflax" - Розовый                                                                                                                   </t>
  </si>
  <si>
    <t xml:space="preserve">Воск в картридже "Depilflax" - Оливковый                                                                                                                      </t>
  </si>
  <si>
    <t xml:space="preserve">Воск в картридже "Depilflax" - Шоколад                                                                                                                 </t>
  </si>
  <si>
    <t xml:space="preserve">Воск в картридже "Depilflax" - Золотой                                                                                                                           </t>
  </si>
  <si>
    <t xml:space="preserve">Воск в картридже "Depilflax" - Вино                                                                                                                          </t>
  </si>
  <si>
    <t xml:space="preserve">Воск в картридже "Depilflax" - Алое вера                                                                                                                         </t>
  </si>
  <si>
    <t xml:space="preserve">Воск в картридже "Depilflax" - Кремовая роза                                                                                                               </t>
  </si>
  <si>
    <t xml:space="preserve">Воск в картридже "Depilflax" - Арбуз                                                                                                                       </t>
  </si>
  <si>
    <t xml:space="preserve">Воск в картридже "Depilflax" - Лесная ягода                                                                                                                            </t>
  </si>
  <si>
    <t xml:space="preserve">Воск в картридже "Depilflax" - Манго                                                                                                     </t>
  </si>
  <si>
    <t xml:space="preserve">Воск в картридже "Depilflax" - Карибский крем                                                                                                                   </t>
  </si>
  <si>
    <t xml:space="preserve">Воск в картридже "Depilflax" - Морской                                                                                                    </t>
  </si>
  <si>
    <t xml:space="preserve">Воск в картридже "Depilflax" - Бразильский                                                 </t>
  </si>
  <si>
    <t>Воск в картридже "Depilflax" - Клубника</t>
  </si>
  <si>
    <t xml:space="preserve">Воск в картридже "Super Star" - Золотой                                               </t>
  </si>
  <si>
    <t xml:space="preserve">Воск в картридже "Super Star" - Капучино                                                     </t>
  </si>
  <si>
    <t xml:space="preserve">Горячий воск  "Depilflax" в брикета , Натуральный, 1кг                                                                                         </t>
  </si>
  <si>
    <t>Глубокая подставка для  помад и кистей, F1187</t>
  </si>
  <si>
    <t>Двухярусный контейнер с крышкой, без разделителей, F1131</t>
  </si>
  <si>
    <t>Диспенсер для ватных дисков, крышка с шариком, F1035/а</t>
  </si>
  <si>
    <t>Диспенсер для ватных дисков, крышка с шариком маленький, F1337</t>
  </si>
  <si>
    <t>Диспенсер для жидкого мыла с металлическим дозатором, 300 мл, F1114/ss</t>
  </si>
  <si>
    <t>Зеркало 5*+ диспенсер  в форме Шара, F1226/5</t>
  </si>
  <si>
    <t>Зеркало двустороннее 3*, F1102/3</t>
  </si>
  <si>
    <t>Зеркало двустороннее на подставке 3*, F1221/3</t>
  </si>
  <si>
    <t>Контейнер тройной, большой, с крышкой, F1150</t>
  </si>
  <si>
    <t>Коробка для салфеток с овальным вырезом, H3016/а</t>
  </si>
  <si>
    <t>Косметологический столик с тремя полками, F1544/в</t>
  </si>
  <si>
    <t>Маленький контейнер для ватных палочек и шариков, крышка с шариком, F1109</t>
  </si>
  <si>
    <t>Органайзер для косметики большой с 2 ящиками, F1260/а</t>
  </si>
  <si>
    <t>Органайзер для косметики большой, с отделениями,F1546</t>
  </si>
  <si>
    <t>Органайзер для косметики высокий,F1188</t>
  </si>
  <si>
    <t>Органайзер для косметики с ящиком для бижутерии, F1027</t>
  </si>
  <si>
    <t>Подставка 2-х ярусная, круглая, F1550</t>
  </si>
  <si>
    <t>Подставка 4-х ярусная, круглая, F1548</t>
  </si>
  <si>
    <t>Подставка для 12 помад, F1033</t>
  </si>
  <si>
    <t>Подставка для 24 помад, F1111</t>
  </si>
  <si>
    <t>Подставка для 9 помад, F1110</t>
  </si>
  <si>
    <t>Подставка для помады, карандашей, кисточек "Цветок", F1028</t>
  </si>
  <si>
    <t>Подставка для помады, лаков, аксессуаров "Сердечко", F1057</t>
  </si>
  <si>
    <t>Прямоугольный контейнер с крышкой и разделителем, F1225</t>
  </si>
  <si>
    <t>Стакан для кистей, F1087</t>
  </si>
  <si>
    <t>Очиститель "Цитрусовый" - от воска и парафина, 250мл.</t>
  </si>
  <si>
    <t xml:space="preserve">Горячий воск  "Depilflax" в брикетах, Розовый, 1кг                                                                                                                    </t>
  </si>
  <si>
    <t xml:space="preserve">Горячий воск  "Depilflax" в брикетах, Шоколадный, 1кг      </t>
  </si>
  <si>
    <t>Горячий воск  "Depilflax" в брикетах, Морской, 1кг</t>
  </si>
  <si>
    <t>Горячий воск  "Depilflax" в брикетах, Зеленый, 1кг</t>
  </si>
  <si>
    <t>Горячий воск  "Depilflax" в брикетах, Золотой, 1кг</t>
  </si>
  <si>
    <t>Горячий воск  "Depilflax" в брикетах , Слоновая кость, 1кг</t>
  </si>
  <si>
    <t xml:space="preserve">Горячий воск  "Depilflax" в брикетах, Синий экстра, 1кг                                                                                                                </t>
  </si>
  <si>
    <t xml:space="preserve">Горячий воск  "Depilflax" в брикетах, Мальва, 1кг                                                                                                               </t>
  </si>
  <si>
    <r>
      <t xml:space="preserve">Воск в картридже "Depilflax" - Морковный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</t>
    </r>
  </si>
  <si>
    <r>
      <t xml:space="preserve">Воск в картридже "Depilflax" - Синий для лица </t>
    </r>
    <r>
      <rPr>
        <sz val="36"/>
        <rFont val="Arial Narrow"/>
        <family val="2"/>
        <charset val="204"/>
      </rPr>
      <t xml:space="preserve">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</t>
    </r>
  </si>
  <si>
    <r>
      <t xml:space="preserve">Воск в картридже "Depilflax" - Платиновый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</t>
    </r>
  </si>
  <si>
    <t xml:space="preserve">Воск в картридже "B-phasic" - Натуральный                                                           </t>
  </si>
  <si>
    <t xml:space="preserve">Воск в картридже "Velour" - Аргана                                                                                                                                     </t>
  </si>
  <si>
    <t xml:space="preserve">Воск в картридже "Velour" - Карите                                                                                                                                                 </t>
  </si>
  <si>
    <t xml:space="preserve">Воск в картридже "Velour" - Розовый                                                                                                                                                    </t>
  </si>
  <si>
    <t xml:space="preserve">Воск в картридже "Velour" - Натуральный                                                                                                                                                    </t>
  </si>
  <si>
    <t xml:space="preserve"> Цена                    от 3шт                         </t>
  </si>
  <si>
    <t>РОЗНИЦА</t>
  </si>
  <si>
    <t>ОПТ</t>
  </si>
  <si>
    <t>Розн. Цена             от 1шт</t>
  </si>
  <si>
    <t xml:space="preserve">Гель "SugaringPRO" - перед депиляцией с алоэ вера, 250мл </t>
  </si>
  <si>
    <t>Гель "SugaringPRO" - перед депиляцией с алоэ вера, 500мл</t>
  </si>
  <si>
    <t>Лосьон "SugaringPRO" - перед депиляцией с ментолом, 250мл</t>
  </si>
  <si>
    <t xml:space="preserve">Лосьон "SugaringPRO" - перед депиляцией с ментолом, 500мл </t>
  </si>
  <si>
    <t xml:space="preserve">Масло "SugaringPRO" - после депиляции с ментолом, 250мл  </t>
  </si>
  <si>
    <t>Масло "SugaringPRO" - после депиляции с ментолом, 500мл</t>
  </si>
  <si>
    <t xml:space="preserve">Сливки "SugaringPRO" - после депиляции с пантенолом, 250мл  </t>
  </si>
  <si>
    <t xml:space="preserve">Гидротоник "SugaringPRO" - с экстрактом мяты после шугаринга, 250мл  </t>
  </si>
  <si>
    <t xml:space="preserve">Лосьон "SugaringPRO" - бифазный после шугаринга и депиляции, 250мл </t>
  </si>
  <si>
    <t xml:space="preserve">Лосьон ингибитор "SugaringPRO" - против вростания волос, 250мл  </t>
  </si>
  <si>
    <t xml:space="preserve">Лосьон ингибитор "SugaringPRO" - 2 в 1 для замедления и против врастания волос, 250мл  </t>
  </si>
  <si>
    <t>Гель "Depilflax" - перед депиляцией, 500мл</t>
  </si>
  <si>
    <t>Масло "Depilflax" - после депиляции , 500мл</t>
  </si>
  <si>
    <t>Эмульсия "Depilflax" -  для замедления роста волос, 500мл</t>
  </si>
  <si>
    <t>Сливки "Depilflax" - для восстановления Ph кожи после депиляции</t>
  </si>
  <si>
    <t>Ампулы "Depilflax" - сыворотка ингибитор для замедления роста волос, 10шт х10мл</t>
  </si>
  <si>
    <t xml:space="preserve">Лосьон ингибитор "Depilflax" - лосьон ингибитор против вросших волос </t>
  </si>
  <si>
    <t>Мусс "Depilflax" -  после депиляции, замедляющий рост волос</t>
  </si>
  <si>
    <t xml:space="preserve">Молочко "Arco" - после депиляции, МЕНТОЛ, 500 мл </t>
  </si>
  <si>
    <t xml:space="preserve">Масло "Arco"- после депиляции, МЕНТОЛ, 500 мл </t>
  </si>
  <si>
    <t xml:space="preserve">Универсальное средство "Arco" - перед депиляцией, АЛОЭ ВЕРА, 500 мл </t>
  </si>
  <si>
    <t xml:space="preserve">Гель "Arco" - после депиляции, АЛОЭ ВЕРА, 500 мл </t>
  </si>
  <si>
    <t xml:space="preserve">Молочко "Arco" - после депиляции, АЛОЭ ВЕРА 500 мл </t>
  </si>
  <si>
    <t xml:space="preserve">Масло "Arco"- после депиляции, АЛОЭ ВЕРА, 500 мл </t>
  </si>
  <si>
    <t>Ингибитор  "Anti Hair"- фито гель против вросших волос, 30мл, шт</t>
  </si>
  <si>
    <t>Масло "Arco" - после депиляции, АРГАНА, 150мл</t>
  </si>
  <si>
    <t xml:space="preserve">Масло "Arco" - после депиляции, АЛОЭ ВЕРА, 150 мл </t>
  </si>
  <si>
    <t xml:space="preserve">Масло "Arco" - после депиляции, КОКОС , 150 мл </t>
  </si>
  <si>
    <t xml:space="preserve">Масло "Arco" - после депиляции, ЛЕСНАЯ ЯГОДА, 150 мл </t>
  </si>
  <si>
    <t xml:space="preserve">Масло "Arco" - после после депиляции, ШОКОЛАД, 150 мл </t>
  </si>
  <si>
    <t xml:space="preserve">Масло "Arco" - после после депиляции, КАЛЕНДУЛА, 150 мл </t>
  </si>
  <si>
    <t xml:space="preserve">Масло "Arco" - после после депиляции, ГАМАМЕЛИС , 150 мл </t>
  </si>
  <si>
    <t>Масло "Arco" - после депиляции, КАПУЧИНО, 150мл</t>
  </si>
  <si>
    <t>Лосьон "Arco" - после депиляции, ЗОЛОТО, 150мл</t>
  </si>
  <si>
    <t>Бум. полоски "Kristal" - в пачке (50 шт) 7х20см, (Италия), 90г/м2, Разноцветные             (в пачке 5цветов )</t>
  </si>
  <si>
    <t>Бум. полоски "Kristal" - в пачке (50 шт) 7х20см, (Италия), 90г/м2, Черные</t>
  </si>
  <si>
    <t>Бум. полоски "Kristal" - в пачке (50 шт) 7х20см, (Италия), 90г/м2, Белые</t>
  </si>
  <si>
    <t>Бум. полоски "Kristal" - в пачке (100 шт)7х20см,(Италия), 90г/м2, Разноцветные (в пачке 5цветов)</t>
  </si>
  <si>
    <t>Бум. полоски "Kristal" - в пачке (100 шт) 7х20см, (Италия), 90г/м2, Зеленые</t>
  </si>
  <si>
    <t>Бум. полоски "Kristal" - в пачке (100 шт) 7х20см, (Италия), 90г/м2, Желтые</t>
  </si>
  <si>
    <t>Бум. полоски "Kristal" - в пачке (100 шт) 7х20см, (Италия), 90г/м2, Персиковые</t>
  </si>
  <si>
    <t>Бум. полоски "Kristal" - в пачке (100 шт) 7х20см, (Италия), 90г/м2, Черные</t>
  </si>
  <si>
    <t>Бум. полоски "Kristal" - в пачке (100 шт) 7х20см, (Италия), 90г/м2, Белые</t>
  </si>
  <si>
    <t>Бум. полоски "Kristal" - в рулоне (350шт) 7х20см (Италия), 90г/м2, Зеленые</t>
  </si>
  <si>
    <t>Бум. полоски "Kristal" - в рулоне (350шт) 7х20см (Италия), 90г/м2, Фиолетовые</t>
  </si>
  <si>
    <t>Бум. полоски "Kristal" - в рулоне (350шт) 7х20см (Италия), 90г/м2, Персиковые</t>
  </si>
  <si>
    <t>Бум. полоски "Kristal" - в рулоне (350шт) 7х20см (Италия), 90г/м2, Желтые</t>
  </si>
  <si>
    <t>Бум. полоски "Kristal" - в рулоне (350шт) 7х20см (Италия), 90г/м2, Белые</t>
  </si>
  <si>
    <t>Сахарная паста  "Бразильская"  - для подмышек и зоны бикини (плотная)</t>
  </si>
  <si>
    <t xml:space="preserve">Сахарная паста "Крем -карамель" - для жестких темных волос (очень плотная) </t>
  </si>
  <si>
    <t xml:space="preserve">Сахарная паста "Белый Шоколад" - для всех типов волос (средней плотности) </t>
  </si>
  <si>
    <t>Сахарная паста "Молочный шоколад" - для подмышек и зоны бикини (плотная)</t>
  </si>
  <si>
    <t xml:space="preserve">Сахарная паста "Горький шоколад" - для жестких темных волос (очень плотная) </t>
  </si>
  <si>
    <t xml:space="preserve">Сахарная паста "Серебрянная" - для всех типов волос (средней плотности) </t>
  </si>
  <si>
    <t xml:space="preserve">Сахарная паста "Золотая" - для подмышек и зоны бикини  (плотная) </t>
  </si>
  <si>
    <t>Сахарная паста "Платиновая" - для жестких темных волос (очень плотная)</t>
  </si>
  <si>
    <t>Полоски с холодным воском "Facial Strips" - для лица, 12шт</t>
  </si>
  <si>
    <t>Полоски с холодным воском "Facial Strips Aloe" - для лица, 12шт</t>
  </si>
  <si>
    <t>Полоски с холодным воском "Body Strips" - для тела, 12шт</t>
  </si>
  <si>
    <t>Полоски с холодным воском "Body Strips Aloe" - для тела, 12шт</t>
  </si>
  <si>
    <t xml:space="preserve">Депиляторный крем "Daen" - для удаления волос на лице  </t>
  </si>
  <si>
    <t>Депиляторный крем "Daen" - для удаления волос на теле</t>
  </si>
  <si>
    <t>Депиляторный крем "Daen" - для удаления волос у мужчин</t>
  </si>
  <si>
    <t xml:space="preserve">Горячий воск  "Arco"  фигурный - Красное сердце, 500г                                                   </t>
  </si>
  <si>
    <t xml:space="preserve">Горячий воск  "Arco"  фигурный - Красное сердце, 1кг                                                    </t>
  </si>
  <si>
    <t xml:space="preserve">Горячий воск  "Arco" фигурный - Шоколадное сердце, 500г                                                                                   </t>
  </si>
  <si>
    <t xml:space="preserve">Горячий воск  "Arco" фигурный - Шоколадное сердце, 1кг                                                                                  </t>
  </si>
  <si>
    <t xml:space="preserve">Горячий воск  "Arco" фигурный - Шокаладки, 500г                                                                       </t>
  </si>
  <si>
    <t xml:space="preserve">Горячий воск  "Arco" фигурный - Шокаладки , 1кг                                                                     </t>
  </si>
  <si>
    <t xml:space="preserve">Горячий воск  "Arco" фигурный - Желтые георгины, 500г                                                                                  </t>
  </si>
  <si>
    <t xml:space="preserve">Горячий воск  "Arco" фигурный - Желтые георгины, 1кг                                                                                 </t>
  </si>
  <si>
    <t xml:space="preserve">Горячий воск "Daen" - в гранулах, Розовый, 200г                                                          </t>
  </si>
  <si>
    <t xml:space="preserve">Горячий воск "Daen" - в гранулах,  Зеленый, 200г                                                           </t>
  </si>
  <si>
    <r>
      <t xml:space="preserve">Горячий воск "Daen" - в гранулах, Желтый, 200г                                                                                                            </t>
    </r>
    <r>
      <rPr>
        <sz val="36"/>
        <rFont val="Arial Narrow"/>
        <family val="2"/>
        <charset val="204"/>
      </rPr>
      <t/>
    </r>
  </si>
  <si>
    <t xml:space="preserve">Горячий воск "Daen"-  в алюминиевой кастрюльке, Розовый, 120мл                                                                                         </t>
  </si>
  <si>
    <t xml:space="preserve">Горячий воск "Daen"-  в алюминиевой кастрюльке, Зеленый, 120мл                                                                                          </t>
  </si>
  <si>
    <t xml:space="preserve">Горячий воск "Daen"-  в алюминиевой кастрюльке, Желтый,120мл                                                                                         </t>
  </si>
  <si>
    <r>
      <t>Горячий воск "Arco" - в таблетках, Желтый, 1кг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</si>
  <si>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t>Горячий воск "Arco" - в таблетках, Зеленый, 1кг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</si>
  <si>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t xml:space="preserve">Горячий воск "Daen" - в таблетках, Розовый, 260г        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</t>
    </r>
    <r>
      <rPr>
        <sz val="12"/>
        <rFont val="Arial Narrow"/>
        <family val="2"/>
        <charset val="204"/>
      </rPr>
      <t xml:space="preserve">        </t>
    </r>
    <r>
      <rPr>
        <sz val="12"/>
        <color indexed="14"/>
        <rFont val="Arial Narrow"/>
        <family val="2"/>
        <charset val="204"/>
      </rPr>
      <t xml:space="preserve"> </t>
    </r>
  </si>
  <si>
    <r>
      <t xml:space="preserve">Горячий воск "Daen" - в таблетках,  Зеленый, 260г                 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</t>
    </r>
    <r>
      <rPr>
        <sz val="12"/>
        <rFont val="Arial Narrow"/>
        <family val="2"/>
        <charset val="204"/>
      </rPr>
      <t xml:space="preserve">          </t>
    </r>
  </si>
  <si>
    <t>Воск в банке "Velure" - Карите, 400г</t>
  </si>
  <si>
    <t>Воск в банке "Velure" - Аргана, 400г</t>
  </si>
  <si>
    <t>Воск в банке "Velure" - Розовый, 400г</t>
  </si>
  <si>
    <t>Воск в банке "Velure"- Натуральный, 400г</t>
  </si>
  <si>
    <t>Воск в банке "Super Star" - для загорелой кожи, Золотой, 400г</t>
  </si>
  <si>
    <t xml:space="preserve">Воск в банке "Super Star" - для загорелой кожи, Капучино, 400г </t>
  </si>
  <si>
    <t>Воск в банке "Depilflax" - Натуральный, 400г</t>
  </si>
  <si>
    <t>Воск в банке "Depilflax" - Синий,  400г</t>
  </si>
  <si>
    <t>Воск в банке "Depilflax" - Розовый, 400г</t>
  </si>
  <si>
    <t>Воск в банке "Depilflax" - Шоколадный, 400г</t>
  </si>
  <si>
    <t xml:space="preserve">Сахарный воск в картридже (с роликом) "Daen", 140мл.                                                            </t>
  </si>
  <si>
    <t>Антисептик "Аламинол"- средство для дезинфекции поверхностей, 1л</t>
  </si>
  <si>
    <t>Крем -гель "Диадем" - для защиты и увлажнения рук, 370мл</t>
  </si>
  <si>
    <t>Антисептик "Диасептик 30"- спрей для обработки кожи, 250мл</t>
  </si>
  <si>
    <t>Антисептик "Диасептик 40"- гель для обработки кожи с дозатором, 370мл</t>
  </si>
  <si>
    <t>Концентрат "Оптимакс проф" -  для дезинфекции поверхностей</t>
  </si>
  <si>
    <t>Антисептик "Bonsolar"- для дезинфекции акриловых ванн и соляриев, 750мл</t>
  </si>
  <si>
    <t>Иглы для электроэп-ии "WYC" с золотым покрытием, Разм.: 0,5 / 0,1 / 1</t>
  </si>
  <si>
    <t>Шпатель "De Lux" - металлический с деревянной ручкой, изогнутый 25см</t>
  </si>
  <si>
    <t>Шпатель "De Lux" - металлический с деревянной ручкой, изогнутый, 22см</t>
  </si>
  <si>
    <t>Шпатель "De Lux" - металлический с деревянной ручкой, прямой, 22см</t>
  </si>
  <si>
    <t>Шпатель "De Lux" - большой деревянный с ручкой, 24,5см</t>
  </si>
  <si>
    <t xml:space="preserve">Нагреватель "ARCO" - для воска в банках 400-500мл  </t>
  </si>
  <si>
    <t>Нагреватель для 1-го картриджа "Prince" - экономичный, 25W, Зеленый</t>
  </si>
  <si>
    <t>Нагреватель для 1-го картриджа "Prince" - экономичный, 25W, Желтый</t>
  </si>
  <si>
    <t>Нагреватель для 1-го картриджа "Prince" - экономичный, 25W, Розовый</t>
  </si>
  <si>
    <t>Нагреватель для 1-го картриджа "Prince" - экономичный, 25W, Белый</t>
  </si>
  <si>
    <t>Нагреватель для1-го картриджа "Royal" - с термостатом, 35W, Зеленый</t>
  </si>
  <si>
    <t>Нагреватель для1-го картриджа "Royal" - с термостатом, 35W, Желтый</t>
  </si>
  <si>
    <t>Нагреватель для1-го картриджа "Royal" - с термостатом, 35W, Розовый</t>
  </si>
  <si>
    <t xml:space="preserve">Воск в картридже "Diamond" - Прозрачный                                                                </t>
  </si>
  <si>
    <r>
      <t xml:space="preserve">Горячий воск "Arco" - в таблетках, Розовый, 1кг     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</t>
    </r>
  </si>
  <si>
    <t>Полоски с холодным воском "Daen"</t>
  </si>
  <si>
    <t>Крем для депиляции "Daen"</t>
  </si>
  <si>
    <t>Опт. Цена 1                   от 1 шт</t>
  </si>
  <si>
    <t xml:space="preserve">Краска "Betty" для волос в зоне бикини </t>
  </si>
  <si>
    <t>Нагреватель для1-го картриджа "Royal"  - с термостатом, 35W, Белый</t>
  </si>
  <si>
    <t xml:space="preserve">Нагреватель для1-го картриджа "EZwax" - на присоске с регулятором t°, 50W, Белый </t>
  </si>
  <si>
    <t xml:space="preserve">Нагреватель для1-го картриджа "EZwax"  - на базе с регулятором t°, 50W, Белый  </t>
  </si>
  <si>
    <t>Опт.Цена 2                     от 3шт</t>
  </si>
  <si>
    <t>Перчатки</t>
  </si>
  <si>
    <t xml:space="preserve">Сахарная паста  “Le Fruttose” -  Клубника </t>
  </si>
  <si>
    <t xml:space="preserve">Сахарная паста  “Le Fruttose” - Киви                                        </t>
  </si>
  <si>
    <t xml:space="preserve">Сахарная паста  “Le Fruttose” - Лимон                                         </t>
  </si>
  <si>
    <t xml:space="preserve">Сахарная паста  “Le Fruttose” - Персик                                    </t>
  </si>
  <si>
    <t>Бум. полоски "DebyLine" - в рулоне c перфорацией, Синие</t>
  </si>
  <si>
    <t xml:space="preserve">Бум. полоски "DebyLine" - в рулоне c перфорацией, Розовые </t>
  </si>
  <si>
    <t>Бум. полоски "DebyLine" - в рулоне c перфорацией,  Желтые</t>
  </si>
  <si>
    <t>Бум. полоски "DebyLine" - в рулоне c перфорацией, Белые</t>
  </si>
  <si>
    <t>Воск в банке "Depilflax" - Натуральный, 800г</t>
  </si>
  <si>
    <t>Воск в банке "Depilflax" - Синий,  800г</t>
  </si>
  <si>
    <t>Воск в банке "Depilflax" - Розовый, 800г</t>
  </si>
  <si>
    <t>Воск в банке "Depilflax" - Шоколадный, 800г</t>
  </si>
  <si>
    <t>800г</t>
  </si>
  <si>
    <t xml:space="preserve">Парафин «Зеленое яблоко»   </t>
  </si>
  <si>
    <t>Воск в банках</t>
  </si>
  <si>
    <t xml:space="preserve">Опт.Цена 3                                от 100шт                         </t>
  </si>
  <si>
    <t>Бумага для депиляции</t>
  </si>
  <si>
    <t>Косметика для депиляции и шугаринга</t>
  </si>
  <si>
    <t xml:space="preserve">Пленочный бразильский воск "ISHI" в гранулах, film wax, 1кг                                                                                                               </t>
  </si>
  <si>
    <t>320 г</t>
  </si>
  <si>
    <t xml:space="preserve"> 800 г</t>
  </si>
  <si>
    <t>Воск в картридже "KRISTAL" (БРИЛИАНТ) - прозрачный</t>
  </si>
  <si>
    <t>Воск в картридже "KRISTAL" (ЯНТАРЬ) - золотой</t>
  </si>
  <si>
    <t>Воск в картридже "KRISTAL" (РУБИН) - розовый</t>
  </si>
  <si>
    <t>Воск в картридже "KRISTAL" (САПФИР) - голубой</t>
  </si>
  <si>
    <t>Воск в картридже "KRISTAL" - (ИЗУМРУД) зеленый</t>
  </si>
  <si>
    <t>800 мл</t>
  </si>
  <si>
    <t>Сахарная паста  для депиляции  "Аюна"</t>
  </si>
  <si>
    <t>Сахарная паста для депиляции "Бразилия" - очень плотная</t>
  </si>
  <si>
    <t xml:space="preserve">Сахарная паста для депиляции "Аргентина" - плотная </t>
  </si>
  <si>
    <t xml:space="preserve">Сахарная паста для депиляции "Коста-Рика" - средней плотности </t>
  </si>
  <si>
    <t>Сахарная паста "Бразильская"  - для подмышек и зоны бикини (плотная)</t>
  </si>
  <si>
    <t xml:space="preserve">Пленочный бразильский воск "Depilflax" в банке, 800г                                                                                                        </t>
  </si>
  <si>
    <t xml:space="preserve">Воск в картридже "Depilflax" - Аюрведа натуральный </t>
  </si>
  <si>
    <t xml:space="preserve">БИО-парафин для тела «Апельсин»  </t>
  </si>
  <si>
    <t xml:space="preserve">Краска "Betty" для волос в зоне бикини (USA) - ЧЕРНАЯ                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</si>
  <si>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БЛОНД                                                                                                                                      </t>
  </si>
  <si>
    <t xml:space="preserve">Краска "Betty" для волос в зоне бикини (USA) - РЫЖАЯ                                                                                                              </t>
  </si>
  <si>
    <t xml:space="preserve">Краска "Betty" для волос в зоне бикини (USA) - КОРИЧНЕВАЯ                                                                                                                                 </t>
  </si>
  <si>
    <t xml:space="preserve">Краска "Betty" для волос в зоне бикини (USA) - РОЗОВАЯ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</si>
  <si>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КРАСНАЯ                                                                                                                                            </t>
  </si>
  <si>
    <t xml:space="preserve">Краска "Betty" для волос в зоне бикини (USA) - ГОЛУБАЯ        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</si>
  <si>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ЛИЛОВАЯ  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</si>
  <si>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ОРАНЖЕВАЯ                                                                                                                                                                             </t>
  </si>
  <si>
    <t>Варежки для парафинотерапии (Фибрелла), тонкие</t>
  </si>
  <si>
    <t>Варежки для парафинотерапии (Махровые), стандарт</t>
  </si>
  <si>
    <t>Варежки для парафинотерапии (Махровые), утолщенные</t>
  </si>
  <si>
    <t>Носки для парафинотерапии (Фибрелла), тонкие</t>
  </si>
  <si>
    <t>Носки для парафинотерапии (Махровые), стандарт</t>
  </si>
  <si>
    <t>Носки для парафинотерапии(Махровые), утолщенные</t>
  </si>
  <si>
    <t xml:space="preserve">Перчатки Нитриловые - для чувствит. кожи, (размер S, M, L) </t>
  </si>
  <si>
    <t xml:space="preserve">Перчатки Латексные, (размер S, M, L) </t>
  </si>
  <si>
    <t xml:space="preserve">Перчатки Виниловые, (размер S, M, L)  </t>
  </si>
  <si>
    <t xml:space="preserve">Перчатки П/Э, (размер универсальный)           </t>
  </si>
  <si>
    <t>Нагреватель для 1-го картриджа "Arcocere" - с авторегулятором t° 50W  (Италия)                                                                                   + ПОДАРОК (1карт.с воском, + 25 полосок, + 2 сред. до и после),.</t>
  </si>
  <si>
    <t>Нагреватель для 1-го картриджа "Le Fruttose" - с термостатом, 45W  (Италия)                                                                                  + ПОДАРОК (1карт.с воском, + 25 полосок, + 2 сред. до и после).</t>
  </si>
  <si>
    <t xml:space="preserve">Нагреватель "SIDU" для банок 400-500 мл + банка             </t>
  </si>
  <si>
    <t xml:space="preserve">Опт.Цена                                 от 150-200тр                                       </t>
  </si>
  <si>
    <t xml:space="preserve">Опт.Цена                                 от 60 -100 тр                                </t>
  </si>
  <si>
    <t>Воск в картридже "Depilflax" - Аргана</t>
  </si>
  <si>
    <t xml:space="preserve">Воск в картридже "Depilflax" - Капуччино                                               </t>
  </si>
  <si>
    <t>Воск в картридже "Depilflax" - Облепиха</t>
  </si>
  <si>
    <t xml:space="preserve">Бум. полоски "Kristal" - в рулоне (350шт) 7х20см (Италия), 90г/м2, Черные </t>
  </si>
  <si>
    <t xml:space="preserve">Цена от 10 шт или 1 кор  </t>
  </si>
  <si>
    <t xml:space="preserve">Опт.Цена                                 от 30-60 тр                                </t>
  </si>
  <si>
    <t xml:space="preserve">Опт.Цена                                 от 15-30 тр                                </t>
  </si>
  <si>
    <t xml:space="preserve">Опт.Цена                                 от 5 -15 тр                                </t>
  </si>
  <si>
    <r>
      <t xml:space="preserve">                                                                                                                                                    </t>
    </r>
    <r>
      <rPr>
        <b/>
        <sz val="12"/>
        <color indexed="10"/>
        <rFont val="Arial Cyr"/>
        <charset val="204"/>
      </rPr>
      <t xml:space="preserve"> Прайс-лист действует с 01.6.2013</t>
    </r>
  </si>
  <si>
    <t>Прайс ОПТ</t>
  </si>
  <si>
    <t>Прайс САЙТ</t>
  </si>
  <si>
    <t xml:space="preserve">Горячий воск  "Depilflax" в брикетах, Платиновый, 1кг                                                                                                                </t>
  </si>
  <si>
    <t xml:space="preserve">Cалфетки под ресницы, Extra, 80 шт. </t>
  </si>
  <si>
    <t xml:space="preserve"> 80 шт. </t>
  </si>
  <si>
    <t xml:space="preserve">Cалфетки под ресницы, 96 шт. </t>
  </si>
  <si>
    <t xml:space="preserve"> 96 шт. </t>
  </si>
  <si>
    <t xml:space="preserve">Емкость для краски, стекло, 41г. </t>
  </si>
  <si>
    <t>Емкость для краски, стекло блюдце</t>
  </si>
  <si>
    <t>Подушечки силиконовые, для защиты кожи</t>
  </si>
  <si>
    <t>Кисть для нанесения краски, жесткая</t>
  </si>
  <si>
    <t>Кисть для нанесения краски, мягкая</t>
  </si>
  <si>
    <t>Кисть для окр.бр. и рес. коричневая  мягкая</t>
  </si>
  <si>
    <t xml:space="preserve">Бальзам для ухода за бров. и рес.  5 мл. </t>
  </si>
  <si>
    <t>5мл</t>
  </si>
  <si>
    <t xml:space="preserve">Гель "Длинные ресницы", 7 мл. </t>
  </si>
  <si>
    <t xml:space="preserve">Жидкость для снятия краски, 100 мл. </t>
  </si>
  <si>
    <t xml:space="preserve">Крем для глаз, 75 г. </t>
  </si>
  <si>
    <t xml:space="preserve">Краска №0 для бровей и ресниц "Refectocil" - Блондор </t>
  </si>
  <si>
    <t xml:space="preserve">Краска №1 для бровей и ресниц  "Refectocil" - Черный </t>
  </si>
  <si>
    <t xml:space="preserve">Краска №1.1 для бровей и ресниц "Refectocil" - Графит </t>
  </si>
  <si>
    <t xml:space="preserve">Краска №2 для бровей и ресниц" Refectocil" - Иссине -Черный </t>
  </si>
  <si>
    <t>Краска №2.1 для бровей и ресниц  "Refectocil" - Синий</t>
  </si>
  <si>
    <t xml:space="preserve">Краска № 3 для бровей и ресниц  "Refectocil" - Коричневый </t>
  </si>
  <si>
    <t xml:space="preserve">Краска № 3.1 для бровей и ресниц  "Refectocil" - Светло-Коричневый  </t>
  </si>
  <si>
    <t xml:space="preserve">Краска № 4 для бровей и ресниц  "Refectocil" - Каштан </t>
  </si>
  <si>
    <t xml:space="preserve">Краска № 4.1 для бровей и ресниц  "Refectocil" - Красный </t>
  </si>
  <si>
    <t xml:space="preserve">Краска № 5 для бровей и ресниц   "Refectocil" - Фиолетовый </t>
  </si>
  <si>
    <t xml:space="preserve">Растворитель для краски "Refectocil" - Жидкий (3%), 50 мл. </t>
  </si>
  <si>
    <t>50мл</t>
  </si>
  <si>
    <t xml:space="preserve">Растворитель для краски "Refectocil" - Эмульсия (3%), 100 мл. </t>
  </si>
  <si>
    <t xml:space="preserve">Обезжириватель для снятия макияжа "Refectocil", 100 мл. </t>
  </si>
  <si>
    <t xml:space="preserve">Набор "inERO" - для блеск-тату, №1  </t>
  </si>
  <si>
    <t xml:space="preserve">Набор "inERO" - для блеск-тату + бикини дизайн, №2  </t>
  </si>
  <si>
    <t>Набор "inERO" - профессиональный  для блеск-тату + био-тату, №3</t>
  </si>
  <si>
    <t>2650</t>
  </si>
  <si>
    <t xml:space="preserve">Трафареты (43шт) для блеск-тату в прозрачном боксе.  </t>
  </si>
  <si>
    <t>Обезжиривающая влажная салфетка "inERO" для временных татуировок</t>
  </si>
  <si>
    <t>Обезжиривающие влажные салфетки "inERO" в боксе, 50шт.</t>
  </si>
  <si>
    <t>Набор (5цветов х 15мл) цветного клея inERO, в упаковке</t>
  </si>
  <si>
    <t>5х15мл</t>
  </si>
  <si>
    <t xml:space="preserve">Клей "inERO" для Глиттер-тату  - белый / бесцветный, 20мл. </t>
  </si>
  <si>
    <t>20мл</t>
  </si>
  <si>
    <t>Гель "Depilflax" - перед депиляцией, 250мл</t>
  </si>
  <si>
    <t>Масло "Depilflax" - после депиляции , 250мл</t>
  </si>
  <si>
    <t>Эмульсия "Depilflax" -  для замедления роста волос, 250мл</t>
  </si>
  <si>
    <t>Ванночка для парафинотерапии, 2л + подарок (носки/варежки + парафин)</t>
  </si>
  <si>
    <t xml:space="preserve">Парафин «Земляника»   </t>
  </si>
  <si>
    <t xml:space="preserve">БИО-парафин  "Зеленое яблоко" для лица "Зеленое яблоко"       </t>
  </si>
  <si>
    <t xml:space="preserve">БИО-парафин «Карите» - для тела  </t>
  </si>
  <si>
    <t xml:space="preserve">БИО-парафин «Клубника» - для тела </t>
  </si>
  <si>
    <t xml:space="preserve">БИО-парафин "Ментол" - для ног  </t>
  </si>
  <si>
    <t xml:space="preserve">БИО-парафин "Персик" - для лица       </t>
  </si>
  <si>
    <t xml:space="preserve">БИО-парафин "Ванильный шоколад" - для рук </t>
  </si>
  <si>
    <t xml:space="preserve">Диски косметические хлопок </t>
  </si>
  <si>
    <t xml:space="preserve">БИО-парафин «Ментол» - для ног  </t>
  </si>
  <si>
    <t xml:space="preserve">БИО-парафин «Персик» - для лица       </t>
  </si>
  <si>
    <t>БИО-парафин  «Апельсин» для тела</t>
  </si>
  <si>
    <t xml:space="preserve">Ватные палочки (в коробке)  хлопок </t>
  </si>
  <si>
    <t xml:space="preserve">Нагреватель для1-го картриджа «EZwax«  - на базе с регулятором t°, 50W, Белый  </t>
  </si>
  <si>
    <t xml:space="preserve">Гель «Длинные ресницы«, 7 мл. </t>
  </si>
  <si>
    <t xml:space="preserve">Краска №2 для бровей и ресниц« Refectocil« - Иссине -Черный </t>
  </si>
  <si>
    <t>Профессиональная линия для «Блеск-тату«</t>
  </si>
  <si>
    <t xml:space="preserve">Краска «Betty« для волос в зоне бикини </t>
  </si>
  <si>
    <t>Подставка для помады, карандашей, кисточек «Цветок«, F1028</t>
  </si>
  <si>
    <t>Подставка для помады, лаков, аксессуаров «Сердечко«, F1057</t>
  </si>
  <si>
    <t xml:space="preserve">БИО-парафин «Ванильный шоколад» - для рук </t>
  </si>
  <si>
    <t xml:space="preserve">Краска «Betty» для волос в зоне бикини (USA) - БЛОНД                                                                                                                                      </t>
  </si>
  <si>
    <t xml:space="preserve">Краска «Betty» для волос в зоне бикини (USA) - КОРИЧНЕВАЯ                                                                                                                                 </t>
  </si>
  <si>
    <t xml:space="preserve">Краска «Betty» для волос в зоне бикини (USA) - РОЗОВАЯ                                                                                                                                                                </t>
  </si>
  <si>
    <t xml:space="preserve">Краска «Betty» для волос в зоне бикини (USA) - КРАСНАЯ                                                                                                                                            </t>
  </si>
  <si>
    <t xml:space="preserve">Краска «Betty» для волос в зоне бикини (USA) - ГОЛУБАЯ                                                                                                                                                                        </t>
  </si>
  <si>
    <t xml:space="preserve">Краска «Betty» для волос в зоне бикини (USA) - ЛИЛОВАЯ                                                                                                                                                                  </t>
  </si>
  <si>
    <t>БИО-парафин «Зеленое яблоко» для лица</t>
  </si>
  <si>
    <t>Штрих код</t>
  </si>
  <si>
    <t>Атрикул</t>
  </si>
  <si>
    <t>В коробке</t>
  </si>
  <si>
    <t xml:space="preserve">  ПРАЙС- ЛИСТ ДЛЯ ДИЛЕРОВ,ПРОФЕССИОНАЛОВ, МАГАЗИНОВ,ОРГАНИЗАТОРОВ СП, САЛОНОВ КРАСОТЫ</t>
  </si>
  <si>
    <t>050R/ML</t>
  </si>
  <si>
    <t>050R/OR</t>
  </si>
  <si>
    <t>050R/CA</t>
  </si>
  <si>
    <t>050R/LA</t>
  </si>
  <si>
    <t>050R/LB</t>
  </si>
  <si>
    <t>050R/LM</t>
  </si>
  <si>
    <t>050R/LR</t>
  </si>
  <si>
    <t>SS-AZU</t>
  </si>
  <si>
    <t>SS-NAT</t>
  </si>
  <si>
    <t>SS-ROZ</t>
  </si>
  <si>
    <t>3116026</t>
  </si>
  <si>
    <t>3116020</t>
  </si>
  <si>
    <t>3113019</t>
  </si>
  <si>
    <t>31130010</t>
  </si>
  <si>
    <t>3116019</t>
  </si>
  <si>
    <t>3113321</t>
  </si>
  <si>
    <t>3116028</t>
  </si>
  <si>
    <t>3116027</t>
  </si>
  <si>
    <t>3113020</t>
  </si>
  <si>
    <t>3113015</t>
  </si>
  <si>
    <t>31130004</t>
  </si>
  <si>
    <t>3113016</t>
  </si>
  <si>
    <t>3116011</t>
  </si>
  <si>
    <t>31130304</t>
  </si>
  <si>
    <t>3113017</t>
  </si>
  <si>
    <t>E5218</t>
  </si>
  <si>
    <t>E5216</t>
  </si>
  <si>
    <t>E5219</t>
  </si>
  <si>
    <t>E5217</t>
  </si>
  <si>
    <t>E5225</t>
  </si>
  <si>
    <t>E5235</t>
  </si>
  <si>
    <t>Воск в банке «Depilflax»  - Натуральный, 800г</t>
  </si>
  <si>
    <t>Воск в банке «Depilflax»  - Синий,  800г</t>
  </si>
  <si>
    <t>Воск в банке «Depilflax»  - Розовый, 800г</t>
  </si>
  <si>
    <t>Воск в банке «Depilflax»  - Шоколадный, 800г</t>
  </si>
  <si>
    <t xml:space="preserve">Пленочный бразильский воск «Depilflax»  в банке, 800г                                                                                                        </t>
  </si>
  <si>
    <t>Гель «Depilflax»  - перед депиляцией, 500мл</t>
  </si>
  <si>
    <t>Масло «Depilflax»  - после депиляции , 500мл</t>
  </si>
  <si>
    <t>Эмульсия «Depilflax»  -  для замедления роста волос, 500мл</t>
  </si>
  <si>
    <t>Сливки «Depilflax»  - для восстановления Ph кожи после депиляции</t>
  </si>
  <si>
    <t>Мусс «Depilflax»  -  после депиляции, замедляющий рост волос</t>
  </si>
  <si>
    <t xml:space="preserve">Лосьон ингибитор «Depilflax»  - лосьон ингибитор против вросших волос </t>
  </si>
  <si>
    <t>Воск в банке «Velure» - Натуральный, 400г</t>
  </si>
  <si>
    <t>Воск в банке «Super Star»  - для загорелой кожи, Золотой, 400г</t>
  </si>
  <si>
    <t xml:space="preserve">Воск в банке «Super Star»  - для загорелой кожи, Капучино, 400г </t>
  </si>
  <si>
    <t xml:space="preserve">Воск в картридже «Velour»  - Аргана                                                                                                                                     </t>
  </si>
  <si>
    <t xml:space="preserve">Воск в картридже «Velour»  - Карите                                                                                                                                                 </t>
  </si>
  <si>
    <t xml:space="preserve">Воск в картридже «Velour»  - Розовый                                                                                                                                                    </t>
  </si>
  <si>
    <t xml:space="preserve">Воск в картридже «Velour»  - Натуральный                                                                                                                                                    </t>
  </si>
  <si>
    <t>Бум. полоски «KRISTAL»  - в пачке (50 шт) 7х20см, (Италия), 90г/м2, Разноцветные (в пачке 5цветов)</t>
  </si>
  <si>
    <t>Бум. полоски «KRISTAL»  - в пачке (50 шт) 7х20см, (Италия), 90г/м2, Черные</t>
  </si>
  <si>
    <t>Бум. полоски «KRISTAL»  - в пачке (50 шт) 7х20см, (Италия), 90г/м2, Белые</t>
  </si>
  <si>
    <t>Бум. полоски «KRISTAL»  - в пачке (100 шт)7х20см,(Италия), 90г/м2, Разноцветные (в пачке 5цветов)</t>
  </si>
  <si>
    <t>Бум. полоски «KRISTAL»  - в пачке (100 шт) 7х20см, (Италия), 90г/м2, Зеленые</t>
  </si>
  <si>
    <t>Бум. полоски «KRISTAL»  - в пачке (100 шт) 7х20см, (Италия), 90г/м2, Желтые</t>
  </si>
  <si>
    <t>Бум. полоски «KRISTAL»  - в пачке (100 шт) 7х20см, (Италия), 90г/м2, Персиковые</t>
  </si>
  <si>
    <t>Бум. полоски «KRISTAL»  - в пачке (100 шт) 7х20см, (Италия), 90г/м2, Черные</t>
  </si>
  <si>
    <t>Бум. полоски «KRISTAL»  - в пачке (100 шт) 7х20см, (Италия), 90г/м2, Белые</t>
  </si>
  <si>
    <t>Бум. полоски «KRISTAL»  - в рулоне (350шт) 7х20см (Италия), 90г/м2, Зеленые</t>
  </si>
  <si>
    <t>Бум. полоски «KRISTAL»  - в рулоне (350шт) 7х20см (Италия), 90г/м2, Фиолетовые</t>
  </si>
  <si>
    <t xml:space="preserve">Бум. полоски «KRISTAL»  - в рулоне (350шт) 7х20см (Италия), 90г/м2, Черные </t>
  </si>
  <si>
    <t>Бум. полоски «KRISTAL»  - в рулоне (350шт) 7х20см (Италия), 90г/м2, Персиковые</t>
  </si>
  <si>
    <t>Бум. полоски «KRISTAL»  - в рулоне (350шт) 7х20см (Италия), 90г/м2, Желтые</t>
  </si>
  <si>
    <t>Бум. полоски «KRISTAL»  - в рулоне (350шт) 7х20см (Италия), 90г/м2, Белые</t>
  </si>
  <si>
    <t xml:space="preserve">Воск в картридже «B-phasic» - Натуральный                                                           </t>
  </si>
  <si>
    <t>Воск в банке «Velure» - Карите, 400г</t>
  </si>
  <si>
    <t xml:space="preserve">Горячий воск «Arco»  - в таблетках, Желтый, 1кг                                                                                                     </t>
  </si>
  <si>
    <t xml:space="preserve">Горячий воск «Arco»  - в таблетках, Зеленый, 1кг                                                                                                   </t>
  </si>
  <si>
    <t xml:space="preserve">Горячий воск  «Arco»  фигурный - Шокаладки , 1кг                                                                     </t>
  </si>
  <si>
    <t xml:space="preserve">Горячий воск  «Arco»  фигурный - Желтые георгины, 1кг                                                                                 </t>
  </si>
  <si>
    <t xml:space="preserve">Горячий воск  «Arco»   фигурный - Красное сердце, 500г                                                   </t>
  </si>
  <si>
    <t xml:space="preserve">Горячий воск  «Arco»  фигурный - Шоколадное сердце, 500г                                                                                   </t>
  </si>
  <si>
    <t xml:space="preserve">Горячий воск  «Arco»  фигурный - Шокаладки, 500г                                                                       </t>
  </si>
  <si>
    <t xml:space="preserve">Горячий воск  «Arco»  фигурный - Желтые георгины, 500г                                                                                  </t>
  </si>
  <si>
    <t xml:space="preserve">Масло «Arco»  - после депиляции, КОКОС , 150 мл </t>
  </si>
  <si>
    <t xml:space="preserve">Масло «Arco»  - после после депиляции, ШОКОЛАД, 150 мл </t>
  </si>
  <si>
    <t>Масло «Arco»  - после депиляции, КАПУЧИНО, 150мл</t>
  </si>
  <si>
    <t>Лосьон «Arco»  - после депиляции, ЗОЛОТО, 150мл</t>
  </si>
  <si>
    <t xml:space="preserve">Масло «Arco» - после депиляции, МЕНТОЛ, 500 мл </t>
  </si>
  <si>
    <t xml:space="preserve">Универсальное средство «Arco»  - перед депиляцией, АЛОЭ ВЕРА, 500 мл </t>
  </si>
  <si>
    <t xml:space="preserve">Нагреватель «Arco»  - для воска в банках 400-500мл  </t>
  </si>
  <si>
    <t xml:space="preserve">Горячий воск «Daen»  - в таблетках, Розовый, 260г                                                                                                            </t>
  </si>
  <si>
    <t xml:space="preserve">Горячий воск «Daen»  - в таблетках,  Зеленый, 260г                                                                                                                      </t>
  </si>
  <si>
    <t xml:space="preserve">Горячий воск «Daen» -  в алюминиевой кастрюльке, Розовый, 120мл                                                                                         </t>
  </si>
  <si>
    <t xml:space="preserve">Горячий воск «Daen» -  в алюминиевой кастрюльке, Зеленый, 120мл                                                                                          </t>
  </si>
  <si>
    <t xml:space="preserve">Горячий воск «Daen» -  в алюминиевой кастрюльке, Желтый,120мл                                                                                         </t>
  </si>
  <si>
    <t xml:space="preserve">Полоски с холодным воском «Daen» </t>
  </si>
  <si>
    <t xml:space="preserve">Крем для депиляции «Daen» </t>
  </si>
  <si>
    <t xml:space="preserve">Депиляторный крем «Daen»  - для удаления волос на лице  </t>
  </si>
  <si>
    <t>Депиляторный крем «Daen»  - для удаления волос на теле</t>
  </si>
  <si>
    <t>Депиляторный крем «Daen»  - для удаления волос у мужчин</t>
  </si>
  <si>
    <t xml:space="preserve">Гель «SugaringPRO» - перед депиляцией с алоэ вера, 250мл </t>
  </si>
  <si>
    <t>Лосьон «SugaringPRO» - перед депиляцией с ментолом, 250мл</t>
  </si>
  <si>
    <t xml:space="preserve">Масло «SugaringPRO» - после депиляции с ментолом, 250мл  </t>
  </si>
  <si>
    <t xml:space="preserve">Сливки «SugaringPRO» - после депиляции с пантенолом, 250мл  </t>
  </si>
  <si>
    <t xml:space="preserve">Гидротоник «SugaringPRO» - с экстрактом мяты после шугаринга, 250мл  </t>
  </si>
  <si>
    <t xml:space="preserve">Лосьон «SugaringPRO» - бифазный после шугаринга и депиляции, 250мл </t>
  </si>
  <si>
    <t xml:space="preserve">Лосьон ингибитор «SugaringPRO» - против вростания волос, 250мл  </t>
  </si>
  <si>
    <t>Нагреватель для1-го картриджа «Royal» - с термостатом, 35W, Зеленый</t>
  </si>
  <si>
    <t>Нагреватель для1-го картриджа «Royal» - с термостатом, 35W, Желтый</t>
  </si>
  <si>
    <t>Нагреватель для1-го картриджа «Royal»  - с термостатом, 35W, Белый</t>
  </si>
  <si>
    <t xml:space="preserve">Краска №0 для бровей и ресниц «Refectocil» - Блондор </t>
  </si>
  <si>
    <t xml:space="preserve">Краска №1 для бровей и ресниц  «Refectocil» - Черный </t>
  </si>
  <si>
    <t xml:space="preserve">Краска №1.1 для бровей и ресниц «Refectocil» - Графит </t>
  </si>
  <si>
    <t>Краска №2.1 для бровей и ресниц  «Refectocil» - Синий</t>
  </si>
  <si>
    <t xml:space="preserve">Краска № 3 для бровей и ресниц  «Refectocil» - Коричневый </t>
  </si>
  <si>
    <t xml:space="preserve">Краска № 3.1 для бровей и ресниц  «Refectocil» - Светло-Коричневый  </t>
  </si>
  <si>
    <t xml:space="preserve">Краска № 4 для бровей и ресниц  «Refectocil» - Каштан </t>
  </si>
  <si>
    <t xml:space="preserve">Краска № 4.1 для бровей и ресниц  «Refectocil» - Красный </t>
  </si>
  <si>
    <t xml:space="preserve">Краска № 5 для бровей и ресниц   «Refectocil» - Фиолетовый </t>
  </si>
  <si>
    <t xml:space="preserve">Растворитель для краски «Refectocil» - Жидкий (3%), 50 мл. </t>
  </si>
  <si>
    <t xml:space="preserve">Растворитель для краски «Refectocil» - Эмульсия (3%), 100 мл. </t>
  </si>
  <si>
    <t xml:space="preserve">Обезжириватель для снятия макияжа «Refectocil», 100 мл. </t>
  </si>
  <si>
    <t>Шпатель «De Lux»  - металлический с деревянной ручкой, изогнутый 25см</t>
  </si>
  <si>
    <t>Шпатель «De Lux»  - металлический с деревянной ручкой, изогнутый, 22см</t>
  </si>
  <si>
    <t>Шпатель «De Lux»  - металлический с деревянной ручкой, прямой, 22см</t>
  </si>
  <si>
    <t>Шпатель «De Lux»  - большой деревянный с ручкой, 24,5см</t>
  </si>
  <si>
    <t>Антисептик «Аламинол»- средство для дезинфекции поверхностей, 1л</t>
  </si>
  <si>
    <t>Крем -гель «Диадем» - для защиты и увлажнения рук, 370мл</t>
  </si>
  <si>
    <t>Антисептик «Диасептик 30»- спрей для обработки кожи, 250мл</t>
  </si>
  <si>
    <t>Антисептик «Диасептик 40»- гель для обработки кожи с дозатором, 370мл</t>
  </si>
  <si>
    <t>Концентрат «Оптимакс проф» -  для дезинфекции поверхностей</t>
  </si>
  <si>
    <t>Антисептик «Bonsolar»- для дезинфекции акриловых ванн и соляриев, 750мл</t>
  </si>
  <si>
    <t xml:space="preserve">Бум. полоски «DebyLine»  - в рулоне c перфорацией, Розовые </t>
  </si>
  <si>
    <t>Бум. полоски «DebyLine»  - в рулоне c перфорацией, Синие</t>
  </si>
  <si>
    <t>Бум. полоски «DebyLine»  - в рулоне c перфорацией,  Желтые</t>
  </si>
  <si>
    <t>Бум. полоски «DebyLine»  - в рулоне c перфорацией, Белые</t>
  </si>
  <si>
    <t>Полоски с холодным воском «Body Strips Aloe» - для тела, 12шт</t>
  </si>
  <si>
    <t>Полоски с холодным воском «Body Strips» - для тела, 12шт</t>
  </si>
  <si>
    <t>Полоски с холодным воском «Facial Strips Aloe» - для лица, 12шт</t>
  </si>
  <si>
    <t>Полоски с холодным воском «Facial Strips» - для лица, 12шт</t>
  </si>
  <si>
    <t>E5264</t>
  </si>
  <si>
    <t>E5265</t>
  </si>
  <si>
    <t>E5290CO</t>
  </si>
  <si>
    <t>E5290</t>
  </si>
  <si>
    <t>E5290AD</t>
  </si>
  <si>
    <t>E5290АCH</t>
  </si>
  <si>
    <t>E5290АCO</t>
  </si>
  <si>
    <t>E5290ARH</t>
  </si>
  <si>
    <t>ДН-60000406</t>
  </si>
  <si>
    <t>ДН-60000405</t>
  </si>
  <si>
    <t>ДН-60000404</t>
  </si>
  <si>
    <t>ДН-60011311</t>
  </si>
  <si>
    <t>ДН-60011312</t>
  </si>
  <si>
    <t>ДН-60000531</t>
  </si>
  <si>
    <t>3029011</t>
  </si>
  <si>
    <t>30230014</t>
  </si>
  <si>
    <t>3029021</t>
  </si>
  <si>
    <t>3026101</t>
  </si>
  <si>
    <t>30220014</t>
  </si>
  <si>
    <t>3021014</t>
  </si>
  <si>
    <t>30210014</t>
  </si>
  <si>
    <t>3026011</t>
  </si>
  <si>
    <t>30270014</t>
  </si>
  <si>
    <t>3029001</t>
  </si>
  <si>
    <t>ДН-60011222</t>
  </si>
  <si>
    <t>ДН-60011211</t>
  </si>
  <si>
    <t>ДН-60016001</t>
  </si>
  <si>
    <t>ДН-60000104</t>
  </si>
  <si>
    <t>ДН-60000103</t>
  </si>
  <si>
    <t>ДН-60011112</t>
  </si>
  <si>
    <t>ДН-60011111</t>
  </si>
  <si>
    <t>DM-301</t>
  </si>
  <si>
    <t>Кейс визажиста малый, черный 301</t>
  </si>
  <si>
    <t>DM-720P</t>
  </si>
  <si>
    <t>Кейс визажиста с зеркалом, черный 720</t>
  </si>
  <si>
    <t>DM-240</t>
  </si>
  <si>
    <t>Кейс визажиста, белый 240</t>
  </si>
  <si>
    <t>Кейс визажиста, черный 240</t>
  </si>
  <si>
    <t>Бп-АП500</t>
  </si>
  <si>
    <t>Бп-ЗЯ500</t>
  </si>
  <si>
    <t>Бп-КТ500</t>
  </si>
  <si>
    <t>Бп-КБ500</t>
  </si>
  <si>
    <t>Бп-МТ500</t>
  </si>
  <si>
    <t>Бп-ПК500</t>
  </si>
  <si>
    <t>Бп-ШВ500</t>
  </si>
  <si>
    <t>B-302-BL</t>
  </si>
  <si>
    <t>B-309-МВ</t>
  </si>
  <si>
    <t>B-304-BR</t>
  </si>
  <si>
    <t>B-306-LV</t>
  </si>
  <si>
    <t>B-305-FN</t>
  </si>
  <si>
    <t>B-310-SY</t>
  </si>
  <si>
    <t>Тени-Coloron</t>
  </si>
  <si>
    <t>Т9032</t>
  </si>
  <si>
    <t>814428019335</t>
  </si>
  <si>
    <t>Набор теней-аппликаторов из 10 пар "Бестселлер"</t>
  </si>
  <si>
    <t>Т9034</t>
  </si>
  <si>
    <t>814428019359</t>
  </si>
  <si>
    <t>Набор теней-аппликаторов из 10 пар "Мечты"</t>
  </si>
  <si>
    <t>Т9033</t>
  </si>
  <si>
    <t>814428019342</t>
  </si>
  <si>
    <t>Набор теней-аппликаторов из 10 пар "Очарование металла"</t>
  </si>
  <si>
    <t>Т9035</t>
  </si>
  <si>
    <t>814428019366</t>
  </si>
  <si>
    <t>Набор теней-аппликаторов из 10 шт "Романтика"</t>
  </si>
  <si>
    <t>Т9038</t>
  </si>
  <si>
    <t>814428019397</t>
  </si>
  <si>
    <t>Набор теней-аппликаторов из 5 пар "Будущее сегодня"</t>
  </si>
  <si>
    <t>Т9015</t>
  </si>
  <si>
    <t>814428019168</t>
  </si>
  <si>
    <t>Набор теней-аппликаторов из 5 пар "Голливудские вечера"</t>
  </si>
  <si>
    <t>Т9014</t>
  </si>
  <si>
    <t>814428019151</t>
  </si>
  <si>
    <t>Набор теней-аппликаторов из 5 пар "Женственность"</t>
  </si>
  <si>
    <t>Т9027</t>
  </si>
  <si>
    <t>814428019281</t>
  </si>
  <si>
    <t>Набор теней-аппликаторов из 5 пар "Иллюзия"</t>
  </si>
  <si>
    <t>Т9030</t>
  </si>
  <si>
    <t>814428019311</t>
  </si>
  <si>
    <t>Набор теней-аппликаторов из 5 пар "Крылья сказочных птиц"</t>
  </si>
  <si>
    <t>Т9026</t>
  </si>
  <si>
    <t>814428019274</t>
  </si>
  <si>
    <t>Набор теней-аппликаторов из 5 пар "Мишура"</t>
  </si>
  <si>
    <t>Т9029</t>
  </si>
  <si>
    <t>814428019304</t>
  </si>
  <si>
    <t>Набор теней-аппликаторов из 5 пар "Одиссея"</t>
  </si>
  <si>
    <t>Т9040</t>
  </si>
  <si>
    <t>814428019410</t>
  </si>
  <si>
    <t>Набор теней-аппликаторов из 5 пар "Природное великолепие"</t>
  </si>
  <si>
    <t>Т9016</t>
  </si>
  <si>
    <t>814428019175</t>
  </si>
  <si>
    <t>Набор теней-аппликаторов из 5 пар "Райские острова"</t>
  </si>
  <si>
    <t>Т9037</t>
  </si>
  <si>
    <t>814428019380</t>
  </si>
  <si>
    <t>Набор теней-аппликаторов из 5 пар "Самоцветы"</t>
  </si>
  <si>
    <t>Т9041</t>
  </si>
  <si>
    <t>814428019427</t>
  </si>
  <si>
    <t>Набор теней-аппликаторов из 5 пар "Сафари"</t>
  </si>
  <si>
    <t>Т9013</t>
  </si>
  <si>
    <t>814428019144</t>
  </si>
  <si>
    <t>Набор теней-аппликаторов из 5 пар "Симфония металлов"</t>
  </si>
  <si>
    <t>Т9039</t>
  </si>
  <si>
    <t>814428019403</t>
  </si>
  <si>
    <t>Набор теней-аппликаторов из 5 пар "Таинственный мираж"</t>
  </si>
  <si>
    <t>Т9017</t>
  </si>
  <si>
    <t>814428019182</t>
  </si>
  <si>
    <t>Набор теней-аппликаторов из 5 пар "Тропики"</t>
  </si>
  <si>
    <t>Т9028</t>
  </si>
  <si>
    <t>814428019298</t>
  </si>
  <si>
    <t>Набор теней-аппликаторов из 5 пар "Фантазия"</t>
  </si>
  <si>
    <t>Т9018</t>
  </si>
  <si>
    <t>814428019199</t>
  </si>
  <si>
    <t>Набор теней-аппликаторов из 5 пар "Экзотика"</t>
  </si>
  <si>
    <t>Воск в картридже "Super Star" - Золотой</t>
  </si>
  <si>
    <t>Воск в картридже "Super Star" - Капучино</t>
  </si>
  <si>
    <t>Воск в картридже "PRO" - Азулен</t>
  </si>
  <si>
    <t>Воск в картридже "PRO" - Натуральный</t>
  </si>
  <si>
    <t>Воск в картридже "PRO" - Розовый</t>
  </si>
  <si>
    <t>31131104/F</t>
  </si>
  <si>
    <t>3054034</t>
  </si>
  <si>
    <t>3054037</t>
  </si>
  <si>
    <t>3054035</t>
  </si>
  <si>
    <t>3054036</t>
  </si>
  <si>
    <t>Воск в банке «Velure» - Розовый, 400г</t>
  </si>
  <si>
    <t>Воск в банке «Velure» - Аргана, 400г</t>
  </si>
  <si>
    <t>Шпатель «Depilflax» с термодатчиком температуры, для чуствительных зон</t>
  </si>
  <si>
    <t>Шпатель «Depilflax» деревянный малый, 16см</t>
  </si>
  <si>
    <t>Шпатель «Depilflax» деревянный средний для тела, 20см</t>
  </si>
  <si>
    <t>Шпатель «Depilflax» деревянный большой для тела, 24,5см</t>
  </si>
  <si>
    <t xml:space="preserve">Иглы для электроэпиляции «WYC» с золотым покрытием, Разм.: 0,5 </t>
  </si>
  <si>
    <t>Иглы для электроэпиляции «WYC» с золотым покрытием, Разм.: 1</t>
  </si>
  <si>
    <t>Иглы для электроэпиляции «WYC» с золотым покрытием, Разм.: 1.5</t>
  </si>
  <si>
    <t>Э/Э-0,5</t>
  </si>
  <si>
    <t>Э/Э-1,0</t>
  </si>
  <si>
    <t>Э/Э-1,5</t>
  </si>
  <si>
    <t>Сахарная паста  для депиляции  «Аюна»</t>
  </si>
  <si>
    <t>CER-GE</t>
  </si>
  <si>
    <t>CER-GD</t>
  </si>
  <si>
    <t>CER-GR</t>
  </si>
  <si>
    <t xml:space="preserve">CER-GB                  </t>
  </si>
  <si>
    <t>CER-GG</t>
  </si>
  <si>
    <t>DPLFX-STB</t>
  </si>
  <si>
    <t>DPLFX-BRZ</t>
  </si>
  <si>
    <t>DPLFX-AUR</t>
  </si>
  <si>
    <t>Воск в картридже «Depilflax»  - Алоэ Вера</t>
  </si>
  <si>
    <t>Воск в картридже «Depilflax»  - Арбуз</t>
  </si>
  <si>
    <t>Воск в картридже «Depilflax»  - Вино</t>
  </si>
  <si>
    <t>Воск в картридже «Depilflax»  - Золотой</t>
  </si>
  <si>
    <t>Воск в картридже «Depilflax»  - Карибский крем</t>
  </si>
  <si>
    <t>Воск в картридже «Depilflax»  - Кремовая роза</t>
  </si>
  <si>
    <t>Воск в картридже «Depilflax»  - Лесная ягода</t>
  </si>
  <si>
    <t>Воск в картридже «Depilflax»  - Манго</t>
  </si>
  <si>
    <t>Воск в картридже «Depilflax»  - Морковный</t>
  </si>
  <si>
    <t>Воск в картридже «Depilflax»  - Морской</t>
  </si>
  <si>
    <t>Воск в картридже «Depilflax»  - Натуральный</t>
  </si>
  <si>
    <t>Воск в картридже «Depilflax»  - Платиновый</t>
  </si>
  <si>
    <t>Воск в картридже «Depilflax»  - Розовый</t>
  </si>
  <si>
    <t>Воск в картридже «Depilflax»  - Синий</t>
  </si>
  <si>
    <t>Воск в картридже «Depilflax»  - Синий для лица</t>
  </si>
  <si>
    <t>Воск в картридже «Depilflax»  - Слоновая кость</t>
  </si>
  <si>
    <t>Воск в картридже «Depilflax»  - Шоколад</t>
  </si>
  <si>
    <t>Горячий воск «Depilflax»  - Вино, 1кг</t>
  </si>
  <si>
    <t>Горячий воск «Depilflax»  - Зеленый, 1кг</t>
  </si>
  <si>
    <t>Горячий воск «Depilflax»  - Золотой, 1кг</t>
  </si>
  <si>
    <t>Горячий воск «Depilflax»  - Мальва, 1кг</t>
  </si>
  <si>
    <t>Горячий воск «Depilflax»  - Морской, 1кг</t>
  </si>
  <si>
    <t>Горячий воск «Depilflax»  - Натуральный, 1кг</t>
  </si>
  <si>
    <t>Горячий воск «Depilflax»  - Платиновый, 1кг</t>
  </si>
  <si>
    <t>Горячий воск «Depilflax»  - Розовый, 1кг</t>
  </si>
  <si>
    <t>Горячий воск «Depilflax»  - Синий Экстра, 1кг</t>
  </si>
  <si>
    <t>Горячий воск «Depilflax»  - Слоновая кость, 1кг</t>
  </si>
  <si>
    <t>Горячий воск «Depilflax»  - Шоколад, 1кг</t>
  </si>
  <si>
    <t xml:space="preserve">Сахарная паста  “Le Fruttose” - Клубника </t>
  </si>
  <si>
    <t>DE564K</t>
  </si>
  <si>
    <t>DE562K</t>
  </si>
  <si>
    <t>DE566K</t>
  </si>
  <si>
    <t>DE560K</t>
  </si>
  <si>
    <t>АЮ08</t>
  </si>
  <si>
    <t>Фитосмола"Аюна"в кассете, 100 мл</t>
  </si>
  <si>
    <t>АЮ10</t>
  </si>
  <si>
    <t>Фитосмола"Аюна"для ручной работы, 170 г</t>
  </si>
  <si>
    <t>АЮ11</t>
  </si>
  <si>
    <t>Фитосмола"Аюна"для ручной работы, 800 г</t>
  </si>
  <si>
    <t>007DEP08</t>
  </si>
  <si>
    <t>007DEP14</t>
  </si>
  <si>
    <t>007DEP13</t>
  </si>
  <si>
    <t>007DEP16</t>
  </si>
  <si>
    <t>БПи-10</t>
  </si>
  <si>
    <t>БПи-6</t>
  </si>
  <si>
    <t>БПи-9</t>
  </si>
  <si>
    <t>БПи-14</t>
  </si>
  <si>
    <t>БПи-2</t>
  </si>
  <si>
    <t>БПи-12</t>
  </si>
  <si>
    <t>БПи-15</t>
  </si>
  <si>
    <t>БПи-13</t>
  </si>
  <si>
    <t>БПи-5</t>
  </si>
  <si>
    <t>БПи-11</t>
  </si>
  <si>
    <t>БПи-7</t>
  </si>
  <si>
    <t>БПи-8</t>
  </si>
  <si>
    <t>BE16</t>
  </si>
  <si>
    <t>BE19</t>
  </si>
  <si>
    <t>BE21</t>
  </si>
  <si>
    <t>BE07</t>
  </si>
  <si>
    <t>BS1022</t>
  </si>
  <si>
    <t>BE02</t>
  </si>
  <si>
    <t>BE04</t>
  </si>
  <si>
    <t>Сумма закза:</t>
  </si>
  <si>
    <t>Заказ</t>
  </si>
  <si>
    <t>112@cepil.ru</t>
  </si>
  <si>
    <t>121@cepil.ru</t>
  </si>
  <si>
    <r>
      <t>Ампулы «Depilflax»-сыворотка ингибитор для замедления роста волос,</t>
    </r>
    <r>
      <rPr>
        <sz val="11"/>
        <rFont val="Arial Narrow"/>
        <family val="2"/>
        <charset val="204"/>
      </rPr>
      <t>10шт х10мл</t>
    </r>
  </si>
  <si>
    <t>049A</t>
  </si>
  <si>
    <t xml:space="preserve">SD-50                    </t>
  </si>
  <si>
    <t>EZ-WH008</t>
  </si>
  <si>
    <t xml:space="preserve">EZ-WH105S                </t>
  </si>
  <si>
    <t>SIE0041</t>
  </si>
  <si>
    <t>SIE0042</t>
  </si>
  <si>
    <t>SIE0043</t>
  </si>
  <si>
    <t>SIE0044</t>
  </si>
  <si>
    <t>SIE0173</t>
  </si>
  <si>
    <t>SIE2201</t>
  </si>
  <si>
    <t>Нагреватель для1-го картриджа «Royal» - с термостатом, 35W, Фукси</t>
  </si>
  <si>
    <t>SIE0057</t>
  </si>
  <si>
    <t>Нагреватель для 1-го картриджа «Arcocere»  - с авторегулятором t° 50W  (Италия) + ПОДАРОК (1карт.с воском, + 25 полосок, + 2 сред. до и после),.</t>
  </si>
  <si>
    <t>DE550</t>
  </si>
  <si>
    <t xml:space="preserve">SD-52                    </t>
  </si>
  <si>
    <t xml:space="preserve">ОВ-2                     </t>
  </si>
  <si>
    <t>V20</t>
  </si>
  <si>
    <t>V20/N</t>
  </si>
  <si>
    <t>V20/B</t>
  </si>
  <si>
    <t>V21</t>
  </si>
  <si>
    <t xml:space="preserve">3990023                  </t>
  </si>
  <si>
    <t xml:space="preserve">3990019                  </t>
  </si>
  <si>
    <t xml:space="preserve">3990020                  </t>
  </si>
  <si>
    <t xml:space="preserve">3990018                  </t>
  </si>
  <si>
    <t>ШП-1</t>
  </si>
  <si>
    <t>УМ-1</t>
  </si>
  <si>
    <t xml:space="preserve">ТМ01                     </t>
  </si>
  <si>
    <t xml:space="preserve">ТМ02                     </t>
  </si>
  <si>
    <t>О90</t>
  </si>
  <si>
    <t>ИП 2100</t>
  </si>
  <si>
    <t>ИП 2101</t>
  </si>
  <si>
    <t xml:space="preserve">тело/602002нов </t>
  </si>
  <si>
    <t>СП-24</t>
  </si>
  <si>
    <t xml:space="preserve">ШП-02      </t>
  </si>
  <si>
    <t>ШП-17</t>
  </si>
  <si>
    <t>ШП-19</t>
  </si>
  <si>
    <t>ШП-06</t>
  </si>
  <si>
    <t>ШП-22</t>
  </si>
  <si>
    <t>ШП-23</t>
  </si>
  <si>
    <t>ШП-10</t>
  </si>
  <si>
    <t>ШП-14</t>
  </si>
  <si>
    <t>Краски</t>
  </si>
  <si>
    <t>Косметика</t>
  </si>
  <si>
    <t>Кб-2</t>
  </si>
  <si>
    <t xml:space="preserve">Перчатки Нитриловые - для чувствит. кожи, размер S </t>
  </si>
  <si>
    <t>Перчатки Нитриловые - для чувствит. кожи, размер M</t>
  </si>
  <si>
    <t xml:space="preserve">Перчатки Нитриловые - для чувствит. кожи, размер L </t>
  </si>
  <si>
    <t>Перчатки Латексные, размер S</t>
  </si>
  <si>
    <t>Перчатки Латексные, размер M</t>
  </si>
  <si>
    <t>Перчатки Латексные, размер L</t>
  </si>
  <si>
    <t>Перчатки Виниловые,размер S</t>
  </si>
  <si>
    <t>Перчатки Виниловые,размер M</t>
  </si>
  <si>
    <t>Перчатки Виниловые, размер L</t>
  </si>
  <si>
    <t>Кейсы</t>
  </si>
  <si>
    <t xml:space="preserve">Воск в картриджах </t>
  </si>
  <si>
    <t>DEP418/GR</t>
  </si>
  <si>
    <t>DEP418/YL</t>
  </si>
  <si>
    <t>DEP418/PK</t>
  </si>
  <si>
    <t>ГТ-К7</t>
  </si>
  <si>
    <t>ГТ-К2</t>
  </si>
  <si>
    <t>ГТ-К6</t>
  </si>
  <si>
    <t>ГТ-К3</t>
  </si>
  <si>
    <t>ГТ-К4</t>
  </si>
  <si>
    <t>ГТ-К5</t>
  </si>
  <si>
    <t>Клей «inERO» для Глиттер-тату  - белый / бесцветный, 20мл.</t>
  </si>
  <si>
    <t>4630013100167</t>
  </si>
  <si>
    <t>18мл</t>
  </si>
  <si>
    <t>SPC-KK/250</t>
  </si>
  <si>
    <t>SPC-NT/250</t>
  </si>
  <si>
    <t>SPC-KK/750</t>
  </si>
  <si>
    <t>SPC-NT/750</t>
  </si>
  <si>
    <t>ТР-21</t>
  </si>
  <si>
    <t>ТР-12</t>
  </si>
  <si>
    <t>ТР-22</t>
  </si>
  <si>
    <t>ТР-23</t>
  </si>
  <si>
    <t>ТР-13</t>
  </si>
  <si>
    <t>ТР-01</t>
  </si>
  <si>
    <t>ТР-24</t>
  </si>
  <si>
    <t>ТР-14</t>
  </si>
  <si>
    <t>ТР-15</t>
  </si>
  <si>
    <t>ТР-16</t>
  </si>
  <si>
    <t>ТР-02</t>
  </si>
  <si>
    <t>ТР-33</t>
  </si>
  <si>
    <t>ТР-25</t>
  </si>
  <si>
    <t>ТР-26</t>
  </si>
  <si>
    <t>ТР-27</t>
  </si>
  <si>
    <t>ТР-03</t>
  </si>
  <si>
    <t>ТР-17</t>
  </si>
  <si>
    <t>ТР-04</t>
  </si>
  <si>
    <t>ТР-28</t>
  </si>
  <si>
    <t>ТР-18</t>
  </si>
  <si>
    <t>ТР-19</t>
  </si>
  <si>
    <t>ТР-29</t>
  </si>
  <si>
    <t>ТР-05</t>
  </si>
  <si>
    <t>ТР-06</t>
  </si>
  <si>
    <t>ТР-07</t>
  </si>
  <si>
    <t>ТР-08</t>
  </si>
  <si>
    <t>ТР-20</t>
  </si>
  <si>
    <t>ТР-09</t>
  </si>
  <si>
    <t>ТР-10</t>
  </si>
  <si>
    <t>ТР-11</t>
  </si>
  <si>
    <t>ТР-31</t>
  </si>
  <si>
    <t>ТР-32</t>
  </si>
  <si>
    <t>ТР-30</t>
  </si>
  <si>
    <t xml:space="preserve">Трафарет 2шт- 3 Бабочки (5 х 8см) </t>
  </si>
  <si>
    <t xml:space="preserve">Трафарет 2шт- 3 Лапки (5 х 8см) </t>
  </si>
  <si>
    <t xml:space="preserve">Трафарет 2шт- 4 Звезды (5 х 8см) </t>
  </si>
  <si>
    <t xml:space="preserve">Трафарет 2шт- 5 Сердечек (5 х 8см) </t>
  </si>
  <si>
    <t xml:space="preserve">Трафарет 2шт- Амур (5 х 8см) </t>
  </si>
  <si>
    <t xml:space="preserve">Трафарет 2шт- Бабочка (5 х 8см) </t>
  </si>
  <si>
    <t xml:space="preserve">Трафарет 2шт- Венера (5 х 8см) </t>
  </si>
  <si>
    <t xml:space="preserve">Трафарет 2шт- Дельфин (5 х 8см) </t>
  </si>
  <si>
    <t xml:space="preserve">Трафарет 2шт- Дракон (5 х 8см) </t>
  </si>
  <si>
    <t xml:space="preserve">Трафарет 2шт- Клевер (5 х 8см) </t>
  </si>
  <si>
    <t xml:space="preserve">Трафарет 2шт- Кошка №1 (5 х 8см) </t>
  </si>
  <si>
    <t xml:space="preserve">Трафарет 2шт- Кошка №2 (5 х 8см) </t>
  </si>
  <si>
    <t xml:space="preserve">Трафарет 2шт- Листок (5 х 8см) </t>
  </si>
  <si>
    <t xml:space="preserve">Трафарет 2шт- Марс (5 х 8см) </t>
  </si>
  <si>
    <t xml:space="preserve">Трафарет 2шт- Морской конек (5 х 8см) </t>
  </si>
  <si>
    <t xml:space="preserve">Трафарет 2шт- Муравей (5 х 8см) </t>
  </si>
  <si>
    <t xml:space="preserve">Трафарет 2шт- Огненное Сердце (5 х 8см) </t>
  </si>
  <si>
    <t xml:space="preserve">Трафарет 2шт- Орнамент (5 х 8см) </t>
  </si>
  <si>
    <t xml:space="preserve">Трафарет 2шт- Осьминог (5 х 8см) </t>
  </si>
  <si>
    <t xml:space="preserve">Трафарет 2шт- Панда (5 х 8см) </t>
  </si>
  <si>
    <t xml:space="preserve">Трафарет 2шт- Пламя (5 х 8см) </t>
  </si>
  <si>
    <t xml:space="preserve">Трафарет 2шт- Полумесяц (5 х 8см) </t>
  </si>
  <si>
    <t xml:space="preserve">Трафарет 2шт- Салют (5 х 8см) </t>
  </si>
  <si>
    <t xml:space="preserve">Трафарет 2шт- Сердечки (5 х 8см) </t>
  </si>
  <si>
    <t xml:space="preserve">Трафарет 2шт- Сердечко с узорами (5 х 8см) </t>
  </si>
  <si>
    <t xml:space="preserve">Трафарет 2шт- Сердце ангела (5 х 8см) </t>
  </si>
  <si>
    <t xml:space="preserve">Трафарет 2шт- Сердце с крыльями (5 х 8см) </t>
  </si>
  <si>
    <t xml:space="preserve">Трафарет 2шт- Солнышко (5 х 8см) </t>
  </si>
  <si>
    <t xml:space="preserve">Трафарет 2шт- Феррари (5 х 8см) </t>
  </si>
  <si>
    <t xml:space="preserve">Трафарет 2шт- Цветок-лилия (5 х 8см) </t>
  </si>
  <si>
    <t xml:space="preserve">Трафарет 2шт- Цветок-ромашка (5 х 8см) </t>
  </si>
  <si>
    <t xml:space="preserve">Трафарет 2шт- Цветочек (5 х 8см) </t>
  </si>
  <si>
    <t xml:space="preserve">Трафарет 2шт- Ящерица (5 х 8см) </t>
  </si>
  <si>
    <t>Блестки (15 мл) - Глубокий синий Р39</t>
  </si>
  <si>
    <t>Блестки (15мл) - Голографические Сиреневый РН4</t>
  </si>
  <si>
    <t>Блестки (15мл) - Желто-зеленые Р29</t>
  </si>
  <si>
    <t>Блестки (15мл) - Зеленый Р30</t>
  </si>
  <si>
    <t>Блестки (15мл) - Кораловые (иридирующие) PR3604</t>
  </si>
  <si>
    <t>Блестки (15мл) - Красный Р14</t>
  </si>
  <si>
    <t>Блестки (15мл) - Лаванда Р23</t>
  </si>
  <si>
    <t>Блестки (15мл) - Малиновый Р11</t>
  </si>
  <si>
    <t>Блестки (15мл) - Насыщенный коричневый Р45</t>
  </si>
  <si>
    <t>Блестки (15мл) - Розовый Р21</t>
  </si>
  <si>
    <t>Блестки (15мл) - Серебро Р1</t>
  </si>
  <si>
    <t>Блестки (15мл) - Черный Р48</t>
  </si>
  <si>
    <t>ГТТ-Р39</t>
  </si>
  <si>
    <t>ГТТ-PH4</t>
  </si>
  <si>
    <t>ГТТ-Р33</t>
  </si>
  <si>
    <t>ГТТ-Р29</t>
  </si>
  <si>
    <t>ГТТ-Р30</t>
  </si>
  <si>
    <t>ГТТ-PR3604</t>
  </si>
  <si>
    <t>ГТТ-Р14</t>
  </si>
  <si>
    <t>ГТТ-Р23</t>
  </si>
  <si>
    <t>ГТТ-Р11</t>
  </si>
  <si>
    <t>ГТТ-Р45</t>
  </si>
  <si>
    <t>ГТТ-Р21</t>
  </si>
  <si>
    <t>ГТТ-Р4</t>
  </si>
  <si>
    <t>ГТТ-Р1</t>
  </si>
  <si>
    <t>ГТТ-Р48</t>
  </si>
  <si>
    <t>Трафарет 5 х 8см</t>
  </si>
  <si>
    <t>Клей для Глиттер-тату</t>
  </si>
  <si>
    <t>Аксессуары для депиляции</t>
  </si>
  <si>
    <t>Трусики Бикини  Спанбонд, р. 44-48, 10шт</t>
  </si>
  <si>
    <t>Трусики Бикини Фибрелла, р. 44-48, 10шт</t>
  </si>
  <si>
    <t xml:space="preserve">Тапочки с открытым мысом  </t>
  </si>
  <si>
    <t xml:space="preserve">Тапочки с  закрытым мысом  </t>
  </si>
  <si>
    <t xml:space="preserve">Нагреватель для1-го картриджа «EZwax» - на присоске с регулятором t°, 50W, Белый </t>
  </si>
  <si>
    <t>750мл.</t>
  </si>
  <si>
    <t>Воск в картридже «Depilflax»  - Оливковый</t>
  </si>
  <si>
    <t xml:space="preserve">Горячий воск «Daen»  - в гранулах,  Зеленый, 225г                                                           </t>
  </si>
  <si>
    <t>Ингибитор  «Anti Hair»- фито гель против вросших волос, 30мл, шт</t>
  </si>
  <si>
    <t>250мл.</t>
  </si>
  <si>
    <r>
      <t>Лосьон ингибитор «SugaringPRO» -</t>
    </r>
    <r>
      <rPr>
        <sz val="14"/>
        <rFont val="Arial Narrow"/>
        <family val="2"/>
        <charset val="204"/>
      </rPr>
      <t xml:space="preserve"> 2 в 1 </t>
    </r>
    <r>
      <rPr>
        <sz val="12"/>
        <rFont val="Arial Narrow"/>
        <family val="2"/>
        <charset val="204"/>
      </rPr>
      <t xml:space="preserve">для замедления и против врастания волос, 250мл  </t>
    </r>
  </si>
  <si>
    <t>Очиститель оборудования от воска и парафина</t>
  </si>
  <si>
    <t>Нагреватель для 1-го картриджа «Prince» - экономичный, 35W, Зеленый</t>
  </si>
  <si>
    <t>Нагреватель для 1-го картриджа «Prince» - экономичный, 35W, Желтый</t>
  </si>
  <si>
    <t>Нагреватель для 1-го картриджа «Prince» - экономичный, 35W, Розовый</t>
  </si>
  <si>
    <t>ZC-989E</t>
  </si>
  <si>
    <t>Нагреватель для банок 400-500 мл + банка + ухват</t>
  </si>
  <si>
    <t>Шапочка"Шарлотта", 100 шт</t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</si>
  <si>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40*70,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</si>
  <si>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45*90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</si>
  <si>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t>ЛО-50</t>
  </si>
  <si>
    <t>ЛО-24/50</t>
  </si>
  <si>
    <t>ЛО-26</t>
  </si>
  <si>
    <t>ЛО-23</t>
  </si>
  <si>
    <t>ЛО-28</t>
  </si>
  <si>
    <r>
      <t xml:space="preserve">Простыня </t>
    </r>
    <r>
      <rPr>
        <b/>
        <sz val="12"/>
        <rFont val="Arial Narrow"/>
        <family val="2"/>
        <charset val="204"/>
      </rPr>
      <t>200*80</t>
    </r>
    <r>
      <rPr>
        <sz val="12"/>
        <rFont val="Arial Narrow"/>
        <family val="2"/>
        <charset val="204"/>
      </rPr>
      <t>, спанбонд (белая), 15г/м2, 50шт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</si>
  <si>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 спанбонд (белая), 15г/м2, 10шт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</si>
  <si>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,спанбонд (белая), 15г/м2, 50шт</t>
    </r>
  </si>
  <si>
    <r>
      <t xml:space="preserve">Простыня </t>
    </r>
    <r>
      <rPr>
        <b/>
        <sz val="12"/>
        <rFont val="Arial Narrow"/>
        <family val="2"/>
        <charset val="204"/>
      </rPr>
      <t>200*80,</t>
    </r>
    <r>
      <rPr>
        <sz val="12"/>
        <rFont val="Arial Narrow"/>
        <family val="2"/>
        <charset val="204"/>
      </rPr>
      <t xml:space="preserve"> спанбонд (белая), 15г/м2, 10шт </t>
    </r>
  </si>
  <si>
    <t>ЛО-01</t>
  </si>
  <si>
    <t>ЛО-02</t>
  </si>
  <si>
    <t>ЛО-13</t>
  </si>
  <si>
    <t>ЛО-14</t>
  </si>
  <si>
    <t xml:space="preserve">ЛО-25/2      </t>
  </si>
  <si>
    <t>ЛО-25/3</t>
  </si>
  <si>
    <t>ЛО-25</t>
  </si>
  <si>
    <t>ЛО-10</t>
  </si>
  <si>
    <t>ЛО-08</t>
  </si>
  <si>
    <t>ЛО-21</t>
  </si>
  <si>
    <t>ЛО-06</t>
  </si>
  <si>
    <t>ЛО-15</t>
  </si>
  <si>
    <t>ЛО-05</t>
  </si>
  <si>
    <t>ЛО-27</t>
  </si>
  <si>
    <t>ЛО-22</t>
  </si>
  <si>
    <t xml:space="preserve">ЛО-16 /1     </t>
  </si>
  <si>
    <t>ЛО-51</t>
  </si>
  <si>
    <t>ЛО-52</t>
  </si>
  <si>
    <t>Варежки для парафинотерапии (Флис ), утолщенные</t>
  </si>
  <si>
    <t>Носки для парафинотерапии(Флис), утолщенные</t>
  </si>
  <si>
    <t xml:space="preserve">Воск в картридже «Depilflax»  - Бразильский                     </t>
  </si>
  <si>
    <t>Воск в картридже «Depilflax»  - Аюрведа (натуральный)</t>
  </si>
  <si>
    <t>Воск в картридже «Depilflax»  - Клубника</t>
  </si>
  <si>
    <t>DPLFX-ARG</t>
  </si>
  <si>
    <t>DPLFX-OBL</t>
  </si>
  <si>
    <t xml:space="preserve">Очиститель SugaringPro «Цитрусовый» - от воска и парафина, 250мл. (Италия) </t>
  </si>
  <si>
    <t xml:space="preserve">Опт.Цена                                 от 200тр                                       </t>
  </si>
  <si>
    <t xml:space="preserve">Опт.Цена                                 от 100 тр                                </t>
  </si>
  <si>
    <t xml:space="preserve">Опт.Цена                                 от 60 тр                                </t>
  </si>
  <si>
    <t xml:space="preserve">Опт.Цена                                 от 30 тр                                </t>
  </si>
  <si>
    <t>Только для региональных дистрибьюторов</t>
  </si>
  <si>
    <t>SUWC-750</t>
  </si>
  <si>
    <t>SUDC-750</t>
  </si>
  <si>
    <t>SUMC-750</t>
  </si>
  <si>
    <t xml:space="preserve">Сахарная паста "Клубника" - для всех типов волос (средней плотности) </t>
  </si>
  <si>
    <t>Сахарная паста "Алоэ вера" - для подмышек и зоны бикини (плотная)</t>
  </si>
  <si>
    <t xml:space="preserve">Сахарная паста "Манго" - для жестких темных волос (очень плотная) </t>
  </si>
  <si>
    <t>SUAV-250</t>
  </si>
  <si>
    <t>SUSW-250</t>
  </si>
  <si>
    <t>SUMG-250</t>
  </si>
  <si>
    <t>Воск в картридже «Depilflax»  - Аргана</t>
  </si>
  <si>
    <t>Воск в картридже «Depilflax»  - Облепиха</t>
  </si>
  <si>
    <t xml:space="preserve">Воск в картридже «KRISTAL»  (БРИЛИАНТ) - прозрачный  </t>
  </si>
  <si>
    <t xml:space="preserve">Воск в картридже «KRISTAL»  (ЯНТАРЬ) - желтый </t>
  </si>
  <si>
    <t>Воск в картридже «KRISTAL»  (РУБИН) - красный</t>
  </si>
  <si>
    <t>Воск в картридже «KRISTAL»  (АМЕТИСТ) - фиолетовый</t>
  </si>
  <si>
    <t>Воск в картридже «KRISTAL»  (ИЗУМРУД) зеленый</t>
  </si>
  <si>
    <t>Блестки (15мл) - Белые (иридирующие) PR 1, шт</t>
  </si>
  <si>
    <t>Блестки (15мл) - Графит Р47, шт</t>
  </si>
  <si>
    <t>Блестки (15мл) - Морская волна Р351, шт</t>
  </si>
  <si>
    <t>Блестки (15мл) - Розовые (неоновые) PR3761, шт</t>
  </si>
  <si>
    <t>Блестки (15мл) - Голубой Р34</t>
  </si>
  <si>
    <t>Блестки (15мл) - Светлое золото MF-5</t>
  </si>
  <si>
    <t>Блестки для Блеск-тату, 15мл.  (в ассортименте 18 цветов)</t>
  </si>
  <si>
    <t xml:space="preserve">ЭКСКЛЮЗИВНАЯ СЕРИЯ ВОСКОВ  DEPILFLAX100 ТОЛЬКО В EPILSHOP.RU </t>
  </si>
  <si>
    <t>SD-55</t>
  </si>
  <si>
    <t>SUDC-150</t>
  </si>
  <si>
    <t>SUMC-150</t>
  </si>
  <si>
    <t>SUWC-150</t>
  </si>
  <si>
    <t>SUDC-250</t>
  </si>
  <si>
    <t>SUMC-250</t>
  </si>
  <si>
    <t>SUWC-250</t>
  </si>
  <si>
    <t>SPC-KK/150</t>
  </si>
  <si>
    <t>SPC-NT/150</t>
  </si>
  <si>
    <t>SUAV-150</t>
  </si>
  <si>
    <t>SUMG-150</t>
  </si>
  <si>
    <t>SUSW-150</t>
  </si>
  <si>
    <t>SUAV-750</t>
  </si>
  <si>
    <t>SUMG-750</t>
  </si>
  <si>
    <t>SUSW-750</t>
  </si>
  <si>
    <t xml:space="preserve">SPC-BR/150   </t>
  </si>
  <si>
    <t xml:space="preserve">SPC-BR/250   </t>
  </si>
  <si>
    <t xml:space="preserve">SPC-BR/750  </t>
  </si>
  <si>
    <t>450г</t>
  </si>
  <si>
    <t>Сахарная паста без разогрева "Золотая"  для всех типов волос (средней плотности)</t>
  </si>
  <si>
    <t>Сахарная паста без разогрева "Бифазная"  для всех типов волос (средней плотности)</t>
  </si>
  <si>
    <t>Фитосмола без разогрева "Аюрведа" для подмышек и зоны бикини  (плотная)</t>
  </si>
  <si>
    <t xml:space="preserve">  Менеджер EPILSHOP.RU  Орлова Александра                          8 (499) 763-12-07 доп. 121</t>
  </si>
  <si>
    <t>SPKN-150</t>
  </si>
  <si>
    <t>Сахарная паста в наборе (мягкая, средняя, плотная) - Натуральная линия 450г</t>
  </si>
  <si>
    <t>SPKF-150</t>
  </si>
  <si>
    <t>Сахарная паста в наборе (мягкая, средняя, плотная) - Фито линия 450г</t>
  </si>
  <si>
    <t>SPKC-150</t>
  </si>
  <si>
    <t>Сахарная паста в наборе (мягкая, средняя, плотная) - Шоколадная линия 450г</t>
  </si>
  <si>
    <t>------------------</t>
  </si>
  <si>
    <t>SUBF-250</t>
  </si>
  <si>
    <t>SUGD-250</t>
  </si>
  <si>
    <t>ARFT-250</t>
  </si>
  <si>
    <t>SUBF-750</t>
  </si>
  <si>
    <t>SUGD-750</t>
  </si>
  <si>
    <t>ARFT-750</t>
  </si>
  <si>
    <t>SUBF-150</t>
  </si>
  <si>
    <t>ARFT-150</t>
  </si>
  <si>
    <t>SUGD-150</t>
  </si>
  <si>
    <r>
      <t xml:space="preserve">Гель «Depilflax»  - перед депиляцией, 250мл </t>
    </r>
    <r>
      <rPr>
        <sz val="12"/>
        <color rgb="FFFF0000"/>
        <rFont val="Arial Narrow"/>
        <family val="2"/>
        <charset val="204"/>
      </rPr>
      <t>В продаже с  15  ноября 2013</t>
    </r>
  </si>
  <si>
    <r>
      <t xml:space="preserve">Масло «Depilflax»  - после депиляции , 250мл </t>
    </r>
    <r>
      <rPr>
        <sz val="12"/>
        <color rgb="FFFF0000"/>
        <rFont val="Arial Narrow"/>
        <family val="2"/>
        <charset val="204"/>
      </rPr>
      <t>В продаже с  15 ноября 2013</t>
    </r>
  </si>
  <si>
    <r>
      <t xml:space="preserve">Эмульсия «Depilflax»  -  для замедления роста волос, 250мл </t>
    </r>
    <r>
      <rPr>
        <sz val="12"/>
        <color rgb="FFFF0000"/>
        <rFont val="Arial Narrow"/>
        <family val="2"/>
        <charset val="204"/>
      </rPr>
      <t>В продаже с  15 ноября 2013</t>
    </r>
  </si>
  <si>
    <r>
      <t xml:space="preserve">Парафин «Апельсин-персик» </t>
    </r>
    <r>
      <rPr>
        <sz val="12"/>
        <color rgb="FFFF0000"/>
        <rFont val="Arial Narrow"/>
        <family val="2"/>
        <charset val="204"/>
      </rPr>
      <t>В продаже с  15 ноября 2013</t>
    </r>
  </si>
  <si>
    <r>
      <t xml:space="preserve">Парафин «Белый парафин» </t>
    </r>
    <r>
      <rPr>
        <sz val="12"/>
        <color rgb="FFFF0000"/>
        <rFont val="Arial Narrow"/>
        <family val="2"/>
        <charset val="204"/>
      </rPr>
      <t>В продаже с  15 ноября 2013</t>
    </r>
  </si>
  <si>
    <r>
      <t xml:space="preserve">Парафин «Менол-таити» </t>
    </r>
    <r>
      <rPr>
        <sz val="12"/>
        <color rgb="FFFF0000"/>
        <rFont val="Arial Narrow"/>
        <family val="2"/>
        <charset val="204"/>
      </rPr>
      <t>В продаже с  15 ноября 2013</t>
    </r>
  </si>
  <si>
    <r>
      <t xml:space="preserve">Парафин «Шоколад»  </t>
    </r>
    <r>
      <rPr>
        <sz val="12"/>
        <color rgb="FFFF0000"/>
        <rFont val="Arial Narrow"/>
        <family val="2"/>
        <charset val="204"/>
      </rPr>
      <t>В продаже с  15 ноября 2013</t>
    </r>
  </si>
  <si>
    <t>Нагреватель для 1-го картриджа «Le Fruttose» - с термостатом, 45W  (Италия)            + ПОДАРОК (1карт.с воском, + 25 полосок, + 2 сред. до и после).</t>
  </si>
  <si>
    <t xml:space="preserve">Нагреватель для банок 400-500 мл + банка       </t>
  </si>
  <si>
    <t xml:space="preserve">Ванночка для парафинотерапии, 2л  </t>
  </si>
  <si>
    <t xml:space="preserve">Нагреватель для 1-го картриджа  на базе                                                                с терморегулятором и коннектором   </t>
  </si>
  <si>
    <t xml:space="preserve">SD-60B                    </t>
  </si>
  <si>
    <t xml:space="preserve">SD-61                   </t>
  </si>
  <si>
    <t>Комплект из 2-х (двух) нагревателей на базе</t>
  </si>
  <si>
    <t xml:space="preserve">  Менеджер  ОПТ   Леонова Анна                                                 8 (499) 763-12-07 доп. 112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</si>
</sst>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_р_."/>
    <numFmt numFmtId="167" formatCode="#,##0_р_."/>
    <numFmt numFmtId="168" formatCode="_-* #,##0[$р.-419]_-;\-* #,##0[$р.-419]_-;_-* &quot;-&quot;??[$р.-419]_-;_-@_-"/>
  </numFmts>
  <fonts count="103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9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sz val="12"/>
      <name val="Arial"/>
      <family val="2"/>
      <charset val="204"/>
    </font>
    <font>
      <sz val="18"/>
      <name val="Arial Narrow"/>
      <family val="2"/>
      <charset val="204"/>
    </font>
    <font>
      <sz val="12"/>
      <name val="Arial Cyr"/>
      <charset val="204"/>
    </font>
    <font>
      <sz val="10"/>
      <name val="Arial Cyr"/>
      <charset val="204"/>
    </font>
    <font>
      <sz val="12"/>
      <color indexed="12"/>
      <name val="Arial"/>
      <family val="2"/>
      <charset val="204"/>
    </font>
    <font>
      <b/>
      <sz val="22"/>
      <name val="Arial Narrow"/>
      <family val="2"/>
      <charset val="204"/>
    </font>
    <font>
      <sz val="22"/>
      <name val="Arial Cyr"/>
      <charset val="204"/>
    </font>
    <font>
      <b/>
      <sz val="22"/>
      <color indexed="10"/>
      <name val="Arial Narrow"/>
      <family val="2"/>
      <charset val="204"/>
    </font>
    <font>
      <sz val="17"/>
      <name val="Arial Narrow"/>
      <family val="2"/>
      <charset val="204"/>
    </font>
    <font>
      <sz val="8"/>
      <name val="Arial Narrow"/>
      <family val="2"/>
      <charset val="204"/>
    </font>
    <font>
      <b/>
      <sz val="17"/>
      <color indexed="14"/>
      <name val="Arial Narrow"/>
      <family val="2"/>
      <charset val="204"/>
    </font>
    <font>
      <sz val="17"/>
      <name val="Arial"/>
      <family val="2"/>
      <charset val="204"/>
    </font>
    <font>
      <sz val="10"/>
      <name val="Arial"/>
      <family val="2"/>
      <charset val="204"/>
    </font>
    <font>
      <sz val="22"/>
      <color indexed="9"/>
      <name val="Arial Narrow"/>
      <family val="2"/>
      <charset val="204"/>
    </font>
    <font>
      <b/>
      <sz val="22"/>
      <color indexed="9"/>
      <name val="Arial Narrow"/>
      <family val="2"/>
      <charset val="204"/>
    </font>
    <font>
      <b/>
      <sz val="22"/>
      <name val="Arial Cyr"/>
      <charset val="204"/>
    </font>
    <font>
      <sz val="26"/>
      <name val="Arial Narrow"/>
      <family val="2"/>
      <charset val="204"/>
    </font>
    <font>
      <sz val="26"/>
      <name val="Arial Cyr"/>
      <charset val="204"/>
    </font>
    <font>
      <sz val="30"/>
      <name val="Arial Narrow"/>
      <family val="2"/>
      <charset val="204"/>
    </font>
    <font>
      <b/>
      <sz val="30"/>
      <name val="Arial Narrow"/>
      <family val="2"/>
      <charset val="204"/>
    </font>
    <font>
      <sz val="14"/>
      <name val="Arial Cyr"/>
      <charset val="204"/>
    </font>
    <font>
      <sz val="22"/>
      <name val="Arial Narrow"/>
      <family val="2"/>
      <charset val="204"/>
    </font>
    <font>
      <sz val="36"/>
      <name val="Arial Narrow"/>
      <family val="2"/>
      <charset val="204"/>
    </font>
    <font>
      <b/>
      <sz val="36"/>
      <name val="Arial Narrow"/>
      <family val="2"/>
      <charset val="204"/>
    </font>
    <font>
      <b/>
      <sz val="36"/>
      <color indexed="9"/>
      <name val="Arial Narrow"/>
      <family val="2"/>
      <charset val="204"/>
    </font>
    <font>
      <sz val="36"/>
      <name val="Arial Cyr"/>
      <charset val="204"/>
    </font>
    <font>
      <sz val="28"/>
      <name val="Arial Narrow"/>
      <family val="2"/>
      <charset val="204"/>
    </font>
    <font>
      <b/>
      <sz val="28"/>
      <name val="Arial Narrow"/>
      <family val="2"/>
      <charset val="204"/>
    </font>
    <font>
      <b/>
      <sz val="28"/>
      <color indexed="14"/>
      <name val="Arial Narrow"/>
      <family val="2"/>
      <charset val="204"/>
    </font>
    <font>
      <sz val="28"/>
      <color indexed="14"/>
      <name val="Arial Narrow"/>
      <family val="2"/>
      <charset val="204"/>
    </font>
    <font>
      <sz val="32"/>
      <name val="Arial Narrow"/>
      <family val="2"/>
      <charset val="204"/>
    </font>
    <font>
      <sz val="36"/>
      <color indexed="14"/>
      <name val="Arial Narrow"/>
      <family val="2"/>
      <charset val="204"/>
    </font>
    <font>
      <b/>
      <sz val="28"/>
      <name val="Arial Cyr"/>
      <charset val="204"/>
    </font>
    <font>
      <b/>
      <sz val="32"/>
      <name val="Arial Narrow"/>
      <family val="2"/>
      <charset val="204"/>
    </font>
    <font>
      <b/>
      <sz val="48"/>
      <name val="Arial Narrow"/>
      <family val="2"/>
      <charset val="204"/>
    </font>
    <font>
      <sz val="48"/>
      <name val="Arial Narrow"/>
      <family val="2"/>
      <charset val="204"/>
    </font>
    <font>
      <b/>
      <sz val="43"/>
      <name val="Arial Narrow"/>
      <family val="2"/>
      <charset val="204"/>
    </font>
    <font>
      <b/>
      <sz val="26"/>
      <name val="Arial Narrow"/>
      <family val="2"/>
      <charset val="204"/>
    </font>
    <font>
      <b/>
      <sz val="26"/>
      <name val="Arial Cyr"/>
      <charset val="204"/>
    </font>
    <font>
      <b/>
      <sz val="45"/>
      <color indexed="10"/>
      <name val="Arial Narrow"/>
      <family val="2"/>
      <charset val="204"/>
    </font>
    <font>
      <b/>
      <sz val="45"/>
      <name val="Arial Narrow"/>
      <family val="2"/>
      <charset val="204"/>
    </font>
    <font>
      <sz val="45"/>
      <name val="Arial Narrow"/>
      <family val="2"/>
      <charset val="204"/>
    </font>
    <font>
      <sz val="45"/>
      <color indexed="14"/>
      <name val="Arial Narrow"/>
      <family val="2"/>
      <charset val="204"/>
    </font>
    <font>
      <sz val="42"/>
      <name val="Arial Narrow"/>
      <family val="2"/>
      <charset val="204"/>
    </font>
    <font>
      <b/>
      <sz val="42"/>
      <name val="Arial Narrow"/>
      <family val="2"/>
      <charset val="204"/>
    </font>
    <font>
      <b/>
      <sz val="40"/>
      <name val="Arial Narrow"/>
      <family val="2"/>
      <charset val="204"/>
    </font>
    <font>
      <sz val="40"/>
      <name val="Arial Narrow"/>
      <family val="2"/>
      <charset val="204"/>
    </font>
    <font>
      <b/>
      <sz val="45"/>
      <color indexed="8"/>
      <name val="Arial Narrow"/>
      <family val="2"/>
      <charset val="204"/>
    </font>
    <font>
      <sz val="45"/>
      <color indexed="8"/>
      <name val="Arial Narrow"/>
      <family val="2"/>
      <charset val="204"/>
    </font>
    <font>
      <b/>
      <sz val="24"/>
      <name val="Arial Narrow"/>
      <family val="2"/>
      <charset val="204"/>
    </font>
    <font>
      <b/>
      <sz val="18"/>
      <name val="Arial"/>
      <family val="2"/>
      <charset val="204"/>
    </font>
    <font>
      <b/>
      <sz val="18"/>
      <name val="Arial Narrow"/>
      <family val="2"/>
      <charset val="204"/>
    </font>
    <font>
      <b/>
      <sz val="36"/>
      <name val="Arial Cyr"/>
      <charset val="204"/>
    </font>
    <font>
      <b/>
      <sz val="22"/>
      <color indexed="10"/>
      <name val="Arial Cyr"/>
      <charset val="204"/>
    </font>
    <font>
      <b/>
      <sz val="42"/>
      <color indexed="10"/>
      <name val="Arial Narrow"/>
      <family val="2"/>
      <charset val="204"/>
    </font>
    <font>
      <sz val="26"/>
      <name val="Arial"/>
      <family val="2"/>
      <charset val="204"/>
    </font>
    <font>
      <sz val="36"/>
      <name val="Times New Roman"/>
      <family val="1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2"/>
      <name val="Arial"/>
      <family val="2"/>
      <charset val="204"/>
    </font>
    <font>
      <sz val="12"/>
      <color indexed="9"/>
      <name val="Arial Narrow"/>
      <family val="2"/>
      <charset val="204"/>
    </font>
    <font>
      <b/>
      <sz val="12"/>
      <color indexed="9"/>
      <name val="Arial Narrow"/>
      <family val="2"/>
      <charset val="204"/>
    </font>
    <font>
      <sz val="12"/>
      <color indexed="14"/>
      <name val="Arial Narrow"/>
      <family val="2"/>
      <charset val="204"/>
    </font>
    <font>
      <b/>
      <sz val="12"/>
      <color indexed="14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11"/>
      <name val="Arial"/>
      <family val="2"/>
    </font>
    <font>
      <b/>
      <sz val="11"/>
      <name val="Arial Narrow"/>
      <family val="2"/>
      <charset val="204"/>
    </font>
    <font>
      <b/>
      <sz val="11"/>
      <name val="Arial"/>
      <family val="2"/>
      <charset val="204"/>
    </font>
    <font>
      <b/>
      <sz val="16"/>
      <name val="Arial Cyr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u/>
      <sz val="12"/>
      <color indexed="12"/>
      <name val="Arial Cyr"/>
      <charset val="204"/>
    </font>
    <font>
      <sz val="12"/>
      <color indexed="12"/>
      <name val="Arial Cyr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36"/>
      <color theme="0"/>
      <name val="Arial Narrow"/>
      <family val="2"/>
      <charset val="204"/>
    </font>
    <font>
      <sz val="36"/>
      <color theme="0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2"/>
      <color theme="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1"/>
      <color rgb="FFFF0000"/>
      <name val="Arial Cyr"/>
      <charset val="204"/>
    </font>
    <font>
      <b/>
      <sz val="14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i/>
      <sz val="72"/>
      <color theme="0"/>
      <name val="Arial Cyr"/>
      <charset val="204"/>
    </font>
    <font>
      <b/>
      <i/>
      <sz val="12"/>
      <color theme="0"/>
      <name val="Arial Cyr"/>
      <charset val="204"/>
    </font>
    <font>
      <b/>
      <sz val="11"/>
      <color rgb="FFFF0000"/>
      <name val="Arial Narrow"/>
      <family val="2"/>
      <charset val="204"/>
    </font>
    <font>
      <sz val="14"/>
      <name val="Arial Narrow"/>
      <family val="2"/>
      <charset val="204"/>
    </font>
    <font>
      <sz val="16"/>
      <name val="Arial"/>
      <family val="2"/>
      <charset val="204"/>
    </font>
    <font>
      <i/>
      <sz val="14"/>
      <name val="Arial Narrow"/>
      <family val="2"/>
      <charset val="204"/>
    </font>
    <font>
      <i/>
      <sz val="12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85" fillId="0" borderId="0"/>
    <xf numFmtId="0" fontId="20" fillId="0" borderId="0"/>
  </cellStyleXfs>
  <cellXfs count="971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/>
    <xf numFmtId="0" fontId="10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4" fillId="0" borderId="0" xfId="0" applyFont="1" applyFill="1"/>
    <xf numFmtId="0" fontId="16" fillId="0" borderId="0" xfId="0" applyFont="1" applyFill="1"/>
    <xf numFmtId="0" fontId="0" fillId="0" borderId="0" xfId="0" applyFill="1" applyAlignment="1">
      <alignment vertical="center"/>
    </xf>
    <xf numFmtId="166" fontId="24" fillId="0" borderId="0" xfId="0" applyNumberFormat="1" applyFont="1" applyFill="1" applyAlignment="1">
      <alignment horizontal="center"/>
    </xf>
    <xf numFmtId="167" fontId="25" fillId="0" borderId="0" xfId="0" applyNumberFormat="1" applyFont="1" applyFill="1"/>
    <xf numFmtId="166" fontId="26" fillId="0" borderId="0" xfId="0" applyNumberFormat="1" applyFont="1" applyFill="1" applyAlignment="1">
      <alignment horizontal="center"/>
    </xf>
    <xf numFmtId="0" fontId="28" fillId="0" borderId="0" xfId="0" applyFont="1" applyFill="1"/>
    <xf numFmtId="0" fontId="33" fillId="0" borderId="0" xfId="0" applyFont="1" applyFill="1"/>
    <xf numFmtId="0" fontId="33" fillId="0" borderId="0" xfId="0" applyFont="1" applyFill="1" applyAlignment="1">
      <alignment vertical="center"/>
    </xf>
    <xf numFmtId="0" fontId="33" fillId="3" borderId="0" xfId="0" applyFont="1" applyFill="1"/>
    <xf numFmtId="0" fontId="17" fillId="3" borderId="0" xfId="0" applyFont="1" applyFill="1"/>
    <xf numFmtId="0" fontId="30" fillId="0" borderId="1" xfId="0" applyFont="1" applyFill="1" applyBorder="1" applyAlignment="1">
      <alignment vertical="center" wrapText="1"/>
    </xf>
    <xf numFmtId="0" fontId="30" fillId="3" borderId="2" xfId="0" applyFont="1" applyFill="1" applyBorder="1" applyAlignment="1">
      <alignment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13" fillId="2" borderId="5" xfId="0" applyNumberFormat="1" applyFont="1" applyFill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1" fontId="16" fillId="0" borderId="2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vertical="center" wrapText="1"/>
    </xf>
    <xf numFmtId="1" fontId="21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6" fillId="0" borderId="5" xfId="0" applyFont="1" applyFill="1" applyBorder="1" applyAlignment="1">
      <alignment horizontal="center" wrapText="1"/>
    </xf>
    <xf numFmtId="0" fontId="0" fillId="0" borderId="1" xfId="0" applyFill="1" applyBorder="1"/>
    <xf numFmtId="49" fontId="38" fillId="0" borderId="2" xfId="0" applyNumberFormat="1" applyFont="1" applyFill="1" applyBorder="1" applyAlignment="1">
      <alignment horizontal="center" vertical="center" wrapText="1"/>
    </xf>
    <xf numFmtId="1" fontId="21" fillId="3" borderId="3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top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vertical="center" wrapText="1"/>
    </xf>
    <xf numFmtId="1" fontId="18" fillId="0" borderId="1" xfId="0" applyNumberFormat="1" applyFont="1" applyBorder="1" applyAlignment="1">
      <alignment vertical="center" wrapText="1"/>
    </xf>
    <xf numFmtId="1" fontId="16" fillId="0" borderId="1" xfId="0" applyNumberFormat="1" applyFont="1" applyBorder="1" applyAlignment="1">
      <alignment vertical="center" wrapText="1"/>
    </xf>
    <xf numFmtId="1" fontId="22" fillId="0" borderId="1" xfId="0" applyNumberFormat="1" applyFont="1" applyFill="1" applyBorder="1" applyAlignment="1">
      <alignment vertical="center" wrapText="1"/>
    </xf>
    <xf numFmtId="1" fontId="86" fillId="0" borderId="3" xfId="0" applyNumberFormat="1" applyFont="1" applyFill="1" applyBorder="1" applyAlignment="1">
      <alignment vertical="center" wrapText="1"/>
    </xf>
    <xf numFmtId="1" fontId="32" fillId="0" borderId="1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wrapText="1"/>
    </xf>
    <xf numFmtId="0" fontId="30" fillId="4" borderId="1" xfId="0" applyFont="1" applyFill="1" applyBorder="1" applyAlignment="1">
      <alignment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vertical="center" wrapText="1"/>
    </xf>
    <xf numFmtId="0" fontId="30" fillId="4" borderId="2" xfId="0" applyFont="1" applyFill="1" applyBorder="1" applyAlignment="1">
      <alignment vertical="center" wrapText="1"/>
    </xf>
    <xf numFmtId="1" fontId="16" fillId="4" borderId="4" xfId="0" applyNumberFormat="1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0" fontId="31" fillId="4" borderId="7" xfId="0" applyFont="1" applyFill="1" applyBorder="1" applyAlignment="1">
      <alignment vertical="center" wrapText="1"/>
    </xf>
    <xf numFmtId="0" fontId="0" fillId="0" borderId="4" xfId="0" applyFill="1" applyBorder="1"/>
    <xf numFmtId="0" fontId="0" fillId="0" borderId="6" xfId="0" applyFill="1" applyBorder="1"/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1" fontId="43" fillId="0" borderId="1" xfId="0" applyNumberFormat="1" applyFont="1" applyFill="1" applyBorder="1" applyAlignment="1">
      <alignment horizontal="center" vertical="center" wrapText="1"/>
    </xf>
    <xf numFmtId="1" fontId="42" fillId="0" borderId="1" xfId="0" applyNumberFormat="1" applyFont="1" applyFill="1" applyBorder="1" applyAlignment="1">
      <alignment horizontal="center" vertical="center" wrapText="1"/>
    </xf>
    <xf numFmtId="1" fontId="43" fillId="0" borderId="4" xfId="0" applyNumberFormat="1" applyFont="1" applyFill="1" applyBorder="1" applyAlignment="1">
      <alignment horizontal="center" vertical="center" wrapText="1"/>
    </xf>
    <xf numFmtId="37" fontId="42" fillId="0" borderId="1" xfId="0" applyNumberFormat="1" applyFont="1" applyFill="1" applyBorder="1" applyAlignment="1">
      <alignment horizontal="center" vertical="center" wrapText="1"/>
    </xf>
    <xf numFmtId="37" fontId="43" fillId="0" borderId="1" xfId="0" applyNumberFormat="1" applyFont="1" applyFill="1" applyBorder="1" applyAlignment="1">
      <alignment horizontal="center" vertical="center" wrapText="1"/>
    </xf>
    <xf numFmtId="37" fontId="43" fillId="0" borderId="4" xfId="0" applyNumberFormat="1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37" fontId="43" fillId="0" borderId="2" xfId="0" applyNumberFormat="1" applyFont="1" applyFill="1" applyBorder="1" applyAlignment="1">
      <alignment horizontal="center" vertical="center" wrapText="1"/>
    </xf>
    <xf numFmtId="37" fontId="43" fillId="0" borderId="5" xfId="0" applyNumberFormat="1" applyFont="1" applyFill="1" applyBorder="1" applyAlignment="1">
      <alignment horizontal="center" vertical="center" wrapText="1"/>
    </xf>
    <xf numFmtId="1" fontId="42" fillId="0" borderId="2" xfId="0" applyNumberFormat="1" applyFont="1" applyFill="1" applyBorder="1" applyAlignment="1">
      <alignment horizontal="center" vertical="center" wrapText="1"/>
    </xf>
    <xf numFmtId="1" fontId="42" fillId="0" borderId="7" xfId="0" applyNumberFormat="1" applyFont="1" applyFill="1" applyBorder="1" applyAlignment="1">
      <alignment horizontal="center" vertical="center" wrapText="1"/>
    </xf>
    <xf numFmtId="37" fontId="43" fillId="0" borderId="7" xfId="0" applyNumberFormat="1" applyFont="1" applyFill="1" applyBorder="1" applyAlignment="1">
      <alignment horizontal="center" vertical="center" wrapText="1"/>
    </xf>
    <xf numFmtId="37" fontId="43" fillId="0" borderId="3" xfId="0" applyNumberFormat="1" applyFont="1" applyFill="1" applyBorder="1" applyAlignment="1">
      <alignment horizontal="center" vertical="center" wrapText="1"/>
    </xf>
    <xf numFmtId="167" fontId="46" fillId="0" borderId="0" xfId="0" applyNumberFormat="1" applyFont="1" applyFill="1"/>
    <xf numFmtId="0" fontId="49" fillId="0" borderId="2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vertical="center" wrapText="1"/>
    </xf>
    <xf numFmtId="0" fontId="48" fillId="0" borderId="7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0" fontId="51" fillId="0" borderId="8" xfId="0" applyFont="1" applyFill="1" applyBorder="1" applyAlignment="1">
      <alignment vertical="center" wrapText="1"/>
    </xf>
    <xf numFmtId="0" fontId="54" fillId="0" borderId="1" xfId="0" applyFont="1" applyFill="1" applyBorder="1" applyAlignment="1">
      <alignment vertical="center" wrapText="1"/>
    </xf>
    <xf numFmtId="0" fontId="49" fillId="0" borderId="7" xfId="0" applyFont="1" applyFill="1" applyBorder="1" applyAlignment="1">
      <alignment vertical="center" wrapText="1"/>
    </xf>
    <xf numFmtId="0" fontId="52" fillId="3" borderId="1" xfId="0" applyFont="1" applyFill="1" applyBorder="1" applyAlignment="1">
      <alignment vertical="center" wrapText="1"/>
    </xf>
    <xf numFmtId="0" fontId="52" fillId="0" borderId="7" xfId="0" applyFont="1" applyFill="1" applyBorder="1" applyAlignment="1">
      <alignment vertical="center" wrapText="1"/>
    </xf>
    <xf numFmtId="0" fontId="49" fillId="3" borderId="2" xfId="0" applyFont="1" applyFill="1" applyBorder="1" applyAlignment="1">
      <alignment vertical="center" wrapText="1"/>
    </xf>
    <xf numFmtId="0" fontId="51" fillId="3" borderId="2" xfId="0" applyFont="1" applyFill="1" applyBorder="1" applyAlignment="1">
      <alignment vertical="center" wrapText="1"/>
    </xf>
    <xf numFmtId="0" fontId="49" fillId="3" borderId="1" xfId="0" applyFont="1" applyFill="1" applyBorder="1" applyAlignment="1">
      <alignment vertical="center" wrapText="1"/>
    </xf>
    <xf numFmtId="0" fontId="49" fillId="3" borderId="7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58" fillId="0" borderId="9" xfId="0" applyFont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1" fontId="42" fillId="5" borderId="9" xfId="0" applyNumberFormat="1" applyFont="1" applyFill="1" applyBorder="1" applyAlignment="1">
      <alignment horizontal="center" vertical="center" wrapText="1"/>
    </xf>
    <xf numFmtId="166" fontId="57" fillId="5" borderId="1" xfId="0" applyNumberFormat="1" applyFont="1" applyFill="1" applyBorder="1" applyAlignment="1">
      <alignment horizontal="center" vertical="center" wrapText="1"/>
    </xf>
    <xf numFmtId="166" fontId="57" fillId="5" borderId="4" xfId="0" applyNumberFormat="1" applyFont="1" applyFill="1" applyBorder="1" applyAlignment="1">
      <alignment horizontal="center" vertical="center" wrapText="1"/>
    </xf>
    <xf numFmtId="1" fontId="22" fillId="5" borderId="4" xfId="0" applyNumberFormat="1" applyFont="1" applyFill="1" applyBorder="1" applyAlignment="1">
      <alignment horizontal="center" vertical="center" wrapText="1"/>
    </xf>
    <xf numFmtId="1" fontId="27" fillId="5" borderId="9" xfId="0" applyNumberFormat="1" applyFont="1" applyFill="1" applyBorder="1" applyAlignment="1">
      <alignment horizontal="center" vertical="center" wrapText="1"/>
    </xf>
    <xf numFmtId="1" fontId="45" fillId="5" borderId="9" xfId="0" applyNumberFormat="1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 wrapText="1"/>
    </xf>
    <xf numFmtId="1" fontId="86" fillId="5" borderId="1" xfId="0" applyNumberFormat="1" applyFont="1" applyFill="1" applyBorder="1" applyAlignment="1">
      <alignment horizontal="center" vertical="center" wrapText="1"/>
    </xf>
    <xf numFmtId="1" fontId="42" fillId="5" borderId="1" xfId="0" applyNumberFormat="1" applyFont="1" applyFill="1" applyBorder="1" applyAlignment="1">
      <alignment horizontal="center" vertical="center" wrapText="1"/>
    </xf>
    <xf numFmtId="1" fontId="24" fillId="5" borderId="1" xfId="0" applyNumberFormat="1" applyFont="1" applyFill="1" applyBorder="1" applyAlignment="1">
      <alignment horizontal="center" vertical="center" wrapText="1"/>
    </xf>
    <xf numFmtId="1" fontId="38" fillId="5" borderId="9" xfId="0" applyNumberFormat="1" applyFont="1" applyFill="1" applyBorder="1" applyAlignment="1">
      <alignment horizontal="center" vertical="center" wrapText="1"/>
    </xf>
    <xf numFmtId="1" fontId="21" fillId="5" borderId="4" xfId="0" applyNumberFormat="1" applyFont="1" applyFill="1" applyBorder="1" applyAlignment="1">
      <alignment horizontal="center" vertical="center" wrapText="1"/>
    </xf>
    <xf numFmtId="1" fontId="26" fillId="5" borderId="9" xfId="0" applyNumberFormat="1" applyFont="1" applyFill="1" applyBorder="1" applyAlignment="1">
      <alignment horizontal="center" vertical="center" wrapText="1"/>
    </xf>
    <xf numFmtId="1" fontId="31" fillId="5" borderId="9" xfId="0" applyNumberFormat="1" applyFont="1" applyFill="1" applyBorder="1" applyAlignment="1">
      <alignment vertical="center" wrapText="1"/>
    </xf>
    <xf numFmtId="1" fontId="86" fillId="5" borderId="3" xfId="0" applyNumberFormat="1" applyFont="1" applyFill="1" applyBorder="1" applyAlignment="1">
      <alignment vertical="center" wrapText="1"/>
    </xf>
    <xf numFmtId="1" fontId="31" fillId="5" borderId="10" xfId="0" applyNumberFormat="1" applyFont="1" applyFill="1" applyBorder="1" applyAlignment="1">
      <alignment vertical="center" wrapText="1"/>
    </xf>
    <xf numFmtId="1" fontId="86" fillId="5" borderId="9" xfId="0" applyNumberFormat="1" applyFont="1" applyFill="1" applyBorder="1" applyAlignment="1">
      <alignment horizontal="center" vertical="center" wrapText="1"/>
    </xf>
    <xf numFmtId="1" fontId="31" fillId="5" borderId="9" xfId="0" applyNumberFormat="1" applyFont="1" applyFill="1" applyBorder="1" applyAlignment="1">
      <alignment horizontal="center" vertical="center" wrapText="1"/>
    </xf>
    <xf numFmtId="1" fontId="42" fillId="5" borderId="10" xfId="0" applyNumberFormat="1" applyFont="1" applyFill="1" applyBorder="1" applyAlignment="1">
      <alignment horizontal="center" vertical="center" wrapText="1"/>
    </xf>
    <xf numFmtId="1" fontId="21" fillId="5" borderId="5" xfId="0" applyNumberFormat="1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>
      <alignment horizontal="center" vertical="center" wrapText="1"/>
    </xf>
    <xf numFmtId="1" fontId="38" fillId="5" borderId="1" xfId="0" applyNumberFormat="1" applyFont="1" applyFill="1" applyBorder="1" applyAlignment="1">
      <alignment horizontal="center" vertical="center" wrapText="1"/>
    </xf>
    <xf numFmtId="1" fontId="86" fillId="5" borderId="4" xfId="0" applyNumberFormat="1" applyFont="1" applyFill="1" applyBorder="1" applyAlignment="1">
      <alignment vertical="center" wrapText="1"/>
    </xf>
    <xf numFmtId="1" fontId="42" fillId="5" borderId="4" xfId="0" applyNumberFormat="1" applyFont="1" applyFill="1" applyBorder="1" applyAlignment="1">
      <alignment horizontal="center" vertical="center" wrapText="1"/>
    </xf>
    <xf numFmtId="1" fontId="31" fillId="5" borderId="11" xfId="0" applyNumberFormat="1" applyFont="1" applyFill="1" applyBorder="1" applyAlignment="1">
      <alignment vertical="center" wrapText="1"/>
    </xf>
    <xf numFmtId="1" fontId="86" fillId="5" borderId="4" xfId="0" applyNumberFormat="1" applyFont="1" applyFill="1" applyBorder="1" applyAlignment="1">
      <alignment horizontal="center" vertical="center" wrapText="1"/>
    </xf>
    <xf numFmtId="1" fontId="31" fillId="5" borderId="4" xfId="0" applyNumberFormat="1" applyFont="1" applyFill="1" applyBorder="1" applyAlignment="1">
      <alignment horizontal="center" vertical="center" wrapText="1"/>
    </xf>
    <xf numFmtId="1" fontId="32" fillId="5" borderId="4" xfId="0" applyNumberFormat="1" applyFont="1" applyFill="1" applyBorder="1" applyAlignment="1">
      <alignment horizontal="center" vertical="center" wrapText="1"/>
    </xf>
    <xf numFmtId="1" fontId="30" fillId="5" borderId="9" xfId="0" applyNumberFormat="1" applyFont="1" applyFill="1" applyBorder="1" applyAlignment="1">
      <alignment horizontal="center" vertical="center" wrapText="1"/>
    </xf>
    <xf numFmtId="1" fontId="32" fillId="5" borderId="6" xfId="0" applyNumberFormat="1" applyFont="1" applyFill="1" applyBorder="1" applyAlignment="1">
      <alignment horizontal="center" vertical="center" wrapText="1"/>
    </xf>
    <xf numFmtId="1" fontId="42" fillId="5" borderId="0" xfId="0" applyNumberFormat="1" applyFont="1" applyFill="1" applyBorder="1" applyAlignment="1">
      <alignment horizontal="center" vertical="center" wrapText="1"/>
    </xf>
    <xf numFmtId="1" fontId="31" fillId="5" borderId="0" xfId="0" applyNumberFormat="1" applyFont="1" applyFill="1" applyBorder="1" applyAlignment="1">
      <alignment horizontal="center" vertical="center" wrapText="1"/>
    </xf>
    <xf numFmtId="1" fontId="30" fillId="5" borderId="0" xfId="0" applyNumberFormat="1" applyFont="1" applyFill="1" applyBorder="1" applyAlignment="1">
      <alignment horizontal="center" vertical="center" wrapText="1"/>
    </xf>
    <xf numFmtId="1" fontId="42" fillId="5" borderId="6" xfId="0" applyNumberFormat="1" applyFont="1" applyFill="1" applyBorder="1" applyAlignment="1">
      <alignment horizontal="center" vertical="center" wrapText="1"/>
    </xf>
    <xf numFmtId="1" fontId="38" fillId="5" borderId="0" xfId="0" applyNumberFormat="1" applyFont="1" applyFill="1" applyBorder="1" applyAlignment="1">
      <alignment horizontal="center" vertical="center" wrapText="1"/>
    </xf>
    <xf numFmtId="1" fontId="38" fillId="5" borderId="10" xfId="0" applyNumberFormat="1" applyFont="1" applyFill="1" applyBorder="1" applyAlignment="1">
      <alignment horizontal="center" vertical="center" wrapText="1"/>
    </xf>
    <xf numFmtId="1" fontId="22" fillId="5" borderId="1" xfId="0" applyNumberFormat="1" applyFont="1" applyFill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 wrapText="1"/>
    </xf>
    <xf numFmtId="1" fontId="38" fillId="5" borderId="12" xfId="0" applyNumberFormat="1" applyFont="1" applyFill="1" applyBorder="1" applyAlignment="1">
      <alignment horizontal="center" vertical="center" wrapText="1"/>
    </xf>
    <xf numFmtId="1" fontId="38" fillId="5" borderId="11" xfId="0" applyNumberFormat="1" applyFont="1" applyFill="1" applyBorder="1" applyAlignment="1">
      <alignment horizontal="center" vertical="center" wrapText="1"/>
    </xf>
    <xf numFmtId="1" fontId="21" fillId="5" borderId="1" xfId="0" applyNumberFormat="1" applyFont="1" applyFill="1" applyBorder="1" applyAlignment="1">
      <alignment horizontal="center" vertical="center" wrapText="1"/>
    </xf>
    <xf numFmtId="166" fontId="87" fillId="5" borderId="1" xfId="0" applyNumberFormat="1" applyFont="1" applyFill="1" applyBorder="1" applyAlignment="1">
      <alignment horizontal="center" vertical="top" wrapText="1"/>
    </xf>
    <xf numFmtId="1" fontId="30" fillId="3" borderId="1" xfId="0" applyNumberFormat="1" applyFont="1" applyFill="1" applyBorder="1" applyAlignment="1">
      <alignment horizontal="center" vertical="center" wrapText="1"/>
    </xf>
    <xf numFmtId="1" fontId="30" fillId="3" borderId="2" xfId="0" applyNumberFormat="1" applyFont="1" applyFill="1" applyBorder="1" applyAlignment="1">
      <alignment horizontal="center" vertical="center" wrapText="1"/>
    </xf>
    <xf numFmtId="1" fontId="30" fillId="4" borderId="1" xfId="0" applyNumberFormat="1" applyFont="1" applyFill="1" applyBorder="1" applyAlignment="1">
      <alignment horizontal="center" vertical="center" wrapText="1"/>
    </xf>
    <xf numFmtId="1" fontId="32" fillId="5" borderId="9" xfId="0" applyNumberFormat="1" applyFont="1" applyFill="1" applyBorder="1" applyAlignment="1">
      <alignment horizontal="center" vertical="center" wrapText="1"/>
    </xf>
    <xf numFmtId="1" fontId="30" fillId="5" borderId="1" xfId="0" applyNumberFormat="1" applyFont="1" applyFill="1" applyBorder="1" applyAlignment="1">
      <alignment horizontal="center" vertical="center" wrapText="1"/>
    </xf>
    <xf numFmtId="1" fontId="31" fillId="5" borderId="1" xfId="0" applyNumberFormat="1" applyFont="1" applyFill="1" applyBorder="1" applyAlignment="1">
      <alignment horizontal="center" vertical="center" wrapText="1"/>
    </xf>
    <xf numFmtId="1" fontId="30" fillId="3" borderId="7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Alignment="1">
      <alignment horizontal="center"/>
    </xf>
    <xf numFmtId="0" fontId="42" fillId="0" borderId="2" xfId="0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Fill="1" applyBorder="1" applyAlignment="1">
      <alignment horizontal="center" vertical="center" wrapText="1"/>
    </xf>
    <xf numFmtId="3" fontId="43" fillId="0" borderId="4" xfId="0" applyNumberFormat="1" applyFont="1" applyFill="1" applyBorder="1" applyAlignment="1">
      <alignment horizontal="center" vertical="center" wrapText="1"/>
    </xf>
    <xf numFmtId="166" fontId="57" fillId="6" borderId="1" xfId="0" applyNumberFormat="1" applyFont="1" applyFill="1" applyBorder="1" applyAlignment="1">
      <alignment horizontal="center" vertical="center" wrapText="1"/>
    </xf>
    <xf numFmtId="1" fontId="57" fillId="6" borderId="1" xfId="0" applyNumberFormat="1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horizontal="center" vertical="center" wrapText="1"/>
    </xf>
    <xf numFmtId="1" fontId="43" fillId="7" borderId="1" xfId="0" applyNumberFormat="1" applyFont="1" applyFill="1" applyBorder="1" applyAlignment="1">
      <alignment horizontal="center" vertical="center" wrapText="1"/>
    </xf>
    <xf numFmtId="0" fontId="49" fillId="7" borderId="7" xfId="0" applyFont="1" applyFill="1" applyBorder="1" applyAlignment="1">
      <alignment vertical="center" wrapText="1"/>
    </xf>
    <xf numFmtId="1" fontId="30" fillId="7" borderId="1" xfId="0" applyNumberFormat="1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vertical="center" wrapText="1"/>
    </xf>
    <xf numFmtId="37" fontId="42" fillId="7" borderId="1" xfId="0" applyNumberFormat="1" applyFont="1" applyFill="1" applyBorder="1" applyAlignment="1">
      <alignment horizontal="center" vertical="center" wrapText="1"/>
    </xf>
    <xf numFmtId="37" fontId="43" fillId="7" borderId="11" xfId="0" applyNumberFormat="1" applyFont="1" applyFill="1" applyBorder="1" applyAlignment="1">
      <alignment horizontal="center" vertical="center" wrapText="1"/>
    </xf>
    <xf numFmtId="37" fontId="43" fillId="7" borderId="1" xfId="0" applyNumberFormat="1" applyFont="1" applyFill="1" applyBorder="1" applyAlignment="1">
      <alignment horizontal="center" vertical="center" wrapText="1"/>
    </xf>
    <xf numFmtId="37" fontId="43" fillId="7" borderId="4" xfId="0" applyNumberFormat="1" applyFont="1" applyFill="1" applyBorder="1" applyAlignment="1">
      <alignment horizontal="center" vertical="center" wrapText="1"/>
    </xf>
    <xf numFmtId="0" fontId="51" fillId="7" borderId="7" xfId="0" applyFont="1" applyFill="1" applyBorder="1" applyAlignment="1">
      <alignment vertical="center" wrapText="1"/>
    </xf>
    <xf numFmtId="1" fontId="18" fillId="0" borderId="7" xfId="0" applyNumberFormat="1" applyFont="1" applyBorder="1" applyAlignment="1">
      <alignment vertical="center" wrapText="1"/>
    </xf>
    <xf numFmtId="1" fontId="30" fillId="5" borderId="10" xfId="0" applyNumberFormat="1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vertical="center" wrapText="1"/>
    </xf>
    <xf numFmtId="1" fontId="42" fillId="7" borderId="1" xfId="0" applyNumberFormat="1" applyFont="1" applyFill="1" applyBorder="1" applyAlignment="1">
      <alignment horizontal="center" vertical="center" wrapText="1"/>
    </xf>
    <xf numFmtId="1" fontId="16" fillId="7" borderId="2" xfId="0" applyNumberFormat="1" applyFont="1" applyFill="1" applyBorder="1" applyAlignment="1">
      <alignment vertical="center" wrapText="1"/>
    </xf>
    <xf numFmtId="1" fontId="30" fillId="6" borderId="1" xfId="0" applyNumberFormat="1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1" fontId="43" fillId="6" borderId="1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vertical="center" wrapText="1"/>
    </xf>
    <xf numFmtId="1" fontId="22" fillId="7" borderId="1" xfId="0" applyNumberFormat="1" applyFont="1" applyFill="1" applyBorder="1" applyAlignment="1">
      <alignment vertical="center" wrapText="1"/>
    </xf>
    <xf numFmtId="0" fontId="16" fillId="7" borderId="0" xfId="0" applyFont="1" applyFill="1"/>
    <xf numFmtId="0" fontId="49" fillId="6" borderId="7" xfId="0" applyFont="1" applyFill="1" applyBorder="1" applyAlignment="1">
      <alignment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center" vertical="center" wrapText="1"/>
    </xf>
    <xf numFmtId="164" fontId="43" fillId="8" borderId="1" xfId="0" applyNumberFormat="1" applyFont="1" applyFill="1" applyBorder="1" applyAlignment="1">
      <alignment horizontal="center" vertical="center" wrapText="1"/>
    </xf>
    <xf numFmtId="0" fontId="43" fillId="8" borderId="4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164" fontId="43" fillId="4" borderId="1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horizontal="center" vertical="center" wrapText="1"/>
    </xf>
    <xf numFmtId="1" fontId="43" fillId="4" borderId="1" xfId="0" applyNumberFormat="1" applyFont="1" applyFill="1" applyBorder="1" applyAlignment="1">
      <alignment horizontal="center" vertical="center" wrapText="1"/>
    </xf>
    <xf numFmtId="3" fontId="42" fillId="4" borderId="4" xfId="0" applyNumberFormat="1" applyFont="1" applyFill="1" applyBorder="1" applyAlignment="1">
      <alignment horizontal="center" vertical="center" wrapText="1"/>
    </xf>
    <xf numFmtId="37" fontId="43" fillId="4" borderId="1" xfId="0" applyNumberFormat="1" applyFont="1" applyFill="1" applyBorder="1" applyAlignment="1">
      <alignment horizontal="center" vertical="center" wrapText="1"/>
    </xf>
    <xf numFmtId="37" fontId="43" fillId="4" borderId="2" xfId="0" applyNumberFormat="1" applyFont="1" applyFill="1" applyBorder="1" applyAlignment="1">
      <alignment horizontal="center" vertical="center" wrapText="1"/>
    </xf>
    <xf numFmtId="1" fontId="6" fillId="9" borderId="3" xfId="0" applyNumberFormat="1" applyFont="1" applyFill="1" applyBorder="1" applyAlignment="1">
      <alignment vertical="center" wrapText="1"/>
    </xf>
    <xf numFmtId="0" fontId="42" fillId="9" borderId="1" xfId="0" applyFont="1" applyFill="1" applyBorder="1" applyAlignment="1">
      <alignment vertical="top" wrapText="1"/>
    </xf>
    <xf numFmtId="1" fontId="30" fillId="9" borderId="1" xfId="0" applyNumberFormat="1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43" fillId="9" borderId="1" xfId="0" applyFont="1" applyFill="1" applyBorder="1" applyAlignment="1">
      <alignment horizontal="center" vertical="center" wrapText="1"/>
    </xf>
    <xf numFmtId="164" fontId="43" fillId="9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/>
    <xf numFmtId="1" fontId="16" fillId="0" borderId="3" xfId="0" applyNumberFormat="1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9" fillId="4" borderId="2" xfId="0" applyFont="1" applyFill="1" applyBorder="1" applyAlignment="1">
      <alignment vertical="center" wrapText="1"/>
    </xf>
    <xf numFmtId="1" fontId="6" fillId="4" borderId="3" xfId="0" applyNumberFormat="1" applyFont="1" applyFill="1" applyBorder="1" applyAlignment="1">
      <alignment vertical="center" wrapText="1"/>
    </xf>
    <xf numFmtId="0" fontId="42" fillId="4" borderId="1" xfId="0" applyFont="1" applyFill="1" applyBorder="1" applyAlignment="1">
      <alignment vertical="top" wrapText="1"/>
    </xf>
    <xf numFmtId="1" fontId="22" fillId="4" borderId="1" xfId="0" applyNumberFormat="1" applyFont="1" applyFill="1" applyBorder="1" applyAlignment="1">
      <alignment vertical="center" wrapText="1"/>
    </xf>
    <xf numFmtId="1" fontId="22" fillId="4" borderId="2" xfId="0" applyNumberFormat="1" applyFont="1" applyFill="1" applyBorder="1" applyAlignment="1">
      <alignment vertical="center" wrapText="1"/>
    </xf>
    <xf numFmtId="0" fontId="49" fillId="4" borderId="13" xfId="0" applyFont="1" applyFill="1" applyBorder="1" applyAlignment="1">
      <alignment vertical="center" wrapText="1"/>
    </xf>
    <xf numFmtId="0" fontId="48" fillId="4" borderId="2" xfId="0" applyFont="1" applyFill="1" applyBorder="1" applyAlignment="1">
      <alignment vertical="center" wrapText="1"/>
    </xf>
    <xf numFmtId="0" fontId="38" fillId="4" borderId="1" xfId="0" applyFont="1" applyFill="1" applyBorder="1" applyAlignment="1">
      <alignment horizontal="center" vertical="center" wrapText="1"/>
    </xf>
    <xf numFmtId="1" fontId="38" fillId="4" borderId="1" xfId="0" applyNumberFormat="1" applyFont="1" applyFill="1" applyBorder="1" applyAlignment="1">
      <alignment horizontal="center" vertical="center" wrapText="1"/>
    </xf>
    <xf numFmtId="0" fontId="51" fillId="4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wrapText="1"/>
    </xf>
    <xf numFmtId="1" fontId="18" fillId="0" borderId="1" xfId="0" applyNumberFormat="1" applyFont="1" applyFill="1" applyBorder="1" applyAlignment="1">
      <alignment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1" fontId="69" fillId="0" borderId="1" xfId="0" applyNumberFormat="1" applyFont="1" applyFill="1" applyBorder="1" applyAlignment="1">
      <alignment vertical="center" wrapText="1"/>
    </xf>
    <xf numFmtId="1" fontId="71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/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6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/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7" fontId="10" fillId="0" borderId="0" xfId="0" applyNumberFormat="1" applyFont="1" applyFill="1"/>
    <xf numFmtId="167" fontId="65" fillId="0" borderId="0" xfId="0" applyNumberFormat="1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" fontId="88" fillId="0" borderId="1" xfId="0" applyNumberFormat="1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6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6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8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166" fontId="89" fillId="10" borderId="1" xfId="0" applyNumberFormat="1" applyFont="1" applyFill="1" applyBorder="1" applyAlignment="1">
      <alignment horizontal="center" vertical="top" wrapText="1"/>
    </xf>
    <xf numFmtId="166" fontId="74" fillId="1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vertical="center" wrapText="1"/>
    </xf>
    <xf numFmtId="1" fontId="5" fillId="10" borderId="7" xfId="0" applyNumberFormat="1" applyFont="1" applyFill="1" applyBorder="1" applyAlignment="1">
      <alignment horizontal="center" vertical="center" wrapText="1"/>
    </xf>
    <xf numFmtId="166" fontId="89" fillId="10" borderId="7" xfId="0" applyNumberFormat="1" applyFont="1" applyFill="1" applyBorder="1" applyAlignment="1">
      <alignment horizontal="center" vertical="top" wrapText="1"/>
    </xf>
    <xf numFmtId="166" fontId="74" fillId="1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37" fontId="6" fillId="0" borderId="7" xfId="0" applyNumberFormat="1" applyFont="1" applyFill="1" applyBorder="1" applyAlignment="1">
      <alignment horizontal="center" vertical="center" wrapText="1"/>
    </xf>
    <xf numFmtId="37" fontId="6" fillId="0" borderId="14" xfId="0" applyNumberFormat="1" applyFont="1" applyFill="1" applyBorder="1" applyAlignment="1">
      <alignment horizontal="center" vertical="center" wrapText="1"/>
    </xf>
    <xf numFmtId="166" fontId="74" fillId="7" borderId="2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7" fontId="6" fillId="0" borderId="15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top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vertical="top" wrapText="1"/>
    </xf>
    <xf numFmtId="1" fontId="6" fillId="6" borderId="14" xfId="0" applyNumberFormat="1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top" wrapText="1"/>
    </xf>
    <xf numFmtId="1" fontId="6" fillId="6" borderId="7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1" fontId="5" fillId="6" borderId="7" xfId="0" applyNumberFormat="1" applyFont="1" applyFill="1" applyBorder="1" applyAlignment="1">
      <alignment horizontal="center" vertical="center" wrapText="1"/>
    </xf>
    <xf numFmtId="166" fontId="74" fillId="11" borderId="2" xfId="0" applyNumberFormat="1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 wrapText="1"/>
    </xf>
    <xf numFmtId="1" fontId="6" fillId="11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vertical="center" wrapText="1"/>
    </xf>
    <xf numFmtId="1" fontId="6" fillId="11" borderId="7" xfId="0" applyNumberFormat="1" applyFont="1" applyFill="1" applyBorder="1" applyAlignment="1">
      <alignment horizontal="center" vertical="center" wrapText="1"/>
    </xf>
    <xf numFmtId="1" fontId="5" fillId="11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vertical="center" wrapText="1"/>
    </xf>
    <xf numFmtId="1" fontId="5" fillId="6" borderId="14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 wrapText="1"/>
    </xf>
    <xf numFmtId="1" fontId="6" fillId="6" borderId="15" xfId="0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1" fontId="5" fillId="6" borderId="15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1" fontId="5" fillId="11" borderId="2" xfId="0" applyNumberFormat="1" applyFont="1" applyFill="1" applyBorder="1" applyAlignment="1">
      <alignment horizontal="center" vertical="center" wrapText="1"/>
    </xf>
    <xf numFmtId="166" fontId="89" fillId="11" borderId="2" xfId="0" applyNumberFormat="1" applyFont="1" applyFill="1" applyBorder="1" applyAlignment="1">
      <alignment horizontal="center" vertical="top" wrapText="1"/>
    </xf>
    <xf numFmtId="1" fontId="5" fillId="12" borderId="2" xfId="0" applyNumberFormat="1" applyFont="1" applyFill="1" applyBorder="1" applyAlignment="1">
      <alignment horizontal="center" vertical="center" wrapText="1"/>
    </xf>
    <xf numFmtId="166" fontId="89" fillId="12" borderId="2" xfId="0" applyNumberFormat="1" applyFont="1" applyFill="1" applyBorder="1" applyAlignment="1">
      <alignment horizontal="center" vertical="top" wrapText="1"/>
    </xf>
    <xf numFmtId="166" fontId="74" fillId="12" borderId="2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0" fontId="75" fillId="4" borderId="1" xfId="0" applyNumberFormat="1" applyFont="1" applyFill="1" applyBorder="1" applyAlignment="1">
      <alignment vertical="top" wrapText="1"/>
    </xf>
    <xf numFmtId="0" fontId="75" fillId="4" borderId="14" xfId="0" applyNumberFormat="1" applyFont="1" applyFill="1" applyBorder="1" applyAlignment="1">
      <alignment vertical="top" wrapText="1"/>
    </xf>
    <xf numFmtId="0" fontId="0" fillId="0" borderId="0" xfId="0" applyFont="1" applyBorder="1"/>
    <xf numFmtId="3" fontId="5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75" fillId="11" borderId="7" xfId="0" applyNumberFormat="1" applyFont="1" applyFill="1" applyBorder="1" applyAlignment="1">
      <alignment vertical="top" wrapText="1"/>
    </xf>
    <xf numFmtId="0" fontId="75" fillId="11" borderId="1" xfId="0" applyNumberFormat="1" applyFont="1" applyFill="1" applyBorder="1" applyAlignment="1">
      <alignment vertical="top" wrapText="1"/>
    </xf>
    <xf numFmtId="0" fontId="75" fillId="11" borderId="14" xfId="0" applyNumberFormat="1" applyFont="1" applyFill="1" applyBorder="1" applyAlignment="1">
      <alignment vertical="top" wrapText="1"/>
    </xf>
    <xf numFmtId="1" fontId="6" fillId="11" borderId="14" xfId="0" applyNumberFormat="1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1" fontId="5" fillId="4" borderId="1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" fontId="8" fillId="0" borderId="14" xfId="0" applyNumberFormat="1" applyFont="1" applyFill="1" applyBorder="1" applyAlignment="1">
      <alignment vertical="center" wrapText="1"/>
    </xf>
    <xf numFmtId="1" fontId="8" fillId="0" borderId="7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37" fontId="6" fillId="11" borderId="1" xfId="0" applyNumberFormat="1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vertical="center" wrapText="1"/>
    </xf>
    <xf numFmtId="1" fontId="5" fillId="11" borderId="14" xfId="0" applyNumberFormat="1" applyFont="1" applyFill="1" applyBorder="1" applyAlignment="1">
      <alignment horizontal="center" vertical="center" wrapText="1"/>
    </xf>
    <xf numFmtId="37" fontId="6" fillId="11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37" fontId="6" fillId="4" borderId="7" xfId="0" applyNumberFormat="1" applyFont="1" applyFill="1" applyBorder="1" applyAlignment="1">
      <alignment horizontal="center" vertical="center" wrapText="1"/>
    </xf>
    <xf numFmtId="0" fontId="78" fillId="3" borderId="18" xfId="0" applyFont="1" applyFill="1" applyBorder="1" applyAlignment="1" applyProtection="1">
      <alignment horizontal="left" vertical="center"/>
    </xf>
    <xf numFmtId="0" fontId="78" fillId="3" borderId="19" xfId="0" applyFont="1" applyFill="1" applyBorder="1" applyAlignment="1" applyProtection="1">
      <alignment horizontal="left" vertical="center"/>
    </xf>
    <xf numFmtId="0" fontId="10" fillId="0" borderId="0" xfId="0" applyFont="1" applyFill="1" applyProtection="1"/>
    <xf numFmtId="0" fontId="65" fillId="3" borderId="0" xfId="0" applyNumberFormat="1" applyFont="1" applyFill="1" applyBorder="1" applyAlignment="1" applyProtection="1">
      <alignment horizontal="right" vertical="center" wrapText="1"/>
    </xf>
    <xf numFmtId="0" fontId="65" fillId="3" borderId="2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Protection="1"/>
    <xf numFmtId="0" fontId="10" fillId="3" borderId="21" xfId="0" applyFont="1" applyFill="1" applyBorder="1" applyAlignment="1" applyProtection="1">
      <alignment horizontal="right"/>
    </xf>
    <xf numFmtId="0" fontId="10" fillId="3" borderId="0" xfId="0" applyFont="1" applyFill="1" applyBorder="1" applyProtection="1"/>
    <xf numFmtId="0" fontId="90" fillId="0" borderId="0" xfId="0" applyFont="1" applyBorder="1" applyAlignment="1" applyProtection="1">
      <alignment horizontal="right"/>
    </xf>
    <xf numFmtId="0" fontId="76" fillId="3" borderId="0" xfId="0" applyFont="1" applyFill="1" applyBorder="1" applyAlignment="1" applyProtection="1">
      <alignment horizontal="left" vertical="center" wrapText="1"/>
    </xf>
    <xf numFmtId="0" fontId="76" fillId="3" borderId="20" xfId="0" applyFont="1" applyFill="1" applyBorder="1" applyAlignment="1" applyProtection="1">
      <alignment horizontal="left" vertical="center" wrapText="1"/>
    </xf>
    <xf numFmtId="0" fontId="65" fillId="3" borderId="0" xfId="0" applyNumberFormat="1" applyFont="1" applyFill="1" applyBorder="1" applyAlignment="1" applyProtection="1">
      <alignment horizontal="center" vertical="center" wrapText="1"/>
    </xf>
    <xf numFmtId="0" fontId="79" fillId="3" borderId="22" xfId="0" applyFont="1" applyFill="1" applyBorder="1" applyAlignment="1" applyProtection="1">
      <alignment horizontal="center" vertical="center"/>
    </xf>
    <xf numFmtId="0" fontId="79" fillId="3" borderId="23" xfId="0" applyFont="1" applyFill="1" applyBorder="1" applyAlignment="1" applyProtection="1">
      <alignment horizontal="center" vertical="center"/>
    </xf>
    <xf numFmtId="166" fontId="92" fillId="10" borderId="0" xfId="0" applyNumberFormat="1" applyFont="1" applyFill="1" applyBorder="1" applyAlignment="1" applyProtection="1">
      <alignment horizontal="center" vertical="center" wrapText="1"/>
    </xf>
    <xf numFmtId="1" fontId="74" fillId="3" borderId="24" xfId="0" applyNumberFormat="1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right"/>
    </xf>
    <xf numFmtId="0" fontId="6" fillId="3" borderId="0" xfId="0" applyFont="1" applyFill="1" applyBorder="1" applyProtection="1"/>
    <xf numFmtId="0" fontId="6" fillId="0" borderId="0" xfId="0" applyFont="1" applyFill="1" applyProtection="1"/>
    <xf numFmtId="166" fontId="89" fillId="10" borderId="24" xfId="0" applyNumberFormat="1" applyFont="1" applyFill="1" applyBorder="1" applyAlignment="1" applyProtection="1">
      <alignment horizontal="right" vertical="top" wrapText="1"/>
    </xf>
    <xf numFmtId="166" fontId="89" fillId="10" borderId="24" xfId="0" applyNumberFormat="1" applyFont="1" applyFill="1" applyBorder="1" applyAlignment="1" applyProtection="1">
      <alignment horizontal="center" vertical="top" wrapText="1"/>
    </xf>
    <xf numFmtId="166" fontId="89" fillId="10" borderId="25" xfId="0" applyNumberFormat="1" applyFont="1" applyFill="1" applyBorder="1" applyAlignment="1" applyProtection="1">
      <alignment horizontal="center" vertical="top" wrapText="1"/>
    </xf>
    <xf numFmtId="166" fontId="74" fillId="10" borderId="27" xfId="0" applyNumberFormat="1" applyFont="1" applyFill="1" applyBorder="1" applyAlignment="1" applyProtection="1">
      <alignment horizontal="center" vertical="center" wrapText="1"/>
    </xf>
    <xf numFmtId="166" fontId="74" fillId="10" borderId="28" xfId="0" applyNumberFormat="1" applyFont="1" applyFill="1" applyBorder="1" applyAlignment="1" applyProtection="1">
      <alignment horizontal="center" vertical="center" wrapText="1"/>
    </xf>
    <xf numFmtId="166" fontId="74" fillId="10" borderId="29" xfId="0" applyNumberFormat="1" applyFont="1" applyFill="1" applyBorder="1" applyAlignment="1" applyProtection="1">
      <alignment horizontal="center" vertical="center" wrapText="1"/>
    </xf>
    <xf numFmtId="1" fontId="81" fillId="0" borderId="30" xfId="0" applyNumberFormat="1" applyFont="1" applyFill="1" applyBorder="1" applyAlignment="1" applyProtection="1">
      <alignment horizontal="right" vertical="center" wrapText="1"/>
    </xf>
    <xf numFmtId="1" fontId="6" fillId="0" borderId="30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1" fontId="6" fillId="0" borderId="7" xfId="0" applyNumberFormat="1" applyFont="1" applyFill="1" applyBorder="1" applyAlignment="1" applyProtection="1">
      <alignment horizontal="center" vertical="center" wrapText="1"/>
    </xf>
    <xf numFmtId="1" fontId="81" fillId="0" borderId="32" xfId="0" applyNumberFormat="1" applyFont="1" applyFill="1" applyBorder="1" applyAlignment="1" applyProtection="1">
      <alignment horizontal="right" vertical="center" wrapText="1"/>
    </xf>
    <xf numFmtId="1" fontId="6" fillId="0" borderId="3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81" fillId="0" borderId="33" xfId="0" applyNumberFormat="1" applyFont="1" applyFill="1" applyBorder="1" applyAlignment="1" applyProtection="1">
      <alignment horizontal="right" vertical="center" wrapText="1"/>
    </xf>
    <xf numFmtId="1" fontId="6" fillId="0" borderId="33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</xf>
    <xf numFmtId="0" fontId="6" fillId="0" borderId="33" xfId="0" applyFont="1" applyFill="1" applyBorder="1" applyAlignment="1" applyProtection="1">
      <alignment vertical="center" wrapText="1"/>
    </xf>
    <xf numFmtId="1" fontId="81" fillId="0" borderId="32" xfId="0" applyNumberFormat="1" applyFont="1" applyFill="1" applyBorder="1" applyAlignment="1" applyProtection="1">
      <alignment horizontal="right" wrapText="1"/>
    </xf>
    <xf numFmtId="1" fontId="81" fillId="0" borderId="30" xfId="0" applyNumberFormat="1" applyFont="1" applyFill="1" applyBorder="1" applyAlignment="1" applyProtection="1">
      <alignment horizontal="right" wrapText="1"/>
    </xf>
    <xf numFmtId="0" fontId="0" fillId="0" borderId="0" xfId="0" applyFill="1" applyAlignment="1" applyProtection="1">
      <alignment vertical="center"/>
    </xf>
    <xf numFmtId="166" fontId="93" fillId="10" borderId="33" xfId="0" applyNumberFormat="1" applyFont="1" applyFill="1" applyBorder="1" applyAlignment="1" applyProtection="1">
      <alignment horizontal="right" vertical="top" wrapText="1"/>
    </xf>
    <xf numFmtId="166" fontId="89" fillId="10" borderId="33" xfId="0" applyNumberFormat="1" applyFont="1" applyFill="1" applyBorder="1" applyAlignment="1" applyProtection="1">
      <alignment horizontal="center" vertical="top" wrapText="1"/>
    </xf>
    <xf numFmtId="166" fontId="74" fillId="10" borderId="36" xfId="0" applyNumberFormat="1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166" fontId="74" fillId="10" borderId="34" xfId="0" applyNumberFormat="1" applyFont="1" applyFill="1" applyBorder="1" applyAlignment="1" applyProtection="1">
      <alignment horizontal="center" vertical="center" wrapText="1"/>
    </xf>
    <xf numFmtId="1" fontId="6" fillId="3" borderId="30" xfId="0" applyNumberFormat="1" applyFont="1" applyFill="1" applyBorder="1" applyAlignment="1" applyProtection="1">
      <alignment horizontal="center" vertical="center" wrapText="1"/>
    </xf>
    <xf numFmtId="1" fontId="5" fillId="3" borderId="7" xfId="0" applyNumberFormat="1" applyFont="1" applyFill="1" applyBorder="1" applyAlignment="1" applyProtection="1">
      <alignment horizontal="center" vertical="center" wrapText="1"/>
    </xf>
    <xf numFmtId="1" fontId="6" fillId="3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0" xfId="0" applyFont="1" applyFill="1" applyProtection="1"/>
    <xf numFmtId="1" fontId="6" fillId="3" borderId="32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</xf>
    <xf numFmtId="1" fontId="6" fillId="3" borderId="33" xfId="0" applyNumberFormat="1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1" fontId="6" fillId="3" borderId="14" xfId="0" applyNumberFormat="1" applyFont="1" applyFill="1" applyBorder="1" applyAlignment="1" applyProtection="1">
      <alignment horizontal="center" vertical="center" wrapText="1"/>
    </xf>
    <xf numFmtId="1" fontId="6" fillId="3" borderId="37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4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4" xfId="0" applyNumberFormat="1" applyFont="1" applyFill="1" applyBorder="1" applyAlignment="1" applyProtection="1">
      <alignment horizontal="center" vertical="center" wrapText="1"/>
    </xf>
    <xf numFmtId="1" fontId="6" fillId="0" borderId="37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10" fillId="3" borderId="0" xfId="0" applyFont="1" applyFill="1" applyProtection="1"/>
    <xf numFmtId="0" fontId="10" fillId="3" borderId="0" xfId="0" applyFont="1" applyFill="1" applyAlignment="1" applyProtection="1">
      <alignment vertical="center"/>
    </xf>
    <xf numFmtId="1" fontId="6" fillId="3" borderId="25" xfId="0" applyNumberFormat="1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1" fontId="5" fillId="3" borderId="16" xfId="0" applyNumberFormat="1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1" fontId="6" fillId="3" borderId="16" xfId="0" applyNumberFormat="1" applyFont="1" applyFill="1" applyBorder="1" applyAlignment="1" applyProtection="1">
      <alignment horizontal="center" vertical="center" wrapText="1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37" fontId="6" fillId="0" borderId="1" xfId="0" applyNumberFormat="1" applyFont="1" applyFill="1" applyBorder="1" applyAlignment="1" applyProtection="1">
      <alignment horizontal="center" vertical="center" wrapText="1"/>
    </xf>
    <xf numFmtId="37" fontId="6" fillId="0" borderId="14" xfId="0" applyNumberFormat="1" applyFont="1" applyFill="1" applyBorder="1" applyAlignment="1" applyProtection="1">
      <alignment horizontal="center" vertical="center" wrapText="1"/>
    </xf>
    <xf numFmtId="1" fontId="5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ont="1" applyFill="1" applyBorder="1" applyProtection="1"/>
    <xf numFmtId="166" fontId="93" fillId="10" borderId="25" xfId="0" applyNumberFormat="1" applyFont="1" applyFill="1" applyBorder="1" applyAlignment="1" applyProtection="1">
      <alignment horizontal="right" vertical="top" wrapText="1"/>
    </xf>
    <xf numFmtId="1" fontId="5" fillId="10" borderId="33" xfId="0" applyNumberFormat="1" applyFont="1" applyFill="1" applyBorder="1" applyAlignment="1" applyProtection="1">
      <alignment horizontal="left" wrapText="1"/>
    </xf>
    <xf numFmtId="0" fontId="0" fillId="3" borderId="0" xfId="0" applyFont="1" applyFill="1" applyBorder="1" applyProtection="1"/>
    <xf numFmtId="37" fontId="6" fillId="0" borderId="7" xfId="0" applyNumberFormat="1" applyFont="1" applyFill="1" applyBorder="1" applyAlignment="1" applyProtection="1">
      <alignment horizontal="center" vertical="center" wrapText="1"/>
    </xf>
    <xf numFmtId="1" fontId="81" fillId="0" borderId="25" xfId="0" applyNumberFormat="1" applyFont="1" applyFill="1" applyBorder="1" applyAlignment="1" applyProtection="1">
      <alignment horizontal="right" vertical="center" wrapText="1"/>
    </xf>
    <xf numFmtId="0" fontId="20" fillId="0" borderId="30" xfId="0" applyFont="1" applyFill="1" applyBorder="1" applyAlignment="1" applyProtection="1">
      <alignment horizontal="right" vertical="center"/>
    </xf>
    <xf numFmtId="0" fontId="20" fillId="0" borderId="32" xfId="0" applyFont="1" applyFill="1" applyBorder="1" applyAlignment="1" applyProtection="1">
      <alignment horizontal="right" vertical="center"/>
    </xf>
    <xf numFmtId="166" fontId="93" fillId="10" borderId="33" xfId="0" applyNumberFormat="1" applyFont="1" applyFill="1" applyBorder="1" applyAlignment="1" applyProtection="1">
      <alignment horizontal="right" vertical="center" wrapText="1"/>
    </xf>
    <xf numFmtId="166" fontId="89" fillId="10" borderId="33" xfId="0" applyNumberFormat="1" applyFont="1" applyFill="1" applyBorder="1" applyAlignment="1" applyProtection="1">
      <alignment horizontal="center" wrapText="1"/>
    </xf>
    <xf numFmtId="1" fontId="81" fillId="0" borderId="42" xfId="0" applyNumberFormat="1" applyFont="1" applyFill="1" applyBorder="1" applyAlignment="1" applyProtection="1">
      <alignment horizontal="right" vertical="center" wrapText="1"/>
    </xf>
    <xf numFmtId="1" fontId="81" fillId="0" borderId="37" xfId="0" applyNumberFormat="1" applyFont="1" applyFill="1" applyBorder="1" applyAlignment="1" applyProtection="1">
      <alignment horizontal="right" vertical="center" wrapText="1"/>
    </xf>
    <xf numFmtId="1" fontId="81" fillId="0" borderId="43" xfId="0" applyNumberFormat="1" applyFont="1" applyFill="1" applyBorder="1" applyAlignment="1" applyProtection="1">
      <alignment horizontal="right" vertical="center" wrapText="1"/>
    </xf>
    <xf numFmtId="1" fontId="81" fillId="0" borderId="35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 applyProtection="1">
      <alignment horizontal="right"/>
    </xf>
    <xf numFmtId="1" fontId="6" fillId="0" borderId="0" xfId="0" applyNumberFormat="1" applyFont="1" applyAlignment="1" applyProtection="1">
      <alignment horizontal="center" vertical="center"/>
    </xf>
    <xf numFmtId="166" fontId="5" fillId="0" borderId="0" xfId="0" applyNumberFormat="1" applyFont="1" applyFill="1" applyAlignment="1" applyProtection="1">
      <alignment horizontal="center"/>
    </xf>
    <xf numFmtId="166" fontId="6" fillId="0" borderId="0" xfId="0" applyNumberFormat="1" applyFont="1" applyFill="1" applyAlignment="1" applyProtection="1">
      <alignment horizontal="center"/>
    </xf>
    <xf numFmtId="167" fontId="10" fillId="0" borderId="0" xfId="0" applyNumberFormat="1" applyFont="1" applyFill="1" applyProtection="1"/>
    <xf numFmtId="167" fontId="65" fillId="0" borderId="0" xfId="0" applyNumberFormat="1" applyFont="1" applyFill="1" applyProtection="1"/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166" fontId="74" fillId="10" borderId="3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45" xfId="0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166" fontId="74" fillId="10" borderId="47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1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 applyProtection="1">
      <alignment horizontal="center" vertical="center" wrapText="1"/>
      <protection locked="0"/>
    </xf>
    <xf numFmtId="0" fontId="6" fillId="3" borderId="45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Fill="1" applyBorder="1" applyAlignment="1" applyProtection="1">
      <alignment horizontal="center" vertical="center" wrapText="1"/>
      <protection locked="0"/>
    </xf>
    <xf numFmtId="0" fontId="6" fillId="0" borderId="45" xfId="0" applyFont="1" applyFill="1" applyBorder="1" applyAlignment="1" applyProtection="1">
      <alignment horizontal="center" vertical="center" wrapText="1"/>
      <protection locked="0"/>
    </xf>
    <xf numFmtId="0" fontId="5" fillId="3" borderId="49" xfId="0" applyFont="1" applyFill="1" applyBorder="1" applyAlignment="1" applyProtection="1">
      <alignment horizontal="center" vertical="center" wrapText="1"/>
      <protection locked="0"/>
    </xf>
    <xf numFmtId="1" fontId="5" fillId="0" borderId="44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84" fillId="0" borderId="30" xfId="0" applyNumberFormat="1" applyFont="1" applyFill="1" applyBorder="1" applyAlignment="1" applyProtection="1">
      <alignment horizontal="center" vertical="center" wrapText="1"/>
    </xf>
    <xf numFmtId="1" fontId="84" fillId="0" borderId="32" xfId="0" applyNumberFormat="1" applyFont="1" applyFill="1" applyBorder="1" applyAlignment="1" applyProtection="1">
      <alignment horizontal="center" vertical="center" wrapText="1"/>
    </xf>
    <xf numFmtId="1" fontId="84" fillId="0" borderId="37" xfId="0" applyNumberFormat="1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1" fontId="6" fillId="0" borderId="25" xfId="0" applyNumberFormat="1" applyFont="1" applyFill="1" applyBorder="1" applyAlignment="1" applyProtection="1">
      <alignment horizontal="center" vertical="center" wrapText="1"/>
    </xf>
    <xf numFmtId="1" fontId="5" fillId="3" borderId="11" xfId="0" applyNumberFormat="1" applyFont="1" applyFill="1" applyBorder="1" applyAlignment="1" applyProtection="1">
      <alignment horizontal="center" vertical="center" wrapText="1"/>
    </xf>
    <xf numFmtId="1" fontId="5" fillId="0" borderId="11" xfId="0" applyNumberFormat="1" applyFont="1" applyFill="1" applyBorder="1" applyAlignment="1" applyProtection="1">
      <alignment horizontal="center" vertical="center" wrapText="1"/>
    </xf>
    <xf numFmtId="1" fontId="5" fillId="0" borderId="34" xfId="0" applyNumberFormat="1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1" fontId="5" fillId="0" borderId="31" xfId="0" applyNumberFormat="1" applyFont="1" applyFill="1" applyBorder="1" applyAlignment="1" applyProtection="1">
      <alignment horizontal="center" vertical="center" wrapText="1"/>
    </xf>
    <xf numFmtId="37" fontId="5" fillId="0" borderId="11" xfId="0" applyNumberFormat="1" applyFont="1" applyFill="1" applyBorder="1" applyAlignment="1" applyProtection="1">
      <alignment horizontal="center" vertical="center" wrapText="1"/>
    </xf>
    <xf numFmtId="1" fontId="6" fillId="0" borderId="41" xfId="0" applyNumberFormat="1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166" fontId="74" fillId="10" borderId="22" xfId="0" applyNumberFormat="1" applyFont="1" applyFill="1" applyBorder="1" applyAlignment="1" applyProtection="1">
      <alignment horizontal="center" vertical="center" wrapText="1"/>
    </xf>
    <xf numFmtId="1" fontId="6" fillId="0" borderId="53" xfId="0" applyNumberFormat="1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166" fontId="74" fillId="10" borderId="22" xfId="0" applyNumberFormat="1" applyFont="1" applyFill="1" applyBorder="1" applyAlignment="1" applyProtection="1">
      <alignment horizontal="center" vertical="center" wrapText="1"/>
      <protection locked="0"/>
    </xf>
    <xf numFmtId="166" fontId="74" fillId="10" borderId="39" xfId="0" applyNumberFormat="1" applyFont="1" applyFill="1" applyBorder="1" applyAlignment="1" applyProtection="1">
      <alignment horizontal="center" vertical="center" wrapText="1"/>
    </xf>
    <xf numFmtId="166" fontId="74" fillId="10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37" fontId="5" fillId="0" borderId="34" xfId="0" applyNumberFormat="1" applyFont="1" applyFill="1" applyBorder="1" applyAlignment="1" applyProtection="1">
      <alignment horizontal="center" vertical="center" wrapText="1"/>
    </xf>
    <xf numFmtId="37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1" fontId="5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5" xfId="0" applyFont="1" applyFill="1" applyBorder="1" applyAlignment="1" applyProtection="1">
      <alignment horizontal="center" vertical="center" wrapText="1"/>
    </xf>
    <xf numFmtId="166" fontId="74" fillId="10" borderId="27" xfId="0" applyNumberFormat="1" applyFont="1" applyFill="1" applyBorder="1" applyAlignment="1" applyProtection="1">
      <alignment horizontal="center" vertical="center" wrapText="1"/>
      <protection locked="0"/>
    </xf>
    <xf numFmtId="166" fontId="74" fillId="10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54" xfId="0" applyFont="1" applyFill="1" applyBorder="1" applyAlignment="1" applyProtection="1">
      <alignment horizontal="center" vertical="center" wrapText="1"/>
      <protection locked="0"/>
    </xf>
    <xf numFmtId="1" fontId="84" fillId="0" borderId="41" xfId="0" applyNumberFormat="1" applyFont="1" applyFill="1" applyBorder="1" applyAlignment="1" applyProtection="1">
      <alignment horizontal="center" vertical="center" wrapText="1"/>
    </xf>
    <xf numFmtId="37" fontId="6" fillId="0" borderId="2" xfId="0" applyNumberFormat="1" applyFont="1" applyFill="1" applyBorder="1" applyAlignment="1" applyProtection="1">
      <alignment horizontal="center" vertical="center" wrapText="1"/>
    </xf>
    <xf numFmtId="1" fontId="5" fillId="0" borderId="56" xfId="0" applyNumberFormat="1" applyFont="1" applyFill="1" applyBorder="1" applyAlignment="1" applyProtection="1">
      <alignment horizontal="center" vertical="center" wrapText="1"/>
    </xf>
    <xf numFmtId="1" fontId="5" fillId="0" borderId="57" xfId="0" applyNumberFormat="1" applyFont="1" applyFill="1" applyBorder="1" applyAlignment="1" applyProtection="1">
      <alignment horizontal="center" vertical="center" wrapText="1"/>
    </xf>
    <xf numFmtId="1" fontId="5" fillId="0" borderId="58" xfId="0" applyNumberFormat="1" applyFont="1" applyFill="1" applyBorder="1" applyAlignment="1" applyProtection="1">
      <alignment horizontal="center" vertical="center" wrapText="1"/>
    </xf>
    <xf numFmtId="166" fontId="89" fillId="10" borderId="24" xfId="0" applyNumberFormat="1" applyFont="1" applyFill="1" applyBorder="1" applyAlignment="1" applyProtection="1">
      <alignment horizontal="center" vertical="center" wrapText="1"/>
    </xf>
    <xf numFmtId="1" fontId="81" fillId="0" borderId="41" xfId="0" applyNumberFormat="1" applyFont="1" applyFill="1" applyBorder="1" applyAlignment="1" applyProtection="1">
      <alignment horizontal="right" vertical="center" wrapText="1"/>
    </xf>
    <xf numFmtId="0" fontId="20" fillId="0" borderId="41" xfId="0" applyFont="1" applyFill="1" applyBorder="1" applyAlignment="1" applyProtection="1">
      <alignment horizontal="right" vertical="center"/>
    </xf>
    <xf numFmtId="166" fontId="93" fillId="10" borderId="24" xfId="0" applyNumberFormat="1" applyFont="1" applyFill="1" applyBorder="1" applyAlignment="1" applyProtection="1">
      <alignment horizontal="right" vertical="center" wrapText="1"/>
    </xf>
    <xf numFmtId="1" fontId="5" fillId="10" borderId="24" xfId="0" applyNumberFormat="1" applyFont="1" applyFill="1" applyBorder="1" applyAlignment="1" applyProtection="1">
      <alignment horizontal="left" wrapText="1"/>
    </xf>
    <xf numFmtId="166" fontId="93" fillId="10" borderId="24" xfId="0" applyNumberFormat="1" applyFont="1" applyFill="1" applyBorder="1" applyAlignment="1" applyProtection="1">
      <alignment horizontal="right" vertical="top" wrapText="1"/>
    </xf>
    <xf numFmtId="1" fontId="6" fillId="0" borderId="40" xfId="0" applyNumberFormat="1" applyFont="1" applyFill="1" applyBorder="1" applyAlignment="1" applyProtection="1">
      <alignment horizontal="center" vertical="center" wrapText="1"/>
    </xf>
    <xf numFmtId="0" fontId="91" fillId="3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/>
    <xf numFmtId="1" fontId="5" fillId="10" borderId="25" xfId="0" applyNumberFormat="1" applyFont="1" applyFill="1" applyBorder="1" applyAlignment="1" applyProtection="1">
      <alignment horizontal="left" wrapText="1"/>
    </xf>
    <xf numFmtId="0" fontId="6" fillId="0" borderId="30" xfId="0" applyFont="1" applyFill="1" applyBorder="1" applyAlignment="1" applyProtection="1">
      <alignment wrapText="1"/>
    </xf>
    <xf numFmtId="0" fontId="6" fillId="0" borderId="32" xfId="0" applyFont="1" applyFill="1" applyBorder="1" applyAlignment="1" applyProtection="1">
      <alignment wrapText="1"/>
    </xf>
    <xf numFmtId="0" fontId="6" fillId="0" borderId="33" xfId="0" applyFont="1" applyFill="1" applyBorder="1" applyAlignment="1" applyProtection="1">
      <alignment wrapText="1"/>
    </xf>
    <xf numFmtId="0" fontId="6" fillId="3" borderId="30" xfId="0" applyFont="1" applyFill="1" applyBorder="1" applyAlignment="1" applyProtection="1">
      <alignment wrapText="1"/>
    </xf>
    <xf numFmtId="0" fontId="6" fillId="3" borderId="32" xfId="0" applyFont="1" applyFill="1" applyBorder="1" applyAlignment="1" applyProtection="1">
      <alignment wrapText="1"/>
    </xf>
    <xf numFmtId="0" fontId="6" fillId="3" borderId="33" xfId="0" applyFont="1" applyFill="1" applyBorder="1" applyAlignment="1" applyProtection="1">
      <alignment wrapText="1"/>
    </xf>
    <xf numFmtId="0" fontId="6" fillId="0" borderId="33" xfId="0" applyFont="1" applyFill="1" applyBorder="1" applyAlignment="1" applyProtection="1">
      <alignment horizontal="left" wrapText="1"/>
    </xf>
    <xf numFmtId="0" fontId="6" fillId="0" borderId="30" xfId="0" applyFont="1" applyFill="1" applyBorder="1" applyAlignment="1" applyProtection="1">
      <alignment horizontal="left" wrapText="1"/>
    </xf>
    <xf numFmtId="0" fontId="6" fillId="0" borderId="37" xfId="0" applyFont="1" applyFill="1" applyBorder="1" applyAlignment="1" applyProtection="1">
      <alignment wrapText="1"/>
    </xf>
    <xf numFmtId="0" fontId="6" fillId="3" borderId="25" xfId="0" applyFont="1" applyFill="1" applyBorder="1" applyAlignment="1" applyProtection="1">
      <alignment wrapText="1"/>
    </xf>
    <xf numFmtId="0" fontId="6" fillId="3" borderId="40" xfId="0" applyFont="1" applyFill="1" applyBorder="1" applyAlignment="1" applyProtection="1">
      <alignment wrapText="1"/>
    </xf>
    <xf numFmtId="0" fontId="6" fillId="3" borderId="41" xfId="0" applyFont="1" applyFill="1" applyBorder="1" applyAlignment="1" applyProtection="1">
      <alignment wrapText="1"/>
    </xf>
    <xf numFmtId="0" fontId="6" fillId="0" borderId="40" xfId="0" applyFont="1" applyFill="1" applyBorder="1" applyAlignment="1" applyProtection="1">
      <alignment wrapText="1"/>
    </xf>
    <xf numFmtId="0" fontId="6" fillId="0" borderId="41" xfId="0" applyFont="1" applyFill="1" applyBorder="1" applyAlignment="1" applyProtection="1">
      <alignment wrapText="1"/>
    </xf>
    <xf numFmtId="0" fontId="6" fillId="0" borderId="10" xfId="0" applyFont="1" applyFill="1" applyBorder="1" applyAlignment="1" applyProtection="1">
      <alignment wrapText="1"/>
    </xf>
    <xf numFmtId="0" fontId="6" fillId="0" borderId="9" xfId="0" applyFont="1" applyFill="1" applyBorder="1" applyAlignment="1" applyProtection="1">
      <alignment wrapText="1"/>
    </xf>
    <xf numFmtId="0" fontId="6" fillId="0" borderId="36" xfId="0" applyFont="1" applyFill="1" applyBorder="1" applyAlignment="1" applyProtection="1">
      <alignment wrapText="1"/>
    </xf>
    <xf numFmtId="0" fontId="6" fillId="0" borderId="0" xfId="0" applyFont="1" applyAlignment="1" applyProtection="1"/>
    <xf numFmtId="9" fontId="10" fillId="0" borderId="0" xfId="0" applyNumberFormat="1" applyFont="1" applyFill="1" applyProtection="1"/>
    <xf numFmtId="0" fontId="6" fillId="3" borderId="32" xfId="0" applyFont="1" applyFill="1" applyBorder="1" applyAlignment="1" applyProtection="1">
      <alignment horizontal="left" vertical="center" wrapText="1"/>
    </xf>
    <xf numFmtId="1" fontId="5" fillId="3" borderId="31" xfId="0" applyNumberFormat="1" applyFont="1" applyFill="1" applyBorder="1" applyAlignment="1" applyProtection="1">
      <alignment horizontal="center" vertical="center" wrapText="1"/>
    </xf>
    <xf numFmtId="1" fontId="6" fillId="0" borderId="24" xfId="0" applyNumberFormat="1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33" xfId="0" applyNumberFormat="1" applyFont="1" applyFill="1" applyBorder="1" applyAlignment="1">
      <alignment horizontal="center" vertical="center" wrapText="1"/>
    </xf>
    <xf numFmtId="0" fontId="0" fillId="2" borderId="46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center" wrapText="1"/>
    </xf>
    <xf numFmtId="0" fontId="0" fillId="2" borderId="47" xfId="0" applyNumberFormat="1" applyFont="1" applyFill="1" applyBorder="1" applyAlignment="1">
      <alignment horizontal="center" vertical="center" wrapText="1"/>
    </xf>
    <xf numFmtId="0" fontId="0" fillId="2" borderId="37" xfId="0" applyNumberFormat="1" applyFont="1" applyFill="1" applyBorder="1" applyAlignment="1">
      <alignment horizontal="center" vertical="center" wrapText="1"/>
    </xf>
    <xf numFmtId="166" fontId="93" fillId="10" borderId="25" xfId="0" applyNumberFormat="1" applyFont="1" applyFill="1" applyBorder="1" applyAlignment="1" applyProtection="1">
      <alignment horizontal="right" vertical="center" wrapText="1"/>
    </xf>
    <xf numFmtId="0" fontId="0" fillId="2" borderId="32" xfId="0" applyNumberFormat="1" applyFont="1" applyFill="1" applyBorder="1" applyAlignment="1">
      <alignment horizontal="center" vertical="center" wrapText="1"/>
    </xf>
    <xf numFmtId="37" fontId="6" fillId="0" borderId="15" xfId="0" applyNumberFormat="1" applyFont="1" applyFill="1" applyBorder="1" applyAlignment="1" applyProtection="1">
      <alignment horizontal="center" vertical="center" wrapText="1"/>
    </xf>
    <xf numFmtId="1" fontId="5" fillId="0" borderId="38" xfId="0" applyNumberFormat="1" applyFont="1" applyFill="1" applyBorder="1" applyAlignment="1" applyProtection="1">
      <alignment horizontal="center" vertical="center" wrapText="1"/>
    </xf>
    <xf numFmtId="1" fontId="81" fillId="0" borderId="41" xfId="0" applyNumberFormat="1" applyFont="1" applyFill="1" applyBorder="1" applyAlignment="1" applyProtection="1">
      <alignment horizontal="right" wrapText="1"/>
    </xf>
    <xf numFmtId="0" fontId="5" fillId="0" borderId="61" xfId="0" applyFont="1" applyFill="1" applyBorder="1" applyAlignment="1" applyProtection="1">
      <alignment horizontal="center" vertical="center" wrapText="1"/>
      <protection locked="0"/>
    </xf>
    <xf numFmtId="0" fontId="5" fillId="0" borderId="50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4" xfId="0" applyNumberFormat="1" applyFont="1" applyFill="1" applyBorder="1" applyAlignment="1" applyProtection="1">
      <alignment horizontal="center" vertical="center" wrapText="1"/>
    </xf>
    <xf numFmtId="3" fontId="5" fillId="0" borderId="11" xfId="0" applyNumberFormat="1" applyFont="1" applyFill="1" applyBorder="1" applyAlignment="1" applyProtection="1">
      <alignment horizontal="center" vertical="center" wrapText="1"/>
    </xf>
    <xf numFmtId="3" fontId="5" fillId="0" borderId="57" xfId="0" applyNumberFormat="1" applyFont="1" applyFill="1" applyBorder="1" applyAlignment="1" applyProtection="1">
      <alignment horizontal="center" vertical="center" wrapText="1"/>
    </xf>
    <xf numFmtId="3" fontId="5" fillId="0" borderId="58" xfId="0" applyNumberFormat="1" applyFont="1" applyFill="1" applyBorder="1" applyAlignment="1" applyProtection="1">
      <alignment horizontal="center" vertical="center" wrapText="1"/>
    </xf>
    <xf numFmtId="1" fontId="5" fillId="0" borderId="28" xfId="0" applyNumberFormat="1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center" vertical="center" wrapText="1"/>
    </xf>
    <xf numFmtId="1" fontId="5" fillId="0" borderId="5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5" xfId="0" applyNumberFormat="1" applyFont="1" applyFill="1" applyBorder="1" applyAlignment="1" applyProtection="1">
      <alignment horizontal="center" vertical="center" wrapText="1"/>
    </xf>
    <xf numFmtId="37" fontId="6" fillId="0" borderId="55" xfId="0" applyNumberFormat="1" applyFont="1" applyFill="1" applyBorder="1" applyAlignment="1" applyProtection="1">
      <alignment horizontal="center" vertical="center" wrapText="1"/>
    </xf>
    <xf numFmtId="1" fontId="5" fillId="0" borderId="59" xfId="0" applyNumberFormat="1" applyFont="1" applyFill="1" applyBorder="1" applyAlignment="1" applyProtection="1">
      <alignment horizontal="center" vertical="center" wrapText="1"/>
      <protection locked="0"/>
    </xf>
    <xf numFmtId="1" fontId="81" fillId="3" borderId="30" xfId="0" applyNumberFormat="1" applyFont="1" applyFill="1" applyBorder="1" applyAlignment="1" applyProtection="1">
      <alignment horizontal="right" vertical="center" wrapText="1"/>
    </xf>
    <xf numFmtId="0" fontId="0" fillId="3" borderId="0" xfId="0" applyFill="1" applyAlignment="1" applyProtection="1">
      <alignment vertical="center"/>
    </xf>
    <xf numFmtId="1" fontId="81" fillId="3" borderId="32" xfId="0" applyNumberFormat="1" applyFont="1" applyFill="1" applyBorder="1" applyAlignment="1" applyProtection="1">
      <alignment horizontal="right" vertical="center" wrapText="1"/>
    </xf>
    <xf numFmtId="1" fontId="81" fillId="3" borderId="33" xfId="0" applyNumberFormat="1" applyFont="1" applyFill="1" applyBorder="1" applyAlignment="1" applyProtection="1">
      <alignment horizontal="right" vertical="center" wrapText="1"/>
    </xf>
    <xf numFmtId="0" fontId="6" fillId="3" borderId="37" xfId="0" applyFont="1" applyFill="1" applyBorder="1" applyAlignment="1" applyProtection="1">
      <alignment wrapText="1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1" fontId="6" fillId="3" borderId="15" xfId="0" applyNumberFormat="1" applyFont="1" applyFill="1" applyBorder="1" applyAlignment="1" applyProtection="1">
      <alignment horizontal="center" vertical="center" wrapText="1"/>
    </xf>
    <xf numFmtId="0" fontId="5" fillId="3" borderId="48" xfId="0" applyFont="1" applyFill="1" applyBorder="1" applyAlignment="1" applyProtection="1">
      <alignment horizontal="center" vertical="center" wrapText="1"/>
      <protection locked="0"/>
    </xf>
    <xf numFmtId="1" fontId="5" fillId="3" borderId="34" xfId="0" applyNumberFormat="1" applyFont="1" applyFill="1" applyBorder="1" applyAlignment="1" applyProtection="1">
      <alignment horizontal="center" vertical="center" wrapText="1"/>
    </xf>
    <xf numFmtId="1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38" xfId="0" applyNumberFormat="1" applyFont="1" applyFill="1" applyBorder="1" applyAlignment="1" applyProtection="1">
      <alignment horizontal="center" vertical="center" wrapText="1"/>
    </xf>
    <xf numFmtId="1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left" wrapText="1"/>
    </xf>
    <xf numFmtId="0" fontId="6" fillId="3" borderId="0" xfId="0" applyFont="1" applyFill="1" applyAlignment="1" applyProtection="1">
      <alignment vertical="center"/>
    </xf>
    <xf numFmtId="0" fontId="6" fillId="3" borderId="33" xfId="0" applyFont="1" applyFill="1" applyBorder="1" applyAlignment="1" applyProtection="1">
      <alignment horizontal="left" wrapText="1"/>
    </xf>
    <xf numFmtId="0" fontId="6" fillId="3" borderId="30" xfId="0" applyFont="1" applyFill="1" applyBorder="1" applyAlignment="1" applyProtection="1">
      <alignment horizontal="left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10" fillId="7" borderId="0" xfId="0" applyFont="1" applyFill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10" fillId="7" borderId="0" xfId="0" applyFont="1" applyFill="1" applyProtection="1"/>
    <xf numFmtId="0" fontId="0" fillId="0" borderId="0" xfId="0" applyFill="1" applyProtection="1"/>
    <xf numFmtId="0" fontId="6" fillId="13" borderId="30" xfId="0" applyFont="1" applyFill="1" applyBorder="1" applyAlignment="1" applyProtection="1">
      <alignment wrapText="1"/>
    </xf>
    <xf numFmtId="1" fontId="6" fillId="13" borderId="30" xfId="0" applyNumberFormat="1" applyFont="1" applyFill="1" applyBorder="1" applyAlignment="1" applyProtection="1">
      <alignment horizontal="center" vertical="center" wrapText="1"/>
    </xf>
    <xf numFmtId="0" fontId="5" fillId="13" borderId="1" xfId="0" applyFont="1" applyFill="1" applyBorder="1" applyAlignment="1" applyProtection="1">
      <alignment horizontal="center" vertical="center" wrapText="1"/>
    </xf>
    <xf numFmtId="0" fontId="5" fillId="13" borderId="7" xfId="0" applyFont="1" applyFill="1" applyBorder="1" applyAlignment="1" applyProtection="1">
      <alignment horizontal="center" vertical="center" wrapText="1"/>
      <protection locked="0"/>
    </xf>
    <xf numFmtId="0" fontId="5" fillId="13" borderId="7" xfId="0" applyFont="1" applyFill="1" applyBorder="1" applyAlignment="1" applyProtection="1">
      <alignment horizontal="center" vertical="center" wrapText="1"/>
    </xf>
    <xf numFmtId="0" fontId="6" fillId="13" borderId="7" xfId="0" applyFont="1" applyFill="1" applyBorder="1" applyAlignment="1" applyProtection="1">
      <alignment horizontal="center" vertical="center" wrapText="1"/>
    </xf>
    <xf numFmtId="0" fontId="5" fillId="13" borderId="44" xfId="0" applyFont="1" applyFill="1" applyBorder="1" applyAlignment="1" applyProtection="1">
      <alignment horizontal="center" vertical="center" wrapText="1"/>
      <protection locked="0"/>
    </xf>
    <xf numFmtId="1" fontId="81" fillId="13" borderId="32" xfId="0" applyNumberFormat="1" applyFont="1" applyFill="1" applyBorder="1" applyAlignment="1" applyProtection="1">
      <alignment horizontal="right" vertical="center" wrapText="1"/>
    </xf>
    <xf numFmtId="0" fontId="6" fillId="13" borderId="32" xfId="0" applyFont="1" applyFill="1" applyBorder="1" applyAlignment="1" applyProtection="1">
      <alignment wrapText="1"/>
    </xf>
    <xf numFmtId="1" fontId="6" fillId="13" borderId="32" xfId="0" applyNumberFormat="1" applyFont="1" applyFill="1" applyBorder="1" applyAlignment="1" applyProtection="1">
      <alignment horizontal="center" vertical="center" wrapText="1"/>
    </xf>
    <xf numFmtId="0" fontId="5" fillId="13" borderId="11" xfId="0" applyFont="1" applyFill="1" applyBorder="1" applyAlignment="1" applyProtection="1">
      <alignment horizontal="center" vertical="center" wrapText="1"/>
    </xf>
    <xf numFmtId="0" fontId="6" fillId="13" borderId="1" xfId="0" applyFont="1" applyFill="1" applyBorder="1" applyAlignment="1" applyProtection="1">
      <alignment horizontal="center" vertical="center" wrapText="1"/>
    </xf>
    <xf numFmtId="1" fontId="6" fillId="13" borderId="33" xfId="0" applyNumberFormat="1" applyFont="1" applyFill="1" applyBorder="1" applyAlignment="1" applyProtection="1">
      <alignment horizontal="center" vertical="center" wrapText="1"/>
    </xf>
    <xf numFmtId="0" fontId="5" fillId="13" borderId="14" xfId="0" applyFont="1" applyFill="1" applyBorder="1" applyAlignment="1" applyProtection="1">
      <alignment horizontal="center" vertical="center" wrapText="1"/>
    </xf>
    <xf numFmtId="1" fontId="6" fillId="13" borderId="14" xfId="0" applyNumberFormat="1" applyFont="1" applyFill="1" applyBorder="1" applyAlignment="1" applyProtection="1">
      <alignment horizontal="center" vertical="center" wrapText="1"/>
    </xf>
    <xf numFmtId="1" fontId="81" fillId="3" borderId="41" xfId="0" applyNumberFormat="1" applyFont="1" applyFill="1" applyBorder="1" applyAlignment="1" applyProtection="1">
      <alignment horizontal="right" vertical="center" wrapText="1"/>
    </xf>
    <xf numFmtId="1" fontId="6" fillId="3" borderId="41" xfId="0" applyNumberFormat="1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</xf>
    <xf numFmtId="1" fontId="6" fillId="3" borderId="2" xfId="0" applyNumberFormat="1" applyFont="1" applyFill="1" applyBorder="1" applyAlignment="1" applyProtection="1">
      <alignment horizontal="center" vertical="center" wrapText="1"/>
    </xf>
    <xf numFmtId="0" fontId="5" fillId="3" borderId="54" xfId="0" applyFont="1" applyFill="1" applyBorder="1" applyAlignment="1" applyProtection="1">
      <alignment horizontal="center" vertical="center" wrapText="1"/>
      <protection locked="0"/>
    </xf>
    <xf numFmtId="1" fontId="81" fillId="13" borderId="32" xfId="0" applyNumberFormat="1" applyFont="1" applyFill="1" applyBorder="1" applyAlignment="1" applyProtection="1">
      <alignment horizontal="right" wrapText="1"/>
    </xf>
    <xf numFmtId="1" fontId="5" fillId="13" borderId="34" xfId="0" applyNumberFormat="1" applyFont="1" applyFill="1" applyBorder="1" applyAlignment="1" applyProtection="1">
      <alignment horizontal="center" vertical="center" wrapText="1"/>
    </xf>
    <xf numFmtId="1" fontId="5" fillId="13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13" borderId="14" xfId="0" applyNumberFormat="1" applyFont="1" applyFill="1" applyBorder="1" applyAlignment="1" applyProtection="1">
      <alignment horizontal="center" vertical="center" wrapText="1"/>
    </xf>
    <xf numFmtId="1" fontId="5" fillId="13" borderId="4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vertical="center" wrapText="1"/>
    </xf>
    <xf numFmtId="0" fontId="6" fillId="0" borderId="32" xfId="0" applyFont="1" applyFill="1" applyBorder="1" applyAlignment="1" applyProtection="1">
      <alignment horizontal="left" vertical="center" wrapText="1"/>
    </xf>
    <xf numFmtId="0" fontId="6" fillId="0" borderId="32" xfId="0" applyFont="1" applyFill="1" applyBorder="1" applyAlignment="1" applyProtection="1">
      <alignment vertical="center" wrapText="1"/>
    </xf>
    <xf numFmtId="3" fontId="5" fillId="0" borderId="38" xfId="0" applyNumberFormat="1" applyFont="1" applyFill="1" applyBorder="1" applyAlignment="1" applyProtection="1">
      <alignment horizontal="center" vertical="center" wrapText="1"/>
    </xf>
    <xf numFmtId="3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4" xfId="0" applyNumberFormat="1" applyFont="1" applyFill="1" applyBorder="1" applyAlignment="1" applyProtection="1">
      <alignment horizontal="center" vertical="center" wrapText="1"/>
    </xf>
    <xf numFmtId="1" fontId="81" fillId="7" borderId="32" xfId="0" applyNumberFormat="1" applyFont="1" applyFill="1" applyBorder="1" applyAlignment="1" applyProtection="1">
      <alignment horizontal="right" vertical="center" wrapText="1"/>
    </xf>
    <xf numFmtId="1" fontId="6" fillId="7" borderId="32" xfId="0" applyNumberFormat="1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45" xfId="0" applyFont="1" applyFill="1" applyBorder="1" applyAlignment="1" applyProtection="1">
      <alignment horizontal="center" vertical="center" wrapText="1"/>
      <protection locked="0"/>
    </xf>
    <xf numFmtId="0" fontId="10" fillId="7" borderId="0" xfId="0" applyFont="1" applyFill="1" applyAlignment="1" applyProtection="1"/>
    <xf numFmtId="0" fontId="6" fillId="7" borderId="32" xfId="0" applyFont="1" applyFill="1" applyBorder="1" applyAlignment="1" applyProtection="1">
      <alignment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</xf>
    <xf numFmtId="1" fontId="6" fillId="7" borderId="7" xfId="0" applyNumberFormat="1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0" fillId="0" borderId="0" xfId="0" applyFont="1" applyFill="1" applyAlignment="1" applyProtection="1"/>
    <xf numFmtId="1" fontId="6" fillId="0" borderId="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1" fontId="6" fillId="3" borderId="40" xfId="0" applyNumberFormat="1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1" fontId="6" fillId="3" borderId="53" xfId="0" applyNumberFormat="1" applyFont="1" applyFill="1" applyBorder="1" applyAlignment="1" applyProtection="1">
      <alignment horizontal="center" vertical="center" wrapText="1"/>
    </xf>
    <xf numFmtId="0" fontId="6" fillId="3" borderId="55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1" fontId="81" fillId="3" borderId="37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>
      <alignment horizontal="center" vertical="center" wrapText="1"/>
    </xf>
    <xf numFmtId="166" fontId="89" fillId="3" borderId="27" xfId="0" applyNumberFormat="1" applyFont="1" applyFill="1" applyBorder="1" applyAlignment="1" applyProtection="1">
      <alignment horizontal="center" vertical="top" wrapText="1"/>
    </xf>
    <xf numFmtId="166" fontId="74" fillId="3" borderId="27" xfId="0" applyNumberFormat="1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166" fontId="74" fillId="3" borderId="27" xfId="0" applyNumberFormat="1" applyFont="1" applyFill="1" applyBorder="1" applyAlignment="1" applyProtection="1">
      <alignment horizontal="center" vertical="center" wrapText="1"/>
      <protection locked="0"/>
    </xf>
    <xf numFmtId="166" fontId="74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81" fillId="3" borderId="53" xfId="0" quotePrefix="1" applyNumberFormat="1" applyFont="1" applyFill="1" applyBorder="1" applyAlignment="1" applyProtection="1">
      <alignment horizontal="center" vertical="center" wrapText="1"/>
    </xf>
    <xf numFmtId="1" fontId="81" fillId="3" borderId="33" xfId="0" quotePrefix="1" applyNumberFormat="1" applyFont="1" applyFill="1" applyBorder="1" applyAlignment="1" applyProtection="1">
      <alignment horizontal="center" vertical="center" wrapText="1"/>
    </xf>
    <xf numFmtId="1" fontId="81" fillId="3" borderId="32" xfId="0" quotePrefix="1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6" fillId="3" borderId="42" xfId="0" applyFont="1" applyFill="1" applyBorder="1" applyAlignment="1" applyProtection="1">
      <alignment wrapText="1"/>
    </xf>
    <xf numFmtId="0" fontId="6" fillId="3" borderId="43" xfId="0" applyFont="1" applyFill="1" applyBorder="1" applyAlignment="1" applyProtection="1">
      <alignment wrapText="1"/>
    </xf>
    <xf numFmtId="0" fontId="6" fillId="3" borderId="62" xfId="0" applyFont="1" applyFill="1" applyBorder="1" applyAlignment="1" applyProtection="1">
      <alignment wrapText="1"/>
    </xf>
    <xf numFmtId="0" fontId="6" fillId="0" borderId="63" xfId="0" applyFont="1" applyFill="1" applyBorder="1" applyAlignment="1">
      <alignment wrapText="1"/>
    </xf>
    <xf numFmtId="0" fontId="6" fillId="0" borderId="4" xfId="0" applyFont="1" applyFill="1" applyBorder="1" applyAlignment="1">
      <alignment vertical="center" wrapText="1"/>
    </xf>
    <xf numFmtId="0" fontId="6" fillId="0" borderId="64" xfId="0" applyFont="1" applyFill="1" applyBorder="1" applyAlignment="1">
      <alignment horizontal="left" vertical="center" wrapText="1"/>
    </xf>
    <xf numFmtId="1" fontId="6" fillId="0" borderId="37" xfId="0" applyNumberFormat="1" applyFont="1" applyFill="1" applyBorder="1" applyAlignment="1">
      <alignment horizontal="center" vertical="center" wrapText="1"/>
    </xf>
    <xf numFmtId="1" fontId="6" fillId="0" borderId="32" xfId="0" applyNumberFormat="1" applyFont="1" applyFill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 wrapText="1"/>
    </xf>
    <xf numFmtId="1" fontId="6" fillId="0" borderId="30" xfId="0" applyNumberFormat="1" applyFont="1" applyFill="1" applyBorder="1" applyAlignment="1">
      <alignment horizontal="center" vertical="center" wrapText="1"/>
    </xf>
    <xf numFmtId="37" fontId="5" fillId="3" borderId="60" xfId="0" applyNumberFormat="1" applyFont="1" applyFill="1" applyBorder="1" applyAlignment="1" applyProtection="1">
      <alignment horizontal="center" vertical="center" wrapText="1"/>
    </xf>
    <xf numFmtId="37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37" fontId="5" fillId="3" borderId="17" xfId="0" applyNumberFormat="1" applyFont="1" applyFill="1" applyBorder="1" applyAlignment="1" applyProtection="1">
      <alignment horizontal="center" vertical="center" wrapText="1"/>
    </xf>
    <xf numFmtId="37" fontId="6" fillId="3" borderId="15" xfId="0" applyNumberFormat="1" applyFont="1" applyFill="1" applyBorder="1" applyAlignment="1" applyProtection="1">
      <alignment horizontal="center" vertical="center" wrapText="1"/>
    </xf>
    <xf numFmtId="37" fontId="5" fillId="3" borderId="48" xfId="0" applyNumberFormat="1" applyFont="1" applyFill="1" applyBorder="1" applyAlignment="1" applyProtection="1">
      <alignment horizontal="center" vertical="center" wrapText="1"/>
      <protection locked="0"/>
    </xf>
    <xf numFmtId="37" fontId="5" fillId="3" borderId="57" xfId="0" applyNumberFormat="1" applyFont="1" applyFill="1" applyBorder="1" applyAlignment="1" applyProtection="1">
      <alignment horizontal="center" vertical="center" wrapText="1"/>
    </xf>
    <xf numFmtId="37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37" fontId="5" fillId="3" borderId="1" xfId="0" applyNumberFormat="1" applyFont="1" applyFill="1" applyBorder="1" applyAlignment="1" applyProtection="1">
      <alignment horizontal="center" vertical="center" wrapText="1"/>
    </xf>
    <xf numFmtId="37" fontId="6" fillId="3" borderId="1" xfId="0" applyNumberFormat="1" applyFont="1" applyFill="1" applyBorder="1" applyAlignment="1" applyProtection="1">
      <alignment horizontal="center" vertical="center" wrapText="1"/>
    </xf>
    <xf numFmtId="37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37" fontId="5" fillId="3" borderId="58" xfId="0" applyNumberFormat="1" applyFont="1" applyFill="1" applyBorder="1" applyAlignment="1" applyProtection="1">
      <alignment horizontal="center" vertical="center" wrapText="1"/>
    </xf>
    <xf numFmtId="37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37" fontId="5" fillId="3" borderId="14" xfId="0" applyNumberFormat="1" applyFont="1" applyFill="1" applyBorder="1" applyAlignment="1" applyProtection="1">
      <alignment horizontal="center" vertical="center" wrapText="1"/>
    </xf>
    <xf numFmtId="37" fontId="6" fillId="3" borderId="14" xfId="0" applyNumberFormat="1" applyFont="1" applyFill="1" applyBorder="1" applyAlignment="1" applyProtection="1">
      <alignment horizontal="center" vertical="center" wrapText="1"/>
    </xf>
    <xf numFmtId="37" fontId="5" fillId="3" borderId="46" xfId="0" applyNumberFormat="1" applyFont="1" applyFill="1" applyBorder="1" applyAlignment="1" applyProtection="1">
      <alignment horizontal="center" vertical="center" wrapText="1"/>
      <protection locked="0"/>
    </xf>
    <xf numFmtId="1" fontId="81" fillId="14" borderId="30" xfId="0" applyNumberFormat="1" applyFont="1" applyFill="1" applyBorder="1" applyAlignment="1" applyProtection="1">
      <alignment horizontal="right" wrapText="1"/>
    </xf>
    <xf numFmtId="1" fontId="81" fillId="14" borderId="30" xfId="0" applyNumberFormat="1" applyFont="1" applyFill="1" applyBorder="1" applyAlignment="1" applyProtection="1">
      <alignment horizontal="right" vertical="center" wrapText="1"/>
    </xf>
    <xf numFmtId="0" fontId="6" fillId="14" borderId="30" xfId="0" applyFont="1" applyFill="1" applyBorder="1" applyAlignment="1" applyProtection="1">
      <alignment wrapText="1"/>
    </xf>
    <xf numFmtId="1" fontId="6" fillId="14" borderId="30" xfId="0" applyNumberFormat="1" applyFont="1" applyFill="1" applyBorder="1" applyAlignment="1" applyProtection="1">
      <alignment horizontal="center" vertical="center" wrapText="1"/>
    </xf>
    <xf numFmtId="1" fontId="6" fillId="14" borderId="37" xfId="0" applyNumberFormat="1" applyFont="1" applyFill="1" applyBorder="1" applyAlignment="1" applyProtection="1">
      <alignment horizontal="center" vertical="center" wrapText="1"/>
    </xf>
    <xf numFmtId="0" fontId="5" fillId="14" borderId="31" xfId="0" applyFont="1" applyFill="1" applyBorder="1" applyAlignment="1" applyProtection="1">
      <alignment horizontal="center" vertical="center" wrapText="1"/>
    </xf>
    <xf numFmtId="0" fontId="5" fillId="14" borderId="7" xfId="0" applyFont="1" applyFill="1" applyBorder="1" applyAlignment="1" applyProtection="1">
      <alignment horizontal="center" vertical="center" wrapText="1"/>
    </xf>
    <xf numFmtId="0" fontId="5" fillId="14" borderId="7" xfId="0" applyFont="1" applyFill="1" applyBorder="1" applyAlignment="1" applyProtection="1">
      <alignment horizontal="center" vertical="center" wrapText="1"/>
      <protection locked="0"/>
    </xf>
    <xf numFmtId="0" fontId="6" fillId="14" borderId="7" xfId="0" applyFont="1" applyFill="1" applyBorder="1" applyAlignment="1" applyProtection="1">
      <alignment horizontal="center" vertical="center" wrapText="1"/>
    </xf>
    <xf numFmtId="0" fontId="5" fillId="14" borderId="44" xfId="0" applyFont="1" applyFill="1" applyBorder="1" applyAlignment="1" applyProtection="1">
      <alignment horizontal="center" vertical="center" wrapText="1"/>
      <protection locked="0"/>
    </xf>
    <xf numFmtId="1" fontId="81" fillId="14" borderId="32" xfId="0" applyNumberFormat="1" applyFont="1" applyFill="1" applyBorder="1" applyAlignment="1" applyProtection="1">
      <alignment horizontal="right" wrapText="1"/>
    </xf>
    <xf numFmtId="1" fontId="81" fillId="14" borderId="32" xfId="0" applyNumberFormat="1" applyFont="1" applyFill="1" applyBorder="1" applyAlignment="1" applyProtection="1">
      <alignment horizontal="right" vertical="center" wrapText="1"/>
    </xf>
    <xf numFmtId="0" fontId="6" fillId="14" borderId="32" xfId="0" applyFont="1" applyFill="1" applyBorder="1" applyAlignment="1" applyProtection="1">
      <alignment wrapText="1"/>
    </xf>
    <xf numFmtId="1" fontId="6" fillId="14" borderId="32" xfId="0" applyNumberFormat="1" applyFont="1" applyFill="1" applyBorder="1" applyAlignment="1" applyProtection="1">
      <alignment horizontal="center" vertical="center" wrapText="1"/>
    </xf>
    <xf numFmtId="0" fontId="5" fillId="14" borderId="11" xfId="0" applyFont="1" applyFill="1" applyBorder="1" applyAlignment="1" applyProtection="1">
      <alignment horizontal="center" vertical="center" wrapText="1"/>
    </xf>
    <xf numFmtId="0" fontId="5" fillId="14" borderId="1" xfId="0" applyFont="1" applyFill="1" applyBorder="1" applyAlignment="1" applyProtection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</xf>
    <xf numFmtId="0" fontId="6" fillId="14" borderId="32" xfId="0" applyFont="1" applyFill="1" applyBorder="1" applyAlignment="1" applyProtection="1">
      <alignment vertical="center" wrapText="1"/>
    </xf>
    <xf numFmtId="0" fontId="100" fillId="3" borderId="30" xfId="0" applyFont="1" applyFill="1" applyBorder="1" applyAlignment="1" applyProtection="1">
      <alignment wrapText="1"/>
    </xf>
    <xf numFmtId="0" fontId="100" fillId="3" borderId="32" xfId="0" applyFont="1" applyFill="1" applyBorder="1" applyAlignment="1" applyProtection="1">
      <alignment wrapText="1"/>
    </xf>
    <xf numFmtId="164" fontId="6" fillId="3" borderId="11" xfId="0" applyNumberFormat="1" applyFont="1" applyFill="1" applyBorder="1" applyAlignment="1" applyProtection="1">
      <alignment horizontal="center" vertical="center" wrapText="1"/>
    </xf>
    <xf numFmtId="0" fontId="100" fillId="3" borderId="33" xfId="0" applyFont="1" applyFill="1" applyBorder="1" applyAlignment="1" applyProtection="1">
      <alignment wrapText="1"/>
    </xf>
    <xf numFmtId="0" fontId="5" fillId="3" borderId="58" xfId="0" applyFont="1" applyFill="1" applyBorder="1" applyAlignment="1" applyProtection="1">
      <alignment horizontal="center" vertical="center" wrapText="1"/>
    </xf>
    <xf numFmtId="164" fontId="6" fillId="3" borderId="34" xfId="0" applyNumberFormat="1" applyFont="1" applyFill="1" applyBorder="1" applyAlignment="1" applyProtection="1">
      <alignment horizontal="center" vertical="center" wrapText="1"/>
    </xf>
    <xf numFmtId="0" fontId="5" fillId="14" borderId="48" xfId="0" applyFont="1" applyFill="1" applyBorder="1" applyAlignment="1" applyProtection="1">
      <alignment horizontal="center" vertical="center" wrapText="1"/>
      <protection locked="0"/>
    </xf>
    <xf numFmtId="0" fontId="6" fillId="14" borderId="31" xfId="0" applyFont="1" applyFill="1" applyBorder="1" applyAlignment="1" applyProtection="1">
      <alignment horizontal="center" vertical="center" wrapText="1"/>
    </xf>
    <xf numFmtId="1" fontId="6" fillId="14" borderId="31" xfId="0" applyNumberFormat="1" applyFont="1" applyFill="1" applyBorder="1" applyAlignment="1" applyProtection="1">
      <alignment horizontal="center" vertical="center" wrapText="1"/>
    </xf>
    <xf numFmtId="0" fontId="5" fillId="14" borderId="45" xfId="0" applyFont="1" applyFill="1" applyBorder="1" applyAlignment="1" applyProtection="1">
      <alignment horizontal="center" vertical="center" wrapText="1"/>
      <protection locked="0"/>
    </xf>
    <xf numFmtId="0" fontId="6" fillId="14" borderId="11" xfId="0" applyFont="1" applyFill="1" applyBorder="1" applyAlignment="1" applyProtection="1">
      <alignment horizontal="center" vertical="center" wrapText="1"/>
    </xf>
    <xf numFmtId="1" fontId="6" fillId="14" borderId="11" xfId="0" applyNumberFormat="1" applyFont="1" applyFill="1" applyBorder="1" applyAlignment="1" applyProtection="1">
      <alignment horizontal="center" vertical="center" wrapText="1"/>
    </xf>
    <xf numFmtId="1" fontId="81" fillId="14" borderId="33" xfId="0" applyNumberFormat="1" applyFont="1" applyFill="1" applyBorder="1" applyAlignment="1" applyProtection="1">
      <alignment horizontal="right" vertical="center" wrapText="1"/>
    </xf>
    <xf numFmtId="0" fontId="6" fillId="14" borderId="33" xfId="0" applyFont="1" applyFill="1" applyBorder="1" applyAlignment="1" applyProtection="1">
      <alignment wrapText="1"/>
    </xf>
    <xf numFmtId="1" fontId="6" fillId="14" borderId="33" xfId="0" applyNumberFormat="1" applyFont="1" applyFill="1" applyBorder="1" applyAlignment="1" applyProtection="1">
      <alignment horizontal="center" vertical="center" wrapText="1"/>
    </xf>
    <xf numFmtId="0" fontId="5" fillId="14" borderId="34" xfId="0" applyFont="1" applyFill="1" applyBorder="1" applyAlignment="1" applyProtection="1">
      <alignment horizontal="center" vertical="center" wrapText="1"/>
    </xf>
    <xf numFmtId="0" fontId="5" fillId="14" borderId="46" xfId="0" applyFont="1" applyFill="1" applyBorder="1" applyAlignment="1" applyProtection="1">
      <alignment horizontal="center" vertical="center" wrapText="1"/>
      <protection locked="0"/>
    </xf>
    <xf numFmtId="0" fontId="6" fillId="14" borderId="34" xfId="0" applyFont="1" applyFill="1" applyBorder="1" applyAlignment="1" applyProtection="1">
      <alignment horizontal="center" vertical="center" wrapText="1"/>
    </xf>
    <xf numFmtId="1" fontId="6" fillId="14" borderId="34" xfId="0" applyNumberFormat="1" applyFont="1" applyFill="1" applyBorder="1" applyAlignment="1" applyProtection="1">
      <alignment horizontal="center" vertical="center" wrapText="1"/>
    </xf>
    <xf numFmtId="1" fontId="6" fillId="14" borderId="30" xfId="0" applyNumberFormat="1" applyFont="1" applyFill="1" applyBorder="1" applyAlignment="1" applyProtection="1">
      <alignment horizontal="center" wrapText="1"/>
    </xf>
    <xf numFmtId="0" fontId="5" fillId="14" borderId="31" xfId="0" applyFont="1" applyFill="1" applyBorder="1" applyAlignment="1" applyProtection="1">
      <alignment horizontal="center" wrapText="1"/>
    </xf>
    <xf numFmtId="0" fontId="5" fillId="14" borderId="1" xfId="0" applyFont="1" applyFill="1" applyBorder="1" applyAlignment="1" applyProtection="1">
      <alignment horizontal="center" wrapText="1"/>
    </xf>
    <xf numFmtId="0" fontId="5" fillId="14" borderId="44" xfId="0" applyFont="1" applyFill="1" applyBorder="1" applyAlignment="1" applyProtection="1">
      <alignment horizontal="center" wrapText="1"/>
      <protection locked="0"/>
    </xf>
    <xf numFmtId="0" fontId="6" fillId="14" borderId="31" xfId="0" applyFont="1" applyFill="1" applyBorder="1" applyAlignment="1" applyProtection="1">
      <alignment horizontal="center" wrapText="1"/>
    </xf>
    <xf numFmtId="164" fontId="6" fillId="14" borderId="31" xfId="0" applyNumberFormat="1" applyFont="1" applyFill="1" applyBorder="1" applyAlignment="1" applyProtection="1">
      <alignment horizontal="center" wrapText="1"/>
    </xf>
    <xf numFmtId="1" fontId="6" fillId="14" borderId="32" xfId="0" applyNumberFormat="1" applyFont="1" applyFill="1" applyBorder="1" applyAlignment="1" applyProtection="1">
      <alignment horizontal="center" wrapText="1"/>
    </xf>
    <xf numFmtId="0" fontId="5" fillId="14" borderId="11" xfId="0" applyFont="1" applyFill="1" applyBorder="1" applyAlignment="1" applyProtection="1">
      <alignment horizontal="center" wrapText="1"/>
    </xf>
    <xf numFmtId="0" fontId="5" fillId="14" borderId="45" xfId="0" applyFont="1" applyFill="1" applyBorder="1" applyAlignment="1" applyProtection="1">
      <alignment horizontal="center" wrapText="1"/>
      <protection locked="0"/>
    </xf>
    <xf numFmtId="0" fontId="6" fillId="14" borderId="11" xfId="0" applyFont="1" applyFill="1" applyBorder="1" applyAlignment="1" applyProtection="1">
      <alignment horizontal="center" wrapText="1"/>
    </xf>
    <xf numFmtId="164" fontId="6" fillId="14" borderId="11" xfId="0" applyNumberFormat="1" applyFont="1" applyFill="1" applyBorder="1" applyAlignment="1" applyProtection="1">
      <alignment horizontal="center" wrapText="1"/>
    </xf>
    <xf numFmtId="1" fontId="81" fillId="14" borderId="33" xfId="0" applyNumberFormat="1" applyFont="1" applyFill="1" applyBorder="1" applyAlignment="1" applyProtection="1">
      <alignment horizontal="right" wrapText="1"/>
    </xf>
    <xf numFmtId="1" fontId="6" fillId="14" borderId="33" xfId="0" applyNumberFormat="1" applyFont="1" applyFill="1" applyBorder="1" applyAlignment="1" applyProtection="1">
      <alignment horizontal="center" wrapText="1"/>
    </xf>
    <xf numFmtId="0" fontId="5" fillId="14" borderId="34" xfId="0" applyFont="1" applyFill="1" applyBorder="1" applyAlignment="1" applyProtection="1">
      <alignment horizontal="center" wrapText="1"/>
    </xf>
    <xf numFmtId="0" fontId="5" fillId="14" borderId="46" xfId="0" applyFont="1" applyFill="1" applyBorder="1" applyAlignment="1" applyProtection="1">
      <alignment horizontal="center" wrapText="1"/>
      <protection locked="0"/>
    </xf>
    <xf numFmtId="0" fontId="6" fillId="14" borderId="34" xfId="0" applyFont="1" applyFill="1" applyBorder="1" applyAlignment="1" applyProtection="1">
      <alignment horizontal="center" wrapText="1"/>
    </xf>
    <xf numFmtId="164" fontId="6" fillId="14" borderId="34" xfId="0" applyNumberFormat="1" applyFont="1" applyFill="1" applyBorder="1" applyAlignment="1" applyProtection="1">
      <alignment horizontal="center" wrapText="1"/>
    </xf>
    <xf numFmtId="0" fontId="5" fillId="14" borderId="1" xfId="0" applyFont="1" applyFill="1" applyBorder="1" applyAlignment="1" applyProtection="1">
      <alignment horizontal="center" vertical="center" wrapText="1"/>
      <protection locked="0"/>
    </xf>
    <xf numFmtId="0" fontId="6" fillId="14" borderId="15" xfId="0" applyFont="1" applyFill="1" applyBorder="1" applyAlignment="1" applyProtection="1">
      <alignment horizontal="center" vertical="center" wrapText="1"/>
    </xf>
    <xf numFmtId="1" fontId="81" fillId="7" borderId="30" xfId="0" applyNumberFormat="1" applyFont="1" applyFill="1" applyBorder="1" applyAlignment="1" applyProtection="1">
      <alignment horizontal="right" vertical="center" wrapText="1"/>
    </xf>
    <xf numFmtId="0" fontId="99" fillId="7" borderId="30" xfId="0" applyFont="1" applyFill="1" applyBorder="1" applyAlignment="1" applyProtection="1">
      <alignment wrapText="1"/>
    </xf>
    <xf numFmtId="1" fontId="6" fillId="7" borderId="30" xfId="0" applyNumberFormat="1" applyFont="1" applyFill="1" applyBorder="1" applyAlignment="1" applyProtection="1">
      <alignment horizontal="center" vertical="center" wrapText="1"/>
    </xf>
    <xf numFmtId="0" fontId="5" fillId="7" borderId="31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44" xfId="0" applyFont="1" applyFill="1" applyBorder="1" applyAlignment="1" applyProtection="1">
      <alignment horizontal="center" vertical="center" wrapText="1"/>
      <protection locked="0"/>
    </xf>
    <xf numFmtId="0" fontId="6" fillId="7" borderId="31" xfId="0" applyFont="1" applyFill="1" applyBorder="1" applyAlignment="1" applyProtection="1">
      <alignment horizontal="center" vertical="center" wrapText="1"/>
    </xf>
    <xf numFmtId="0" fontId="99" fillId="7" borderId="32" xfId="0" applyFont="1" applyFill="1" applyBorder="1" applyAlignment="1" applyProtection="1">
      <alignment wrapText="1"/>
    </xf>
    <xf numFmtId="0" fontId="6" fillId="7" borderId="11" xfId="0" applyFont="1" applyFill="1" applyBorder="1" applyAlignment="1" applyProtection="1">
      <alignment horizontal="center" vertical="center" wrapText="1"/>
    </xf>
    <xf numFmtId="1" fontId="6" fillId="7" borderId="33" xfId="0" applyNumberFormat="1" applyFont="1" applyFill="1" applyBorder="1" applyAlignment="1" applyProtection="1">
      <alignment horizontal="center" vertical="center" wrapText="1"/>
    </xf>
    <xf numFmtId="0" fontId="5" fillId="7" borderId="34" xfId="0" applyFont="1" applyFill="1" applyBorder="1" applyAlignment="1" applyProtection="1">
      <alignment horizontal="center" vertical="center" wrapText="1"/>
    </xf>
    <xf numFmtId="0" fontId="5" fillId="7" borderId="14" xfId="0" applyFont="1" applyFill="1" applyBorder="1" applyAlignment="1" applyProtection="1">
      <alignment horizontal="center" vertical="center" wrapText="1"/>
    </xf>
    <xf numFmtId="0" fontId="5" fillId="7" borderId="46" xfId="0" applyFont="1" applyFill="1" applyBorder="1" applyAlignment="1" applyProtection="1">
      <alignment horizontal="center" vertical="center" wrapText="1"/>
      <protection locked="0"/>
    </xf>
    <xf numFmtId="0" fontId="6" fillId="7" borderId="34" xfId="0" applyFont="1" applyFill="1" applyBorder="1" applyAlignment="1" applyProtection="1">
      <alignment horizontal="center" vertical="center" wrapText="1"/>
    </xf>
    <xf numFmtId="9" fontId="10" fillId="0" borderId="0" xfId="0" applyNumberFormat="1" applyFont="1" applyFill="1" applyAlignment="1" applyProtection="1">
      <alignment vertical="center"/>
    </xf>
    <xf numFmtId="0" fontId="6" fillId="0" borderId="41" xfId="0" applyFont="1" applyFill="1" applyBorder="1" applyAlignment="1" applyProtection="1">
      <alignment vertical="center" wrapText="1"/>
    </xf>
    <xf numFmtId="0" fontId="102" fillId="0" borderId="13" xfId="0" applyFont="1" applyFill="1" applyBorder="1" applyAlignment="1" applyProtection="1">
      <alignment horizontal="center" vertical="center" wrapText="1"/>
    </xf>
    <xf numFmtId="1" fontId="102" fillId="0" borderId="2" xfId="0" applyNumberFormat="1" applyFont="1" applyFill="1" applyBorder="1" applyAlignment="1" applyProtection="1">
      <alignment horizontal="center" vertical="center" wrapText="1"/>
    </xf>
    <xf numFmtId="0" fontId="102" fillId="0" borderId="2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vertical="center" wrapText="1"/>
    </xf>
    <xf numFmtId="0" fontId="6" fillId="0" borderId="53" xfId="0" applyFont="1" applyFill="1" applyBorder="1" applyAlignment="1" applyProtection="1">
      <alignment vertical="center" wrapText="1"/>
    </xf>
    <xf numFmtId="0" fontId="102" fillId="0" borderId="60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" fontId="102" fillId="0" borderId="17" xfId="0" applyNumberFormat="1" applyFont="1" applyFill="1" applyBorder="1" applyAlignment="1" applyProtection="1">
      <alignment horizontal="center" vertical="center" wrapText="1"/>
    </xf>
    <xf numFmtId="0" fontId="102" fillId="0" borderId="17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  <protection locked="0"/>
    </xf>
    <xf numFmtId="0" fontId="102" fillId="0" borderId="31" xfId="0" applyFont="1" applyFill="1" applyBorder="1" applyAlignment="1" applyProtection="1">
      <alignment horizontal="center" vertical="center" wrapText="1"/>
    </xf>
    <xf numFmtId="1" fontId="102" fillId="0" borderId="7" xfId="0" applyNumberFormat="1" applyFont="1" applyFill="1" applyBorder="1" applyAlignment="1" applyProtection="1">
      <alignment horizontal="center" vertical="center" wrapText="1"/>
    </xf>
    <xf numFmtId="0" fontId="102" fillId="0" borderId="7" xfId="0" applyFont="1" applyFill="1" applyBorder="1" applyAlignment="1" applyProtection="1">
      <alignment horizontal="center" vertical="center" wrapText="1"/>
    </xf>
    <xf numFmtId="0" fontId="102" fillId="0" borderId="11" xfId="0" applyFont="1" applyFill="1" applyBorder="1" applyAlignment="1" applyProtection="1">
      <alignment horizontal="center" vertical="center" wrapText="1"/>
    </xf>
    <xf numFmtId="1" fontId="102" fillId="0" borderId="1" xfId="0" applyNumberFormat="1" applyFont="1" applyFill="1" applyBorder="1" applyAlignment="1" applyProtection="1">
      <alignment horizontal="center" vertical="center" wrapText="1"/>
    </xf>
    <xf numFmtId="0" fontId="102" fillId="0" borderId="1" xfId="0" applyFont="1" applyFill="1" applyBorder="1" applyAlignment="1" applyProtection="1">
      <alignment horizontal="center" vertical="center" wrapText="1"/>
    </xf>
    <xf numFmtId="0" fontId="51" fillId="0" borderId="2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1" fontId="30" fillId="3" borderId="2" xfId="0" applyNumberFormat="1" applyFont="1" applyFill="1" applyBorder="1" applyAlignment="1">
      <alignment horizontal="center" vertical="center" wrapText="1"/>
    </xf>
    <xf numFmtId="1" fontId="30" fillId="3" borderId="7" xfId="0" applyNumberFormat="1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2" fillId="4" borderId="7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3" fillId="4" borderId="7" xfId="0" applyFont="1" applyFill="1" applyBorder="1" applyAlignment="1">
      <alignment horizontal="center"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1" fontId="43" fillId="4" borderId="7" xfId="0" applyNumberFormat="1" applyFont="1" applyFill="1" applyBorder="1" applyAlignment="1">
      <alignment horizontal="center" vertical="center" wrapText="1"/>
    </xf>
    <xf numFmtId="1" fontId="86" fillId="0" borderId="1" xfId="0" applyNumberFormat="1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left" vertical="center" wrapText="1"/>
    </xf>
    <xf numFmtId="0" fontId="51" fillId="0" borderId="10" xfId="0" applyFont="1" applyFill="1" applyBorder="1" applyAlignment="1">
      <alignment horizontal="left" vertical="center" wrapText="1"/>
    </xf>
    <xf numFmtId="1" fontId="86" fillId="0" borderId="2" xfId="0" applyNumberFormat="1" applyFont="1" applyFill="1" applyBorder="1" applyAlignment="1">
      <alignment horizontal="center" vertical="center" wrapText="1"/>
    </xf>
    <xf numFmtId="1" fontId="86" fillId="0" borderId="7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1" fillId="4" borderId="2" xfId="0" applyFont="1" applyFill="1" applyBorder="1" applyAlignment="1">
      <alignment horizontal="left" vertical="center" wrapText="1"/>
    </xf>
    <xf numFmtId="0" fontId="51" fillId="4" borderId="8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wrapText="1"/>
    </xf>
    <xf numFmtId="0" fontId="0" fillId="0" borderId="8" xfId="0" applyBorder="1"/>
    <xf numFmtId="0" fontId="49" fillId="0" borderId="2" xfId="0" applyFont="1" applyFill="1" applyBorder="1" applyAlignment="1">
      <alignment horizontal="left" vertical="center" wrapText="1"/>
    </xf>
    <xf numFmtId="0" fontId="49" fillId="0" borderId="7" xfId="0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" fontId="31" fillId="5" borderId="9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" fontId="16" fillId="0" borderId="8" xfId="0" applyNumberFormat="1" applyFont="1" applyFill="1" applyBorder="1" applyAlignment="1">
      <alignment horizontal="center" vertical="center" wrapText="1"/>
    </xf>
    <xf numFmtId="0" fontId="94" fillId="6" borderId="0" xfId="0" applyFont="1" applyFill="1" applyAlignment="1">
      <alignment horizontal="center" vertical="center"/>
    </xf>
    <xf numFmtId="165" fontId="59" fillId="0" borderId="9" xfId="0" applyNumberFormat="1" applyFont="1" applyFill="1" applyBorder="1" applyAlignment="1">
      <alignment horizontal="center" vertical="center" wrapText="1"/>
    </xf>
    <xf numFmtId="165" fontId="59" fillId="0" borderId="11" xfId="0" applyNumberFormat="1" applyFont="1" applyFill="1" applyBorder="1" applyAlignment="1">
      <alignment horizontal="center" vertical="center" wrapText="1"/>
    </xf>
    <xf numFmtId="0" fontId="40" fillId="0" borderId="0" xfId="0" applyNumberFormat="1" applyFont="1" applyFill="1" applyBorder="1" applyAlignment="1">
      <alignment wrapText="1"/>
    </xf>
    <xf numFmtId="0" fontId="23" fillId="0" borderId="10" xfId="0" applyNumberFormat="1" applyFont="1" applyFill="1" applyBorder="1" applyAlignment="1">
      <alignment vertical="center" wrapText="1"/>
    </xf>
    <xf numFmtId="1" fontId="42" fillId="5" borderId="4" xfId="0" applyNumberFormat="1" applyFont="1" applyFill="1" applyBorder="1" applyAlignment="1">
      <alignment vertical="center" wrapText="1"/>
    </xf>
    <xf numFmtId="1" fontId="42" fillId="5" borderId="9" xfId="0" applyNumberFormat="1" applyFont="1" applyFill="1" applyBorder="1" applyAlignment="1">
      <alignment vertical="center" wrapText="1"/>
    </xf>
    <xf numFmtId="1" fontId="42" fillId="5" borderId="1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95" fillId="6" borderId="0" xfId="0" applyFont="1" applyFill="1" applyAlignment="1">
      <alignment horizontal="center" vertical="center"/>
    </xf>
    <xf numFmtId="0" fontId="65" fillId="0" borderId="0" xfId="0" applyNumberFormat="1" applyFont="1" applyFill="1" applyBorder="1" applyAlignment="1">
      <alignment wrapText="1"/>
    </xf>
    <xf numFmtId="0" fontId="65" fillId="0" borderId="50" xfId="0" applyNumberFormat="1" applyFont="1" applyFill="1" applyBorder="1" applyAlignment="1">
      <alignment wrapText="1"/>
    </xf>
    <xf numFmtId="0" fontId="65" fillId="0" borderId="10" xfId="0" applyNumberFormat="1" applyFont="1" applyFill="1" applyBorder="1" applyAlignment="1">
      <alignment vertical="center" wrapText="1"/>
    </xf>
    <xf numFmtId="0" fontId="65" fillId="0" borderId="3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" fontId="45" fillId="3" borderId="51" xfId="0" applyNumberFormat="1" applyFont="1" applyFill="1" applyBorder="1" applyAlignment="1" applyProtection="1">
      <alignment horizontal="center" vertical="center" wrapText="1"/>
    </xf>
    <xf numFmtId="1" fontId="45" fillId="3" borderId="27" xfId="0" applyNumberFormat="1" applyFont="1" applyFill="1" applyBorder="1" applyAlignment="1" applyProtection="1">
      <alignment horizontal="center" vertical="center" wrapText="1"/>
    </xf>
    <xf numFmtId="0" fontId="78" fillId="3" borderId="52" xfId="0" applyFont="1" applyFill="1" applyBorder="1" applyAlignment="1" applyProtection="1">
      <alignment horizontal="center" vertical="center"/>
    </xf>
    <xf numFmtId="0" fontId="78" fillId="3" borderId="18" xfId="0" applyFont="1" applyFill="1" applyBorder="1" applyAlignment="1" applyProtection="1">
      <alignment horizontal="center" vertical="center"/>
    </xf>
    <xf numFmtId="0" fontId="66" fillId="3" borderId="21" xfId="0" applyNumberFormat="1" applyFont="1" applyFill="1" applyBorder="1" applyAlignment="1" applyProtection="1">
      <alignment horizontal="right" vertical="center" wrapText="1"/>
    </xf>
    <xf numFmtId="0" fontId="65" fillId="3" borderId="0" xfId="0" applyNumberFormat="1" applyFont="1" applyFill="1" applyBorder="1" applyAlignment="1" applyProtection="1">
      <alignment horizontal="right" vertical="center" wrapText="1"/>
    </xf>
    <xf numFmtId="0" fontId="82" fillId="3" borderId="0" xfId="1" applyNumberFormat="1" applyFont="1" applyFill="1" applyBorder="1" applyAlignment="1" applyProtection="1">
      <alignment horizontal="left" vertical="center" wrapText="1"/>
    </xf>
    <xf numFmtId="0" fontId="83" fillId="3" borderId="0" xfId="1" applyNumberFormat="1" applyFont="1" applyFill="1" applyBorder="1" applyAlignment="1" applyProtection="1">
      <alignment horizontal="left" vertical="center" wrapText="1"/>
    </xf>
    <xf numFmtId="0" fontId="77" fillId="0" borderId="40" xfId="0" applyFont="1" applyBorder="1" applyAlignment="1" applyProtection="1">
      <alignment horizontal="center" vertical="center" wrapText="1"/>
    </xf>
    <xf numFmtId="0" fontId="77" fillId="0" borderId="25" xfId="0" applyFont="1" applyBorder="1" applyAlignment="1" applyProtection="1">
      <alignment horizontal="center" vertical="center" wrapText="1"/>
    </xf>
    <xf numFmtId="166" fontId="92" fillId="10" borderId="0" xfId="0" applyNumberFormat="1" applyFont="1" applyFill="1" applyBorder="1" applyAlignment="1" applyProtection="1">
      <alignment horizontal="center" vertical="center" wrapText="1"/>
    </xf>
    <xf numFmtId="1" fontId="74" fillId="3" borderId="0" xfId="0" applyNumberFormat="1" applyFont="1" applyFill="1" applyBorder="1" applyAlignment="1" applyProtection="1">
      <alignment horizontal="center" vertical="center" wrapText="1"/>
    </xf>
    <xf numFmtId="1" fontId="74" fillId="3" borderId="22" xfId="0" applyNumberFormat="1" applyFont="1" applyFill="1" applyBorder="1" applyAlignment="1" applyProtection="1">
      <alignment horizontal="center" vertical="center" wrapText="1"/>
    </xf>
    <xf numFmtId="0" fontId="67" fillId="0" borderId="53" xfId="0" applyFont="1" applyBorder="1" applyAlignment="1" applyProtection="1">
      <alignment horizontal="center" vertical="center" wrapText="1"/>
    </xf>
    <xf numFmtId="0" fontId="67" fillId="0" borderId="25" xfId="0" applyFont="1" applyBorder="1" applyAlignment="1" applyProtection="1">
      <alignment horizontal="center" vertical="center" wrapText="1"/>
    </xf>
    <xf numFmtId="0" fontId="80" fillId="0" borderId="0" xfId="0" applyFont="1" applyBorder="1" applyAlignment="1" applyProtection="1">
      <alignment horizontal="center" vertical="center" wrapText="1"/>
    </xf>
    <xf numFmtId="0" fontId="0" fillId="0" borderId="22" xfId="0" applyFont="1" applyBorder="1" applyProtection="1"/>
    <xf numFmtId="0" fontId="76" fillId="3" borderId="0" xfId="0" applyFont="1" applyFill="1" applyBorder="1" applyAlignment="1" applyProtection="1">
      <alignment horizontal="left" vertical="center" wrapText="1"/>
    </xf>
    <xf numFmtId="0" fontId="79" fillId="3" borderId="26" xfId="0" applyFont="1" applyFill="1" applyBorder="1" applyAlignment="1" applyProtection="1">
      <alignment horizontal="center" vertical="center"/>
    </xf>
    <xf numFmtId="0" fontId="79" fillId="3" borderId="22" xfId="0" applyFont="1" applyFill="1" applyBorder="1" applyAlignment="1" applyProtection="1">
      <alignment horizontal="center" vertical="center"/>
    </xf>
    <xf numFmtId="0" fontId="6" fillId="0" borderId="6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left" vertical="center" wrapText="1"/>
    </xf>
    <xf numFmtId="1" fontId="74" fillId="3" borderId="40" xfId="0" applyNumberFormat="1" applyFont="1" applyFill="1" applyBorder="1" applyAlignment="1" applyProtection="1">
      <alignment horizontal="center" vertical="center" wrapText="1"/>
    </xf>
    <xf numFmtId="1" fontId="74" fillId="3" borderId="25" xfId="0" applyNumberFormat="1" applyFont="1" applyFill="1" applyBorder="1" applyAlignment="1" applyProtection="1">
      <alignment horizontal="center" vertical="center" wrapText="1"/>
    </xf>
    <xf numFmtId="166" fontId="92" fillId="10" borderId="51" xfId="0" applyNumberFormat="1" applyFont="1" applyFill="1" applyBorder="1" applyAlignment="1" applyProtection="1">
      <alignment horizontal="center" wrapText="1"/>
    </xf>
    <xf numFmtId="166" fontId="92" fillId="10" borderId="27" xfId="0" applyNumberFormat="1" applyFont="1" applyFill="1" applyBorder="1" applyAlignment="1" applyProtection="1">
      <alignment horizontal="center" wrapText="1"/>
    </xf>
    <xf numFmtId="166" fontId="92" fillId="10" borderId="29" xfId="0" applyNumberFormat="1" applyFont="1" applyFill="1" applyBorder="1" applyAlignment="1" applyProtection="1">
      <alignment horizontal="center" wrapText="1"/>
    </xf>
    <xf numFmtId="0" fontId="5" fillId="3" borderId="27" xfId="0" applyFont="1" applyFill="1" applyBorder="1" applyAlignment="1" applyProtection="1">
      <alignment horizontal="right" vertical="center"/>
    </xf>
    <xf numFmtId="0" fontId="5" fillId="3" borderId="29" xfId="0" applyFont="1" applyFill="1" applyBorder="1" applyAlignment="1" applyProtection="1">
      <alignment horizontal="right" vertical="center"/>
    </xf>
    <xf numFmtId="168" fontId="90" fillId="0" borderId="51" xfId="0" applyNumberFormat="1" applyFont="1" applyFill="1" applyBorder="1" applyAlignment="1" applyProtection="1">
      <alignment horizontal="center" vertical="center"/>
    </xf>
    <xf numFmtId="168" fontId="90" fillId="0" borderId="27" xfId="0" applyNumberFormat="1" applyFont="1" applyFill="1" applyBorder="1" applyAlignment="1" applyProtection="1">
      <alignment horizontal="center" vertical="center"/>
    </xf>
    <xf numFmtId="168" fontId="90" fillId="0" borderId="29" xfId="0" applyNumberFormat="1" applyFont="1" applyFill="1" applyBorder="1" applyAlignment="1" applyProtection="1">
      <alignment horizontal="center" vertical="center"/>
    </xf>
    <xf numFmtId="168" fontId="96" fillId="0" borderId="51" xfId="0" applyNumberFormat="1" applyFont="1" applyFill="1" applyBorder="1" applyAlignment="1" applyProtection="1">
      <alignment horizontal="center" vertical="center"/>
    </xf>
    <xf numFmtId="168" fontId="96" fillId="0" borderId="27" xfId="0" applyNumberFormat="1" applyFont="1" applyFill="1" applyBorder="1" applyAlignment="1" applyProtection="1">
      <alignment horizontal="center" vertical="center"/>
    </xf>
    <xf numFmtId="168" fontId="96" fillId="0" borderId="29" xfId="0" applyNumberFormat="1" applyFont="1" applyFill="1" applyBorder="1" applyAlignment="1" applyProtection="1">
      <alignment horizontal="center" vertical="center"/>
    </xf>
    <xf numFmtId="0" fontId="90" fillId="3" borderId="27" xfId="0" applyFont="1" applyFill="1" applyBorder="1" applyAlignment="1" applyProtection="1">
      <alignment horizontal="center" vertical="center" wrapText="1"/>
    </xf>
    <xf numFmtId="0" fontId="90" fillId="3" borderId="29" xfId="0" applyFont="1" applyFill="1" applyBorder="1" applyAlignment="1" applyProtection="1">
      <alignment horizontal="center" vertical="center" wrapText="1"/>
    </xf>
    <xf numFmtId="1" fontId="98" fillId="3" borderId="51" xfId="0" applyNumberFormat="1" applyFont="1" applyFill="1" applyBorder="1" applyAlignment="1" applyProtection="1">
      <alignment horizontal="center" vertical="center" wrapText="1"/>
    </xf>
    <xf numFmtId="1" fontId="98" fillId="3" borderId="27" xfId="0" applyNumberFormat="1" applyFont="1" applyFill="1" applyBorder="1" applyAlignment="1" applyProtection="1">
      <alignment horizontal="center" vertical="center" wrapText="1"/>
    </xf>
    <xf numFmtId="1" fontId="6" fillId="0" borderId="6" xfId="0" applyNumberFormat="1" applyFont="1" applyFill="1" applyBorder="1" applyAlignment="1">
      <alignment horizontal="left" vertical="center" wrapText="1"/>
    </xf>
    <xf numFmtId="1" fontId="6" fillId="0" borderId="65" xfId="0" applyNumberFormat="1" applyFont="1" applyFill="1" applyBorder="1" applyAlignment="1">
      <alignment horizontal="left" vertical="center" wrapText="1"/>
    </xf>
    <xf numFmtId="1" fontId="6" fillId="0" borderId="66" xfId="0" applyNumberFormat="1" applyFont="1" applyFill="1" applyBorder="1" applyAlignment="1">
      <alignment horizontal="left" vertical="center" wrapText="1"/>
    </xf>
  </cellXfs>
  <cellStyles count="5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3081617</xdr:colOff>
      <xdr:row>1</xdr:row>
      <xdr:rowOff>121797</xdr:rowOff>
    </xdr:from>
    <xdr:ext cx="1776561" cy="877957"/>
    <xdr:sp macro="" textlink="">
      <xdr:nvSpPr>
        <xdr:cNvPr id="7" name="TextBox 6"/>
        <xdr:cNvSpPr txBox="1"/>
      </xdr:nvSpPr>
      <xdr:spPr>
        <a:xfrm>
          <a:off x="5031441" y="446768"/>
          <a:ext cx="1776561" cy="877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ru-RU" sz="1600">
              <a:solidFill>
                <a:srgbClr val="FF0000"/>
              </a:solidFill>
            </a:rPr>
            <a:t>Прайс-лист</a:t>
          </a:r>
          <a:r>
            <a:rPr lang="ru-RU" sz="1600" baseline="0">
              <a:solidFill>
                <a:srgbClr val="FF0000"/>
              </a:solidFill>
            </a:rPr>
            <a:t> </a:t>
          </a:r>
          <a:r>
            <a:rPr lang="ru-RU" sz="1600">
              <a:solidFill>
                <a:srgbClr val="FF0000"/>
              </a:solidFill>
            </a:rPr>
            <a:t>действует с 01.06.2013</a:t>
          </a:r>
        </a:p>
      </xdr:txBody>
    </xdr:sp>
    <xdr:clientData/>
  </xdr:oneCellAnchor>
  <xdr:oneCellAnchor>
    <xdr:from>
      <xdr:col>3</xdr:col>
      <xdr:colOff>470643</xdr:colOff>
      <xdr:row>5</xdr:row>
      <xdr:rowOff>18996</xdr:rowOff>
    </xdr:from>
    <xdr:ext cx="1283809" cy="347869"/>
    <xdr:sp macro="" textlink="">
      <xdr:nvSpPr>
        <xdr:cNvPr id="8" name="TextBox 7"/>
        <xdr:cNvSpPr txBox="1"/>
      </xdr:nvSpPr>
      <xdr:spPr>
        <a:xfrm>
          <a:off x="7283819" y="1218025"/>
          <a:ext cx="1283809" cy="34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vk.com/epil</a:t>
          </a:r>
          <a:r>
            <a:rPr lang="en-US" sz="1200" b="0">
              <a:solidFill>
                <a:sysClr val="windowText" lastClr="000000"/>
              </a:solidFill>
            </a:rPr>
            <a:t>shop</a:t>
          </a:r>
          <a:endParaRPr lang="ru-RU" sz="12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56023</xdr:colOff>
      <xdr:row>5</xdr:row>
      <xdr:rowOff>30207</xdr:rowOff>
    </xdr:from>
    <xdr:ext cx="1747631" cy="347869"/>
    <xdr:sp macro="" textlink="">
      <xdr:nvSpPr>
        <xdr:cNvPr id="10" name="TextBox 9"/>
        <xdr:cNvSpPr txBox="1"/>
      </xdr:nvSpPr>
      <xdr:spPr>
        <a:xfrm>
          <a:off x="9278464" y="1229236"/>
          <a:ext cx="1747631" cy="34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facebook.com/epilshop</a:t>
          </a:r>
          <a:endParaRPr lang="ru-RU" sz="12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14</xdr:col>
      <xdr:colOff>29713</xdr:colOff>
      <xdr:row>5</xdr:row>
      <xdr:rowOff>30206</xdr:rowOff>
    </xdr:from>
    <xdr:ext cx="919369" cy="347869"/>
    <xdr:sp macro="" textlink="">
      <xdr:nvSpPr>
        <xdr:cNvPr id="11" name="TextBox 10"/>
        <xdr:cNvSpPr txBox="1"/>
      </xdr:nvSpPr>
      <xdr:spPr>
        <a:xfrm>
          <a:off x="11650213" y="1229235"/>
          <a:ext cx="919369" cy="34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epil</a:t>
          </a:r>
          <a:r>
            <a:rPr lang="en-US" sz="1200" b="0">
              <a:solidFill>
                <a:sysClr val="windowText" lastClr="000000"/>
              </a:solidFill>
            </a:rPr>
            <a:t>shop</a:t>
          </a:r>
          <a:r>
            <a:rPr lang="ru-RU" sz="1200" b="0">
              <a:solidFill>
                <a:sysClr val="windowText" lastClr="000000"/>
              </a:solidFill>
            </a:rPr>
            <a:t>.</a:t>
          </a:r>
          <a:r>
            <a:rPr lang="en-US" sz="1200" b="0">
              <a:solidFill>
                <a:sysClr val="windowText" lastClr="000000"/>
              </a:solidFill>
            </a:rPr>
            <a:t>ru</a:t>
          </a:r>
          <a:endParaRPr lang="ru-RU" sz="1200" b="0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2</xdr:col>
      <xdr:colOff>1409139</xdr:colOff>
      <xdr:row>5</xdr:row>
      <xdr:rowOff>304800</xdr:rowOff>
    </xdr:to>
    <xdr:pic>
      <xdr:nvPicPr>
        <xdr:cNvPr id="263678" name="Рисунок 12" descr="Без-имени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33375"/>
          <a:ext cx="33147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1762125</xdr:colOff>
      <xdr:row>1</xdr:row>
      <xdr:rowOff>0</xdr:rowOff>
    </xdr:from>
    <xdr:to>
      <xdr:col>2</xdr:col>
      <xdr:colOff>2952750</xdr:colOff>
      <xdr:row>5</xdr:row>
      <xdr:rowOff>314325</xdr:rowOff>
    </xdr:to>
    <xdr:pic>
      <xdr:nvPicPr>
        <xdr:cNvPr id="263679" name="Рисунок 11" descr="qr-code.g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08" t="9908" r="9091" b="10838"/>
        <a:stretch>
          <a:fillRect/>
        </a:stretch>
      </xdr:blipFill>
      <xdr:spPr bwMode="auto">
        <a:xfrm>
          <a:off x="3648075" y="323850"/>
          <a:ext cx="11906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5</xdr:row>
      <xdr:rowOff>47625</xdr:rowOff>
    </xdr:from>
    <xdr:to>
      <xdr:col>8</xdr:col>
      <xdr:colOff>47625</xdr:colOff>
      <xdr:row>5</xdr:row>
      <xdr:rowOff>371475</xdr:rowOff>
    </xdr:to>
    <xdr:pic>
      <xdr:nvPicPr>
        <xdr:cNvPr id="263680" name="Рисунок 8" descr="Facebook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24925" y="1228725"/>
          <a:ext cx="3524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156882</xdr:colOff>
      <xdr:row>5</xdr:row>
      <xdr:rowOff>47625</xdr:rowOff>
    </xdr:from>
    <xdr:to>
      <xdr:col>14</xdr:col>
      <xdr:colOff>4482</xdr:colOff>
      <xdr:row>5</xdr:row>
      <xdr:rowOff>371475</xdr:rowOff>
    </xdr:to>
    <xdr:pic>
      <xdr:nvPicPr>
        <xdr:cNvPr id="263681" name="Рисунок 11" descr="Skype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340353" y="1246654"/>
          <a:ext cx="35186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110938</xdr:colOff>
      <xdr:row>5</xdr:row>
      <xdr:rowOff>38100</xdr:rowOff>
    </xdr:from>
    <xdr:to>
      <xdr:col>3</xdr:col>
      <xdr:colOff>444313</xdr:colOff>
      <xdr:row>5</xdr:row>
      <xdr:rowOff>361950</xdr:rowOff>
    </xdr:to>
    <xdr:pic>
      <xdr:nvPicPr>
        <xdr:cNvPr id="263682" name="Рисунок 12" descr="VKontakte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91350" y="1237129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54428</xdr:colOff>
      <xdr:row>98</xdr:row>
      <xdr:rowOff>54432</xdr:rowOff>
    </xdr:from>
    <xdr:to>
      <xdr:col>20</xdr:col>
      <xdr:colOff>680362</xdr:colOff>
      <xdr:row>98</xdr:row>
      <xdr:rowOff>1132082</xdr:rowOff>
    </xdr:to>
    <xdr:pic>
      <xdr:nvPicPr>
        <xdr:cNvPr id="15" name="Рисунок 14" descr="SugaringPRO logo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164535" y="23186575"/>
          <a:ext cx="4721684" cy="1077650"/>
        </a:xfrm>
        <a:prstGeom prst="rect">
          <a:avLst/>
        </a:prstGeom>
      </xdr:spPr>
    </xdr:pic>
    <xdr:clientData/>
  </xdr:twoCellAnchor>
  <xdr:twoCellAnchor editAs="oneCell">
    <xdr:from>
      <xdr:col>14</xdr:col>
      <xdr:colOff>462641</xdr:colOff>
      <xdr:row>25</xdr:row>
      <xdr:rowOff>40821</xdr:rowOff>
    </xdr:from>
    <xdr:to>
      <xdr:col>21</xdr:col>
      <xdr:colOff>0</xdr:colOff>
      <xdr:row>25</xdr:row>
      <xdr:rowOff>1260021</xdr:rowOff>
    </xdr:to>
    <xdr:pic>
      <xdr:nvPicPr>
        <xdr:cNvPr id="16" name="Рисунок 15" descr="ЛОГО-ДЕП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273641" y="6136821"/>
          <a:ext cx="2626180" cy="1219200"/>
        </a:xfrm>
        <a:prstGeom prst="rect">
          <a:avLst/>
        </a:prstGeom>
      </xdr:spPr>
    </xdr:pic>
    <xdr:clientData/>
  </xdr:twoCellAnchor>
  <xdr:twoCellAnchor editAs="oneCell">
    <xdr:from>
      <xdr:col>14</xdr:col>
      <xdr:colOff>462641</xdr:colOff>
      <xdr:row>76</xdr:row>
      <xdr:rowOff>190500</xdr:rowOff>
    </xdr:from>
    <xdr:to>
      <xdr:col>21</xdr:col>
      <xdr:colOff>0</xdr:colOff>
      <xdr:row>77</xdr:row>
      <xdr:rowOff>1205591</xdr:rowOff>
    </xdr:to>
    <xdr:pic>
      <xdr:nvPicPr>
        <xdr:cNvPr id="17" name="Рисунок 16" descr="ЛОГО-ДЕП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273641" y="17825357"/>
          <a:ext cx="2626180" cy="1219200"/>
        </a:xfrm>
        <a:prstGeom prst="rect">
          <a:avLst/>
        </a:prstGeom>
      </xdr:spPr>
    </xdr:pic>
    <xdr:clientData/>
  </xdr:twoCellAnchor>
  <xdr:twoCellAnchor editAs="oneCell">
    <xdr:from>
      <xdr:col>2</xdr:col>
      <xdr:colOff>2925536</xdr:colOff>
      <xdr:row>240</xdr:row>
      <xdr:rowOff>95250</xdr:rowOff>
    </xdr:from>
    <xdr:to>
      <xdr:col>2</xdr:col>
      <xdr:colOff>4653644</xdr:colOff>
      <xdr:row>240</xdr:row>
      <xdr:rowOff>489663</xdr:rowOff>
    </xdr:to>
    <xdr:pic>
      <xdr:nvPicPr>
        <xdr:cNvPr id="19" name="Рисунок 18" descr="SugaringPRO logo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871357" y="53557714"/>
          <a:ext cx="1728108" cy="394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112@cepil.ru" TargetMode="External"/><Relationship Id="rId1" Type="http://schemas.openxmlformats.org/officeDocument/2006/relationships/hyperlink" Target="mailto:121@cepil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9"/>
  <sheetViews>
    <sheetView showGridLines="0" view="pageBreakPreview" topLeftCell="A2" zoomScale="30" zoomScaleNormal="100" zoomScaleSheetLayoutView="30" workbookViewId="0">
      <selection activeCell="A2" sqref="A1:IV65536"/>
    </sheetView>
  </sheetViews>
  <sheetFormatPr defaultRowHeight="45.75"/>
  <cols>
    <col min="1" max="1" width="46.42578125" style="1" customWidth="1"/>
    <col min="2" max="2" width="255.7109375" style="3" customWidth="1"/>
    <col min="3" max="3" width="31.28515625" style="165" customWidth="1"/>
    <col min="4" max="4" width="34.42578125" style="12" customWidth="1"/>
    <col min="5" max="5" width="34.42578125" style="10" customWidth="1"/>
    <col min="6" max="6" width="34.42578125" style="167" customWidth="1"/>
    <col min="7" max="7" width="34.42578125" style="11" customWidth="1"/>
    <col min="8" max="8" width="34.42578125" style="98" customWidth="1"/>
    <col min="9" max="16384" width="9.140625" style="1"/>
  </cols>
  <sheetData>
    <row r="1" spans="1:8" ht="149.25" hidden="1" customHeight="1">
      <c r="A1" s="908" t="s">
        <v>69</v>
      </c>
      <c r="B1" s="908"/>
      <c r="C1" s="908"/>
      <c r="D1" s="908"/>
      <c r="E1" s="908"/>
      <c r="F1" s="908"/>
      <c r="G1" s="908"/>
      <c r="H1" s="908"/>
    </row>
    <row r="2" spans="1:8" ht="222" customHeight="1">
      <c r="A2" s="911" t="s">
        <v>273</v>
      </c>
      <c r="B2" s="911"/>
      <c r="C2" s="911"/>
      <c r="D2" s="911"/>
      <c r="E2" s="911"/>
      <c r="F2" s="911"/>
      <c r="G2" s="911"/>
      <c r="H2" s="911"/>
    </row>
    <row r="3" spans="1:8" ht="46.5" customHeight="1">
      <c r="A3" s="912" t="s">
        <v>286</v>
      </c>
      <c r="B3" s="912"/>
      <c r="C3" s="912"/>
      <c r="D3" s="912"/>
      <c r="E3" s="912"/>
      <c r="F3" s="912"/>
      <c r="G3" s="912"/>
      <c r="H3" s="912"/>
    </row>
    <row r="4" spans="1:8" ht="60.75" customHeight="1">
      <c r="A4" s="913" t="s">
        <v>272</v>
      </c>
      <c r="B4" s="914"/>
      <c r="C4" s="914"/>
      <c r="D4" s="914"/>
      <c r="E4" s="914"/>
      <c r="F4" s="914"/>
      <c r="G4" s="914"/>
      <c r="H4" s="915"/>
    </row>
    <row r="5" spans="1:8" s="13" customFormat="1" ht="22.5" customHeight="1">
      <c r="A5" s="114" t="s">
        <v>9</v>
      </c>
      <c r="B5" s="114" t="s">
        <v>4</v>
      </c>
      <c r="C5" s="114" t="s">
        <v>5</v>
      </c>
      <c r="D5" s="909" t="s">
        <v>18</v>
      </c>
      <c r="E5" s="909"/>
      <c r="F5" s="909"/>
      <c r="G5" s="909"/>
      <c r="H5" s="910"/>
    </row>
    <row r="6" spans="1:8" ht="215.25" customHeight="1">
      <c r="A6" s="115"/>
      <c r="B6" s="116" t="s">
        <v>46</v>
      </c>
      <c r="C6" s="157"/>
      <c r="D6" s="117" t="s">
        <v>278</v>
      </c>
      <c r="E6" s="172" t="s">
        <v>277</v>
      </c>
      <c r="F6" s="173" t="s">
        <v>283</v>
      </c>
      <c r="G6" s="172" t="s">
        <v>276</v>
      </c>
      <c r="H6" s="118" t="s">
        <v>270</v>
      </c>
    </row>
    <row r="7" spans="1:8" ht="240" customHeight="1">
      <c r="A7" s="223"/>
      <c r="B7" s="224" t="s">
        <v>291</v>
      </c>
      <c r="C7" s="160" t="s">
        <v>1</v>
      </c>
      <c r="D7" s="204">
        <v>49.9</v>
      </c>
      <c r="E7" s="205">
        <v>59.9</v>
      </c>
      <c r="F7" s="206">
        <v>69.900000000000006</v>
      </c>
      <c r="G7" s="205">
        <v>79.900000000000006</v>
      </c>
      <c r="H7" s="207">
        <v>89.9</v>
      </c>
    </row>
    <row r="8" spans="1:8" ht="240" customHeight="1">
      <c r="A8" s="223"/>
      <c r="B8" s="224" t="s">
        <v>385</v>
      </c>
      <c r="C8" s="160" t="s">
        <v>1</v>
      </c>
      <c r="D8" s="204">
        <v>49.9</v>
      </c>
      <c r="E8" s="205">
        <v>59.9</v>
      </c>
      <c r="F8" s="206">
        <v>69.900000000000006</v>
      </c>
      <c r="G8" s="205">
        <v>79.900000000000006</v>
      </c>
      <c r="H8" s="207">
        <v>89.9</v>
      </c>
    </row>
    <row r="9" spans="1:8" ht="240" customHeight="1">
      <c r="A9" s="223"/>
      <c r="B9" s="224" t="s">
        <v>292</v>
      </c>
      <c r="C9" s="160" t="s">
        <v>1</v>
      </c>
      <c r="D9" s="204">
        <v>49.9</v>
      </c>
      <c r="E9" s="205">
        <v>59.9</v>
      </c>
      <c r="F9" s="206">
        <v>69.900000000000006</v>
      </c>
      <c r="G9" s="205">
        <v>79.900000000000006</v>
      </c>
      <c r="H9" s="207">
        <v>89.9</v>
      </c>
    </row>
    <row r="10" spans="1:8" ht="240" customHeight="1">
      <c r="A10" s="213"/>
      <c r="B10" s="213" t="s">
        <v>377</v>
      </c>
      <c r="C10" s="214" t="s">
        <v>1</v>
      </c>
      <c r="D10" s="215">
        <v>49.9</v>
      </c>
      <c r="E10" s="216">
        <v>59.9</v>
      </c>
      <c r="F10" s="216">
        <v>69.900000000000006</v>
      </c>
      <c r="G10" s="216">
        <v>79.900000000000006</v>
      </c>
      <c r="H10" s="216">
        <v>89.9</v>
      </c>
    </row>
    <row r="11" spans="1:8" ht="240" customHeight="1">
      <c r="A11" s="213"/>
      <c r="B11" s="213" t="s">
        <v>378</v>
      </c>
      <c r="C11" s="214" t="s">
        <v>1</v>
      </c>
      <c r="D11" s="215">
        <v>49.9</v>
      </c>
      <c r="E11" s="216">
        <v>59.9</v>
      </c>
      <c r="F11" s="216">
        <v>69.900000000000006</v>
      </c>
      <c r="G11" s="216">
        <v>79.900000000000006</v>
      </c>
      <c r="H11" s="216">
        <v>89.9</v>
      </c>
    </row>
    <row r="12" spans="1:8" ht="240" customHeight="1">
      <c r="A12" s="213"/>
      <c r="B12" s="213" t="s">
        <v>379</v>
      </c>
      <c r="C12" s="214" t="s">
        <v>1</v>
      </c>
      <c r="D12" s="215">
        <v>49.9</v>
      </c>
      <c r="E12" s="216">
        <v>59.9</v>
      </c>
      <c r="F12" s="216">
        <v>69.900000000000006</v>
      </c>
      <c r="G12" s="216">
        <v>79.900000000000006</v>
      </c>
      <c r="H12" s="216">
        <v>89.9</v>
      </c>
    </row>
    <row r="13" spans="1:8" ht="240" customHeight="1">
      <c r="A13" s="213"/>
      <c r="B13" s="213" t="s">
        <v>398</v>
      </c>
      <c r="C13" s="214" t="s">
        <v>1</v>
      </c>
      <c r="D13" s="215">
        <v>49.9</v>
      </c>
      <c r="E13" s="216">
        <v>59.9</v>
      </c>
      <c r="F13" s="216">
        <v>69.900000000000006</v>
      </c>
      <c r="G13" s="216">
        <v>89.9</v>
      </c>
      <c r="H13" s="216">
        <v>99.9</v>
      </c>
    </row>
    <row r="14" spans="1:8" ht="240" customHeight="1">
      <c r="A14" s="213"/>
      <c r="B14" s="213" t="s">
        <v>383</v>
      </c>
      <c r="C14" s="214" t="s">
        <v>1</v>
      </c>
      <c r="D14" s="215">
        <v>49.9</v>
      </c>
      <c r="E14" s="216">
        <v>59.9</v>
      </c>
      <c r="F14" s="216">
        <v>69.900000000000006</v>
      </c>
      <c r="G14" s="216">
        <v>89.9</v>
      </c>
      <c r="H14" s="216">
        <v>99.9</v>
      </c>
    </row>
    <row r="15" spans="1:8" ht="240" customHeight="1">
      <c r="A15" s="212"/>
      <c r="B15" s="213" t="s">
        <v>380</v>
      </c>
      <c r="C15" s="214" t="s">
        <v>1</v>
      </c>
      <c r="D15" s="215">
        <v>49.9</v>
      </c>
      <c r="E15" s="216">
        <v>59.9</v>
      </c>
      <c r="F15" s="217">
        <v>69.900000000000006</v>
      </c>
      <c r="G15" s="216">
        <v>89.9</v>
      </c>
      <c r="H15" s="216">
        <v>99.9</v>
      </c>
    </row>
    <row r="16" spans="1:8" ht="240" customHeight="1">
      <c r="A16" s="212"/>
      <c r="B16" s="213" t="s">
        <v>381</v>
      </c>
      <c r="C16" s="214" t="s">
        <v>1</v>
      </c>
      <c r="D16" s="215">
        <v>49.9</v>
      </c>
      <c r="E16" s="216">
        <v>59.9</v>
      </c>
      <c r="F16" s="217">
        <v>69.900000000000006</v>
      </c>
      <c r="G16" s="216">
        <v>89.9</v>
      </c>
      <c r="H16" s="216">
        <v>99.9</v>
      </c>
    </row>
    <row r="17" spans="1:8" ht="240" customHeight="1">
      <c r="A17" s="212"/>
      <c r="B17" s="213" t="s">
        <v>384</v>
      </c>
      <c r="C17" s="214" t="s">
        <v>1</v>
      </c>
      <c r="D17" s="215">
        <v>49.9</v>
      </c>
      <c r="E17" s="216">
        <v>59.9</v>
      </c>
      <c r="F17" s="217">
        <v>69.900000000000006</v>
      </c>
      <c r="G17" s="216">
        <v>89.9</v>
      </c>
      <c r="H17" s="216">
        <v>99.9</v>
      </c>
    </row>
    <row r="18" spans="1:8" ht="240" customHeight="1">
      <c r="A18" s="21"/>
      <c r="B18" s="52" t="s">
        <v>153</v>
      </c>
      <c r="C18" s="158" t="s">
        <v>1</v>
      </c>
      <c r="D18" s="199">
        <v>44.9</v>
      </c>
      <c r="E18" s="200">
        <v>49.9</v>
      </c>
      <c r="F18" s="201">
        <v>55.9</v>
      </c>
      <c r="G18" s="200">
        <v>69.900000000000006</v>
      </c>
      <c r="H18" s="202">
        <v>88.9</v>
      </c>
    </row>
    <row r="19" spans="1:8" s="2" customFormat="1" ht="240" customHeight="1">
      <c r="A19" s="42"/>
      <c r="B19" s="52" t="s">
        <v>154</v>
      </c>
      <c r="C19" s="159" t="s">
        <v>1</v>
      </c>
      <c r="D19" s="199">
        <v>44.9</v>
      </c>
      <c r="E19" s="200">
        <v>49.9</v>
      </c>
      <c r="F19" s="201">
        <v>55.9</v>
      </c>
      <c r="G19" s="200">
        <v>69.900000000000006</v>
      </c>
      <c r="H19" s="202">
        <v>88.9</v>
      </c>
    </row>
    <row r="20" spans="1:8" s="2" customFormat="1" ht="240" customHeight="1">
      <c r="A20" s="51"/>
      <c r="B20" s="52" t="s">
        <v>155</v>
      </c>
      <c r="C20" s="159" t="s">
        <v>1</v>
      </c>
      <c r="D20" s="199">
        <v>44.9</v>
      </c>
      <c r="E20" s="200">
        <v>49.9</v>
      </c>
      <c r="F20" s="201">
        <v>55.9</v>
      </c>
      <c r="G20" s="200">
        <v>69.900000000000006</v>
      </c>
      <c r="H20" s="202">
        <v>88.9</v>
      </c>
    </row>
    <row r="21" spans="1:8" s="2" customFormat="1" ht="240" customHeight="1">
      <c r="A21" s="51"/>
      <c r="B21" s="52" t="s">
        <v>156</v>
      </c>
      <c r="C21" s="159" t="s">
        <v>1</v>
      </c>
      <c r="D21" s="199">
        <v>44.9</v>
      </c>
      <c r="E21" s="200">
        <v>49.9</v>
      </c>
      <c r="F21" s="201">
        <v>55.9</v>
      </c>
      <c r="G21" s="200">
        <v>69.900000000000006</v>
      </c>
      <c r="H21" s="202">
        <v>88.9</v>
      </c>
    </row>
    <row r="22" spans="1:8" s="2" customFormat="1" ht="240" customHeight="1">
      <c r="A22" s="51"/>
      <c r="B22" s="52" t="s">
        <v>158</v>
      </c>
      <c r="C22" s="159" t="s">
        <v>1</v>
      </c>
      <c r="D22" s="199">
        <v>44.9</v>
      </c>
      <c r="E22" s="200">
        <v>49.9</v>
      </c>
      <c r="F22" s="201">
        <v>55.9</v>
      </c>
      <c r="G22" s="200">
        <v>69.900000000000006</v>
      </c>
      <c r="H22" s="202">
        <v>88.9</v>
      </c>
    </row>
    <row r="23" spans="1:8" ht="240" customHeight="1">
      <c r="A23" s="21"/>
      <c r="B23" s="52" t="s">
        <v>159</v>
      </c>
      <c r="C23" s="158" t="s">
        <v>1</v>
      </c>
      <c r="D23" s="204">
        <v>58.9</v>
      </c>
      <c r="E23" s="205">
        <v>69.900000000000006</v>
      </c>
      <c r="F23" s="205">
        <v>79.900000000000006</v>
      </c>
      <c r="G23" s="205">
        <v>88.9</v>
      </c>
      <c r="H23" s="207">
        <v>99.9</v>
      </c>
    </row>
    <row r="24" spans="1:8" ht="240" customHeight="1">
      <c r="A24" s="21"/>
      <c r="B24" s="52" t="s">
        <v>157</v>
      </c>
      <c r="C24" s="158" t="s">
        <v>1</v>
      </c>
      <c r="D24" s="204">
        <v>58.9</v>
      </c>
      <c r="E24" s="205">
        <v>69.900000000000006</v>
      </c>
      <c r="F24" s="205">
        <v>79.900000000000006</v>
      </c>
      <c r="G24" s="205">
        <v>88.9</v>
      </c>
      <c r="H24" s="207">
        <v>99.9</v>
      </c>
    </row>
    <row r="25" spans="1:8" ht="240" customHeight="1">
      <c r="A25" s="21"/>
      <c r="B25" s="52" t="s">
        <v>160</v>
      </c>
      <c r="C25" s="158" t="s">
        <v>1</v>
      </c>
      <c r="D25" s="204">
        <v>58.9</v>
      </c>
      <c r="E25" s="205">
        <v>69.900000000000006</v>
      </c>
      <c r="F25" s="205">
        <v>79.900000000000006</v>
      </c>
      <c r="G25" s="205">
        <v>88.9</v>
      </c>
      <c r="H25" s="207">
        <v>99.9</v>
      </c>
    </row>
    <row r="26" spans="1:8" ht="240" customHeight="1">
      <c r="A26" s="21"/>
      <c r="B26" s="35" t="s">
        <v>382</v>
      </c>
      <c r="C26" s="158" t="s">
        <v>1</v>
      </c>
      <c r="D26" s="204">
        <v>59.9</v>
      </c>
      <c r="E26" s="205">
        <v>69.900000000000006</v>
      </c>
      <c r="F26" s="205">
        <v>79.900000000000006</v>
      </c>
      <c r="G26" s="205">
        <v>88.9</v>
      </c>
      <c r="H26" s="207">
        <v>119</v>
      </c>
    </row>
    <row r="27" spans="1:8" s="4" customFormat="1" ht="254.25" hidden="1" customHeight="1">
      <c r="A27" s="60"/>
      <c r="B27" s="61" t="s">
        <v>112</v>
      </c>
      <c r="C27" s="160" t="s">
        <v>51</v>
      </c>
      <c r="D27" s="76">
        <v>175</v>
      </c>
      <c r="E27" s="62">
        <v>178</v>
      </c>
      <c r="F27" s="83">
        <f>H27-(H27/100*30)</f>
        <v>157.5</v>
      </c>
      <c r="G27" s="62">
        <v>199</v>
      </c>
      <c r="H27" s="63">
        <v>225</v>
      </c>
    </row>
    <row r="28" spans="1:8" s="5" customFormat="1" ht="67.5" customHeight="1">
      <c r="A28" s="119"/>
      <c r="B28" s="116" t="s">
        <v>31</v>
      </c>
      <c r="C28" s="161"/>
      <c r="D28" s="120"/>
      <c r="E28" s="122"/>
      <c r="F28" s="121"/>
      <c r="G28" s="121"/>
      <c r="H28" s="121"/>
    </row>
    <row r="29" spans="1:8" s="5" customFormat="1" ht="218.25" customHeight="1">
      <c r="A29" s="225"/>
      <c r="B29" s="222" t="s">
        <v>134</v>
      </c>
      <c r="C29" s="160" t="s">
        <v>10</v>
      </c>
      <c r="D29" s="204">
        <v>169</v>
      </c>
      <c r="E29" s="205">
        <v>179</v>
      </c>
      <c r="F29" s="208">
        <v>189</v>
      </c>
      <c r="G29" s="205">
        <v>199</v>
      </c>
      <c r="H29" s="207">
        <v>299</v>
      </c>
    </row>
    <row r="30" spans="1:8" s="5" customFormat="1" ht="218.25" customHeight="1">
      <c r="A30" s="225"/>
      <c r="B30" s="222" t="s">
        <v>135</v>
      </c>
      <c r="C30" s="160" t="s">
        <v>10</v>
      </c>
      <c r="D30" s="204">
        <v>169</v>
      </c>
      <c r="E30" s="205">
        <v>179</v>
      </c>
      <c r="F30" s="208">
        <v>189</v>
      </c>
      <c r="G30" s="205">
        <v>199</v>
      </c>
      <c r="H30" s="207">
        <v>299</v>
      </c>
    </row>
    <row r="31" spans="1:8" s="5" customFormat="1" ht="189.75" customHeight="1">
      <c r="A31" s="225"/>
      <c r="B31" s="222" t="s">
        <v>136</v>
      </c>
      <c r="C31" s="160" t="s">
        <v>10</v>
      </c>
      <c r="D31" s="204">
        <v>169</v>
      </c>
      <c r="E31" s="205">
        <v>179</v>
      </c>
      <c r="F31" s="208">
        <v>189</v>
      </c>
      <c r="G31" s="205">
        <v>199</v>
      </c>
      <c r="H31" s="207">
        <v>299</v>
      </c>
    </row>
    <row r="32" spans="1:8" s="5" customFormat="1" ht="189.75" customHeight="1">
      <c r="A32" s="225"/>
      <c r="B32" s="222" t="s">
        <v>137</v>
      </c>
      <c r="C32" s="160" t="s">
        <v>10</v>
      </c>
      <c r="D32" s="204">
        <v>169</v>
      </c>
      <c r="E32" s="205">
        <v>179</v>
      </c>
      <c r="F32" s="208">
        <v>189</v>
      </c>
      <c r="G32" s="205">
        <v>199</v>
      </c>
      <c r="H32" s="207">
        <v>299</v>
      </c>
    </row>
    <row r="33" spans="1:8" s="5" customFormat="1" ht="189.75" customHeight="1">
      <c r="A33" s="225"/>
      <c r="B33" s="228" t="s">
        <v>138</v>
      </c>
      <c r="C33" s="160" t="s">
        <v>10</v>
      </c>
      <c r="D33" s="204">
        <v>199</v>
      </c>
      <c r="E33" s="205">
        <v>229</v>
      </c>
      <c r="F33" s="208">
        <v>239</v>
      </c>
      <c r="G33" s="205">
        <v>269</v>
      </c>
      <c r="H33" s="207">
        <v>319</v>
      </c>
    </row>
    <row r="34" spans="1:8" s="5" customFormat="1" ht="189.75" customHeight="1">
      <c r="A34" s="225"/>
      <c r="B34" s="227" t="s">
        <v>139</v>
      </c>
      <c r="C34" s="160" t="s">
        <v>10</v>
      </c>
      <c r="D34" s="204">
        <v>199</v>
      </c>
      <c r="E34" s="205">
        <v>229</v>
      </c>
      <c r="F34" s="208">
        <v>239</v>
      </c>
      <c r="G34" s="205">
        <v>269</v>
      </c>
      <c r="H34" s="207">
        <v>319</v>
      </c>
    </row>
    <row r="35" spans="1:8" s="7" customFormat="1" ht="189.75" customHeight="1">
      <c r="A35" s="226"/>
      <c r="B35" s="227" t="s">
        <v>161</v>
      </c>
      <c r="C35" s="160" t="s">
        <v>10</v>
      </c>
      <c r="D35" s="204">
        <v>239</v>
      </c>
      <c r="E35" s="205">
        <v>265</v>
      </c>
      <c r="F35" s="205">
        <v>289</v>
      </c>
      <c r="G35" s="205">
        <v>299</v>
      </c>
      <c r="H35" s="207">
        <v>399</v>
      </c>
    </row>
    <row r="36" spans="1:8" s="5" customFormat="1" ht="67.5" customHeight="1">
      <c r="A36" s="123"/>
      <c r="B36" s="124" t="s">
        <v>54</v>
      </c>
      <c r="C36" s="162"/>
      <c r="D36" s="125"/>
      <c r="E36" s="125"/>
      <c r="F36" s="125"/>
      <c r="G36" s="125"/>
      <c r="H36" s="125"/>
    </row>
    <row r="37" spans="1:8" s="2" customFormat="1" ht="210.75" customHeight="1">
      <c r="A37" s="53"/>
      <c r="B37" s="99" t="s">
        <v>140</v>
      </c>
      <c r="C37" s="158" t="s">
        <v>70</v>
      </c>
      <c r="D37" s="204">
        <v>399</v>
      </c>
      <c r="E37" s="205">
        <v>445</v>
      </c>
      <c r="F37" s="208">
        <v>475</v>
      </c>
      <c r="G37" s="205">
        <v>499</v>
      </c>
      <c r="H37" s="207">
        <v>599</v>
      </c>
    </row>
    <row r="38" spans="1:8" s="2" customFormat="1" ht="210.75" customHeight="1">
      <c r="A38" s="53"/>
      <c r="B38" s="99" t="s">
        <v>141</v>
      </c>
      <c r="C38" s="158" t="s">
        <v>70</v>
      </c>
      <c r="D38" s="204">
        <v>399</v>
      </c>
      <c r="E38" s="205">
        <v>445</v>
      </c>
      <c r="F38" s="208">
        <v>475</v>
      </c>
      <c r="G38" s="205">
        <v>499</v>
      </c>
      <c r="H38" s="207">
        <v>599</v>
      </c>
    </row>
    <row r="39" spans="1:8" s="7" customFormat="1" ht="210.75" customHeight="1">
      <c r="A39" s="41"/>
      <c r="B39" s="99" t="s">
        <v>142</v>
      </c>
      <c r="C39" s="158" t="s">
        <v>70</v>
      </c>
      <c r="D39" s="204">
        <v>399</v>
      </c>
      <c r="E39" s="205">
        <v>445</v>
      </c>
      <c r="F39" s="208">
        <v>475</v>
      </c>
      <c r="G39" s="205">
        <v>499</v>
      </c>
      <c r="H39" s="207">
        <v>599</v>
      </c>
    </row>
    <row r="40" spans="1:8" s="2" customFormat="1" ht="176.25" customHeight="1">
      <c r="A40" s="195"/>
      <c r="B40" s="194" t="s">
        <v>162</v>
      </c>
      <c r="C40" s="158" t="s">
        <v>70</v>
      </c>
      <c r="D40" s="204">
        <v>415</v>
      </c>
      <c r="E40" s="205">
        <v>455</v>
      </c>
      <c r="F40" s="208">
        <v>495</v>
      </c>
      <c r="G40" s="205">
        <v>595</v>
      </c>
      <c r="H40" s="207">
        <v>695</v>
      </c>
    </row>
    <row r="41" spans="1:8" s="5" customFormat="1" ht="65.25" customHeight="1">
      <c r="A41" s="123"/>
      <c r="B41" s="124" t="s">
        <v>105</v>
      </c>
      <c r="C41" s="162"/>
      <c r="D41" s="125"/>
      <c r="E41" s="125"/>
      <c r="F41" s="125"/>
      <c r="G41" s="125"/>
      <c r="H41" s="125"/>
    </row>
    <row r="42" spans="1:8" s="2" customFormat="1" ht="112.5" customHeight="1">
      <c r="A42" s="901"/>
      <c r="B42" s="890" t="s">
        <v>143</v>
      </c>
      <c r="C42" s="158" t="s">
        <v>8</v>
      </c>
      <c r="D42" s="204">
        <f>D43/2</f>
        <v>220</v>
      </c>
      <c r="E42" s="205">
        <f>E43/2</f>
        <v>235</v>
      </c>
      <c r="F42" s="208">
        <f>F43/2</f>
        <v>245</v>
      </c>
      <c r="G42" s="205">
        <f>G43/2</f>
        <v>295</v>
      </c>
      <c r="H42" s="207">
        <f>H43/2</f>
        <v>345</v>
      </c>
    </row>
    <row r="43" spans="1:8" s="2" customFormat="1" ht="112.5" customHeight="1">
      <c r="A43" s="902"/>
      <c r="B43" s="891"/>
      <c r="C43" s="158" t="s">
        <v>70</v>
      </c>
      <c r="D43" s="204">
        <v>440</v>
      </c>
      <c r="E43" s="205">
        <v>470</v>
      </c>
      <c r="F43" s="208">
        <v>490</v>
      </c>
      <c r="G43" s="205">
        <v>590</v>
      </c>
      <c r="H43" s="207">
        <v>690</v>
      </c>
    </row>
    <row r="44" spans="1:8" s="2" customFormat="1" ht="112.5" customHeight="1">
      <c r="A44" s="901"/>
      <c r="B44" s="890" t="s">
        <v>144</v>
      </c>
      <c r="C44" s="158" t="s">
        <v>8</v>
      </c>
      <c r="D44" s="204">
        <f>D45/2</f>
        <v>220</v>
      </c>
      <c r="E44" s="205">
        <f>E45/2</f>
        <v>235</v>
      </c>
      <c r="F44" s="208">
        <f>F45/2</f>
        <v>245</v>
      </c>
      <c r="G44" s="205">
        <f>G45/2</f>
        <v>295</v>
      </c>
      <c r="H44" s="207">
        <f>H45/2</f>
        <v>345</v>
      </c>
    </row>
    <row r="45" spans="1:8" s="2" customFormat="1" ht="112.5" customHeight="1">
      <c r="A45" s="902"/>
      <c r="B45" s="891"/>
      <c r="C45" s="158" t="s">
        <v>70</v>
      </c>
      <c r="D45" s="204">
        <v>440</v>
      </c>
      <c r="E45" s="205">
        <v>470</v>
      </c>
      <c r="F45" s="208">
        <v>490</v>
      </c>
      <c r="G45" s="205">
        <v>590</v>
      </c>
      <c r="H45" s="207">
        <v>690</v>
      </c>
    </row>
    <row r="46" spans="1:8" s="2" customFormat="1" ht="114" customHeight="1">
      <c r="A46" s="901"/>
      <c r="B46" s="890" t="s">
        <v>145</v>
      </c>
      <c r="C46" s="158" t="s">
        <v>8</v>
      </c>
      <c r="D46" s="204">
        <f>D47/2</f>
        <v>220</v>
      </c>
      <c r="E46" s="205">
        <f>E47/2</f>
        <v>235</v>
      </c>
      <c r="F46" s="208">
        <f>F47/2</f>
        <v>245</v>
      </c>
      <c r="G46" s="205">
        <f>G47/2</f>
        <v>295</v>
      </c>
      <c r="H46" s="207">
        <f>H47/2</f>
        <v>345</v>
      </c>
    </row>
    <row r="47" spans="1:8" s="2" customFormat="1" ht="114" customHeight="1">
      <c r="A47" s="902"/>
      <c r="B47" s="891"/>
      <c r="C47" s="158" t="s">
        <v>70</v>
      </c>
      <c r="D47" s="204">
        <v>440</v>
      </c>
      <c r="E47" s="205">
        <v>470</v>
      </c>
      <c r="F47" s="208">
        <v>490</v>
      </c>
      <c r="G47" s="205">
        <v>590</v>
      </c>
      <c r="H47" s="207">
        <v>690</v>
      </c>
    </row>
    <row r="48" spans="1:8" s="2" customFormat="1" ht="123.75" customHeight="1">
      <c r="A48" s="901"/>
      <c r="B48" s="890" t="s">
        <v>146</v>
      </c>
      <c r="C48" s="158" t="s">
        <v>8</v>
      </c>
      <c r="D48" s="204">
        <f>D49/2</f>
        <v>220</v>
      </c>
      <c r="E48" s="205">
        <f>E49/2</f>
        <v>235</v>
      </c>
      <c r="F48" s="208">
        <f>F49/2</f>
        <v>245</v>
      </c>
      <c r="G48" s="205">
        <f>G49/2</f>
        <v>295</v>
      </c>
      <c r="H48" s="207">
        <f>H49/2</f>
        <v>345</v>
      </c>
    </row>
    <row r="49" spans="1:8" s="2" customFormat="1" ht="123.75" customHeight="1">
      <c r="A49" s="902"/>
      <c r="B49" s="891"/>
      <c r="C49" s="158" t="s">
        <v>70</v>
      </c>
      <c r="D49" s="204">
        <v>440</v>
      </c>
      <c r="E49" s="205">
        <v>470</v>
      </c>
      <c r="F49" s="208">
        <v>490</v>
      </c>
      <c r="G49" s="205">
        <v>590</v>
      </c>
      <c r="H49" s="207">
        <v>690</v>
      </c>
    </row>
    <row r="50" spans="1:8" s="2" customFormat="1" ht="247.5" customHeight="1">
      <c r="A50" s="22"/>
      <c r="B50" s="36" t="s">
        <v>147</v>
      </c>
      <c r="C50" s="158" t="s">
        <v>271</v>
      </c>
      <c r="D50" s="204">
        <v>169</v>
      </c>
      <c r="E50" s="205">
        <v>175</v>
      </c>
      <c r="F50" s="205">
        <v>179</v>
      </c>
      <c r="G50" s="205">
        <v>189</v>
      </c>
      <c r="H50" s="208">
        <v>199</v>
      </c>
    </row>
    <row r="51" spans="1:8" s="2" customFormat="1" ht="247.5" customHeight="1">
      <c r="A51" s="22"/>
      <c r="B51" s="36" t="s">
        <v>163</v>
      </c>
      <c r="C51" s="158" t="s">
        <v>48</v>
      </c>
      <c r="D51" s="204">
        <v>169</v>
      </c>
      <c r="E51" s="205">
        <v>175</v>
      </c>
      <c r="F51" s="205">
        <v>179</v>
      </c>
      <c r="G51" s="205">
        <v>189</v>
      </c>
      <c r="H51" s="205">
        <v>199</v>
      </c>
    </row>
    <row r="52" spans="1:8" s="7" customFormat="1" ht="247.5" customHeight="1">
      <c r="A52" s="40"/>
      <c r="B52" s="36" t="s">
        <v>164</v>
      </c>
      <c r="C52" s="158" t="s">
        <v>279</v>
      </c>
      <c r="D52" s="73">
        <v>149</v>
      </c>
      <c r="E52" s="74">
        <v>179</v>
      </c>
      <c r="F52" s="74">
        <v>189</v>
      </c>
      <c r="G52" s="83">
        <v>199</v>
      </c>
      <c r="H52" s="75">
        <v>249</v>
      </c>
    </row>
    <row r="53" spans="1:8" s="7" customFormat="1" ht="184.5" hidden="1" customHeight="1">
      <c r="A53" s="64"/>
      <c r="B53" s="65" t="s">
        <v>111</v>
      </c>
      <c r="C53" s="158" t="s">
        <v>49</v>
      </c>
      <c r="D53" s="77">
        <v>299</v>
      </c>
      <c r="E53" s="78">
        <v>325</v>
      </c>
      <c r="F53" s="83">
        <f>H53-(H53/100*30)</f>
        <v>346.5</v>
      </c>
      <c r="G53" s="78">
        <v>340</v>
      </c>
      <c r="H53" s="79">
        <v>495</v>
      </c>
    </row>
    <row r="54" spans="1:8" s="7" customFormat="1" ht="184.5" hidden="1" customHeight="1">
      <c r="A54" s="64"/>
      <c r="B54" s="61" t="s">
        <v>88</v>
      </c>
      <c r="C54" s="158" t="s">
        <v>50</v>
      </c>
      <c r="D54" s="77">
        <v>299</v>
      </c>
      <c r="E54" s="78">
        <v>325</v>
      </c>
      <c r="F54" s="83">
        <f>H54-(H54/100*30)</f>
        <v>346.5</v>
      </c>
      <c r="G54" s="78">
        <v>340</v>
      </c>
      <c r="H54" s="79">
        <v>495</v>
      </c>
    </row>
    <row r="55" spans="1:8" s="5" customFormat="1" ht="67.5" customHeight="1">
      <c r="A55" s="119"/>
      <c r="B55" s="116" t="s">
        <v>32</v>
      </c>
      <c r="C55" s="133"/>
      <c r="D55" s="120"/>
      <c r="E55" s="126"/>
      <c r="F55" s="126"/>
      <c r="G55" s="126"/>
      <c r="H55" s="126"/>
    </row>
    <row r="56" spans="1:8" ht="206.25" customHeight="1">
      <c r="A56" s="24"/>
      <c r="B56" s="100" t="s">
        <v>148</v>
      </c>
      <c r="C56" s="158" t="s">
        <v>47</v>
      </c>
      <c r="D56" s="73">
        <v>68</v>
      </c>
      <c r="E56" s="74">
        <v>99</v>
      </c>
      <c r="F56" s="83">
        <v>125</v>
      </c>
      <c r="G56" s="74">
        <v>155</v>
      </c>
      <c r="H56" s="75">
        <v>175</v>
      </c>
    </row>
    <row r="57" spans="1:8" ht="206.25" customHeight="1">
      <c r="A57" s="24"/>
      <c r="B57" s="100" t="s">
        <v>281</v>
      </c>
      <c r="C57" s="158" t="s">
        <v>47</v>
      </c>
      <c r="D57" s="73">
        <v>68</v>
      </c>
      <c r="E57" s="74">
        <v>99</v>
      </c>
      <c r="F57" s="83">
        <v>125</v>
      </c>
      <c r="G57" s="74">
        <v>155</v>
      </c>
      <c r="H57" s="75">
        <v>175</v>
      </c>
    </row>
    <row r="58" spans="1:8" ht="206.25" customHeight="1">
      <c r="A58" s="24"/>
      <c r="B58" s="100" t="s">
        <v>149</v>
      </c>
      <c r="C58" s="158" t="s">
        <v>47</v>
      </c>
      <c r="D58" s="73">
        <v>99</v>
      </c>
      <c r="E58" s="74">
        <v>139</v>
      </c>
      <c r="F58" s="83">
        <v>179</v>
      </c>
      <c r="G58" s="74">
        <v>199</v>
      </c>
      <c r="H58" s="75">
        <v>299</v>
      </c>
    </row>
    <row r="59" spans="1:8" ht="206.25" customHeight="1">
      <c r="A59" s="24"/>
      <c r="B59" s="100" t="s">
        <v>282</v>
      </c>
      <c r="C59" s="158" t="s">
        <v>47</v>
      </c>
      <c r="D59" s="73">
        <v>99</v>
      </c>
      <c r="E59" s="74">
        <v>139</v>
      </c>
      <c r="F59" s="83">
        <v>179</v>
      </c>
      <c r="G59" s="74">
        <v>199</v>
      </c>
      <c r="H59" s="75">
        <v>299</v>
      </c>
    </row>
    <row r="60" spans="1:8" s="5" customFormat="1" ht="72" customHeight="1">
      <c r="A60" s="127"/>
      <c r="B60" s="116" t="s">
        <v>53</v>
      </c>
      <c r="C60" s="144"/>
      <c r="D60" s="128"/>
      <c r="E60" s="126"/>
      <c r="F60" s="126"/>
      <c r="G60" s="126"/>
      <c r="H60" s="126"/>
    </row>
    <row r="61" spans="1:8" ht="186" customHeight="1">
      <c r="A61" s="24"/>
      <c r="B61" s="99" t="s">
        <v>150</v>
      </c>
      <c r="C61" s="158" t="s">
        <v>52</v>
      </c>
      <c r="D61" s="73">
        <v>69</v>
      </c>
      <c r="E61" s="74">
        <v>79</v>
      </c>
      <c r="F61" s="83">
        <v>89</v>
      </c>
      <c r="G61" s="74">
        <v>99</v>
      </c>
      <c r="H61" s="74">
        <v>125</v>
      </c>
    </row>
    <row r="62" spans="1:8" ht="186" customHeight="1">
      <c r="A62" s="24"/>
      <c r="B62" s="99" t="s">
        <v>151</v>
      </c>
      <c r="C62" s="158" t="s">
        <v>1</v>
      </c>
      <c r="D62" s="73">
        <v>119</v>
      </c>
      <c r="E62" s="74">
        <v>169</v>
      </c>
      <c r="F62" s="83">
        <v>175</v>
      </c>
      <c r="G62" s="74">
        <v>195</v>
      </c>
      <c r="H62" s="74">
        <v>255</v>
      </c>
    </row>
    <row r="63" spans="1:8" ht="186" customHeight="1">
      <c r="A63" s="24"/>
      <c r="B63" s="99" t="s">
        <v>152</v>
      </c>
      <c r="C63" s="158" t="s">
        <v>42</v>
      </c>
      <c r="D63" s="73">
        <v>164</v>
      </c>
      <c r="E63" s="74">
        <v>199</v>
      </c>
      <c r="F63" s="83">
        <v>290</v>
      </c>
      <c r="G63" s="74">
        <v>330</v>
      </c>
      <c r="H63" s="74">
        <v>390</v>
      </c>
    </row>
    <row r="64" spans="1:8" s="6" customFormat="1" ht="71.25" customHeight="1">
      <c r="A64" s="119" t="s">
        <v>33</v>
      </c>
      <c r="B64" s="116" t="s">
        <v>87</v>
      </c>
      <c r="C64" s="129"/>
      <c r="D64" s="129"/>
      <c r="E64" s="129"/>
      <c r="F64" s="129"/>
      <c r="G64" s="129"/>
      <c r="H64" s="129"/>
    </row>
    <row r="65" spans="1:8" s="4" customFormat="1" ht="45.75" hidden="1" customHeight="1">
      <c r="A65" s="888"/>
      <c r="B65" s="886" t="s">
        <v>400</v>
      </c>
      <c r="C65" s="160" t="s">
        <v>55</v>
      </c>
      <c r="D65" s="80">
        <v>119</v>
      </c>
      <c r="E65" s="229">
        <v>155</v>
      </c>
      <c r="F65" s="230"/>
      <c r="G65" s="229">
        <v>199</v>
      </c>
      <c r="H65" s="229">
        <v>250</v>
      </c>
    </row>
    <row r="66" spans="1:8" s="4" customFormat="1" ht="152.25" customHeight="1">
      <c r="A66" s="888"/>
      <c r="B66" s="889"/>
      <c r="C66" s="160" t="s">
        <v>49</v>
      </c>
      <c r="D66" s="204">
        <v>369</v>
      </c>
      <c r="E66" s="205">
        <v>379</v>
      </c>
      <c r="F66" s="208">
        <v>399</v>
      </c>
      <c r="G66" s="205">
        <v>499</v>
      </c>
      <c r="H66" s="205">
        <v>599</v>
      </c>
    </row>
    <row r="67" spans="1:8" s="4" customFormat="1" ht="152.25" customHeight="1">
      <c r="A67" s="232"/>
      <c r="B67" s="231" t="s">
        <v>166</v>
      </c>
      <c r="C67" s="160" t="s">
        <v>49</v>
      </c>
      <c r="D67" s="204">
        <v>369</v>
      </c>
      <c r="E67" s="205">
        <v>379</v>
      </c>
      <c r="F67" s="208">
        <v>399</v>
      </c>
      <c r="G67" s="205">
        <v>499</v>
      </c>
      <c r="H67" s="205">
        <v>599</v>
      </c>
    </row>
    <row r="68" spans="1:8" s="4" customFormat="1" ht="152.25" customHeight="1">
      <c r="A68" s="232"/>
      <c r="B68" s="231" t="s">
        <v>167</v>
      </c>
      <c r="C68" s="160" t="s">
        <v>49</v>
      </c>
      <c r="D68" s="204">
        <v>369</v>
      </c>
      <c r="E68" s="205">
        <v>379</v>
      </c>
      <c r="F68" s="208">
        <v>399</v>
      </c>
      <c r="G68" s="205">
        <v>499</v>
      </c>
      <c r="H68" s="205">
        <v>599</v>
      </c>
    </row>
    <row r="69" spans="1:8" s="5" customFormat="1" ht="67.5" customHeight="1">
      <c r="A69" s="130"/>
      <c r="B69" s="116" t="s">
        <v>114</v>
      </c>
      <c r="C69" s="131"/>
      <c r="D69" s="131"/>
      <c r="E69" s="131"/>
      <c r="F69" s="131"/>
      <c r="G69" s="131"/>
      <c r="H69" s="131"/>
    </row>
    <row r="70" spans="1:8" s="5" customFormat="1" ht="76.5" customHeight="1">
      <c r="A70" s="883"/>
      <c r="B70" s="870" t="s">
        <v>170</v>
      </c>
      <c r="C70" s="872" t="s">
        <v>49</v>
      </c>
      <c r="D70" s="874">
        <v>369</v>
      </c>
      <c r="E70" s="876">
        <v>379</v>
      </c>
      <c r="F70" s="878">
        <v>399</v>
      </c>
      <c r="G70" s="876">
        <v>499</v>
      </c>
      <c r="H70" s="876">
        <v>599</v>
      </c>
    </row>
    <row r="71" spans="1:8" s="5" customFormat="1" ht="76.5" customHeight="1">
      <c r="A71" s="884"/>
      <c r="B71" s="871"/>
      <c r="C71" s="873"/>
      <c r="D71" s="875"/>
      <c r="E71" s="877"/>
      <c r="F71" s="879">
        <f>H71-(H71/100*30)</f>
        <v>0</v>
      </c>
      <c r="G71" s="877"/>
      <c r="H71" s="877"/>
    </row>
    <row r="72" spans="1:8" s="5" customFormat="1" ht="76.5" customHeight="1">
      <c r="A72" s="883"/>
      <c r="B72" s="870" t="s">
        <v>169</v>
      </c>
      <c r="C72" s="872" t="s">
        <v>49</v>
      </c>
      <c r="D72" s="874">
        <v>369</v>
      </c>
      <c r="E72" s="876">
        <v>379</v>
      </c>
      <c r="F72" s="878">
        <v>399</v>
      </c>
      <c r="G72" s="876">
        <v>499</v>
      </c>
      <c r="H72" s="876">
        <v>599</v>
      </c>
    </row>
    <row r="73" spans="1:8" s="5" customFormat="1" ht="76.5" customHeight="1">
      <c r="A73" s="884"/>
      <c r="B73" s="871"/>
      <c r="C73" s="873"/>
      <c r="D73" s="875"/>
      <c r="E73" s="877"/>
      <c r="F73" s="879">
        <f>H73-(H73/100*30)</f>
        <v>0</v>
      </c>
      <c r="G73" s="877"/>
      <c r="H73" s="877"/>
    </row>
    <row r="74" spans="1:8" s="5" customFormat="1" ht="76.5" customHeight="1">
      <c r="A74" s="883"/>
      <c r="B74" s="885" t="s">
        <v>168</v>
      </c>
      <c r="C74" s="872" t="s">
        <v>49</v>
      </c>
      <c r="D74" s="874">
        <v>369</v>
      </c>
      <c r="E74" s="876">
        <v>379</v>
      </c>
      <c r="F74" s="878">
        <v>399</v>
      </c>
      <c r="G74" s="876">
        <v>499</v>
      </c>
      <c r="H74" s="876">
        <v>599</v>
      </c>
    </row>
    <row r="75" spans="1:8" s="5" customFormat="1" ht="76.5" customHeight="1">
      <c r="A75" s="884"/>
      <c r="B75" s="885"/>
      <c r="C75" s="873"/>
      <c r="D75" s="875"/>
      <c r="E75" s="877"/>
      <c r="F75" s="879">
        <f>H75-(H75/100*30)</f>
        <v>0</v>
      </c>
      <c r="G75" s="877"/>
      <c r="H75" s="877"/>
    </row>
    <row r="76" spans="1:8" s="5" customFormat="1" ht="67.5" customHeight="1">
      <c r="A76" s="130"/>
      <c r="B76" s="116" t="s">
        <v>115</v>
      </c>
      <c r="C76" s="131"/>
      <c r="D76" s="131"/>
      <c r="E76" s="131"/>
      <c r="F76" s="131"/>
      <c r="G76" s="131"/>
      <c r="H76" s="131"/>
    </row>
    <row r="77" spans="1:8" s="5" customFormat="1" ht="76.5" customHeight="1">
      <c r="A77" s="883"/>
      <c r="B77" s="870" t="s">
        <v>171</v>
      </c>
      <c r="C77" s="872" t="s">
        <v>49</v>
      </c>
      <c r="D77" s="874">
        <v>369</v>
      </c>
      <c r="E77" s="876">
        <v>379</v>
      </c>
      <c r="F77" s="878">
        <v>399</v>
      </c>
      <c r="G77" s="876">
        <v>499</v>
      </c>
      <c r="H77" s="876">
        <v>599</v>
      </c>
    </row>
    <row r="78" spans="1:8" s="5" customFormat="1" ht="76.5" customHeight="1">
      <c r="A78" s="884"/>
      <c r="B78" s="871"/>
      <c r="C78" s="873"/>
      <c r="D78" s="875"/>
      <c r="E78" s="877"/>
      <c r="F78" s="879">
        <f>H78-(H78/100*30)</f>
        <v>0</v>
      </c>
      <c r="G78" s="877"/>
      <c r="H78" s="877"/>
    </row>
    <row r="79" spans="1:8" s="5" customFormat="1" ht="76.5" customHeight="1">
      <c r="A79" s="883"/>
      <c r="B79" s="870" t="s">
        <v>172</v>
      </c>
      <c r="C79" s="872" t="s">
        <v>49</v>
      </c>
      <c r="D79" s="874">
        <v>369</v>
      </c>
      <c r="E79" s="876">
        <v>379</v>
      </c>
      <c r="F79" s="878">
        <v>399</v>
      </c>
      <c r="G79" s="876">
        <v>499</v>
      </c>
      <c r="H79" s="876">
        <v>599</v>
      </c>
    </row>
    <row r="80" spans="1:8" s="5" customFormat="1" ht="76.5" customHeight="1">
      <c r="A80" s="884"/>
      <c r="B80" s="871"/>
      <c r="C80" s="873"/>
      <c r="D80" s="875"/>
      <c r="E80" s="877"/>
      <c r="F80" s="879">
        <f>H80-(H80/100*30)</f>
        <v>0</v>
      </c>
      <c r="G80" s="877"/>
      <c r="H80" s="877"/>
    </row>
    <row r="81" spans="1:8" s="5" customFormat="1" ht="76.5" customHeight="1">
      <c r="A81" s="880"/>
      <c r="B81" s="881" t="s">
        <v>173</v>
      </c>
      <c r="C81" s="872" t="s">
        <v>49</v>
      </c>
      <c r="D81" s="874">
        <v>369</v>
      </c>
      <c r="E81" s="876">
        <v>379</v>
      </c>
      <c r="F81" s="878">
        <v>399</v>
      </c>
      <c r="G81" s="876">
        <v>499</v>
      </c>
      <c r="H81" s="876">
        <v>599</v>
      </c>
    </row>
    <row r="82" spans="1:8" s="5" customFormat="1" ht="76.5" customHeight="1">
      <c r="A82" s="880"/>
      <c r="B82" s="882"/>
      <c r="C82" s="873"/>
      <c r="D82" s="875"/>
      <c r="E82" s="877"/>
      <c r="F82" s="879">
        <f>H82-(H82/100*30)</f>
        <v>0</v>
      </c>
      <c r="G82" s="877"/>
      <c r="H82" s="877"/>
    </row>
    <row r="83" spans="1:8" s="6" customFormat="1" ht="71.25" customHeight="1">
      <c r="A83" s="119" t="s">
        <v>33</v>
      </c>
      <c r="B83" s="116" t="s">
        <v>87</v>
      </c>
      <c r="C83" s="129"/>
      <c r="D83" s="129"/>
      <c r="E83" s="129"/>
      <c r="F83" s="129"/>
      <c r="G83" s="129"/>
      <c r="H83" s="129"/>
    </row>
    <row r="84" spans="1:8" s="4" customFormat="1" hidden="1">
      <c r="A84" s="888"/>
      <c r="B84" s="903" t="s">
        <v>165</v>
      </c>
      <c r="C84" s="160" t="s">
        <v>55</v>
      </c>
      <c r="D84" s="80">
        <v>119</v>
      </c>
      <c r="E84" s="229">
        <v>155</v>
      </c>
      <c r="F84" s="230"/>
      <c r="G84" s="229">
        <v>199</v>
      </c>
      <c r="H84" s="229">
        <v>250</v>
      </c>
    </row>
    <row r="85" spans="1:8" s="4" customFormat="1" ht="66.75" customHeight="1">
      <c r="A85" s="888"/>
      <c r="B85" s="903"/>
      <c r="C85" s="160" t="s">
        <v>49</v>
      </c>
      <c r="D85" s="204">
        <v>369</v>
      </c>
      <c r="E85" s="205">
        <v>379</v>
      </c>
      <c r="F85" s="208">
        <v>399</v>
      </c>
      <c r="G85" s="205">
        <v>499</v>
      </c>
      <c r="H85" s="205">
        <v>599</v>
      </c>
    </row>
    <row r="86" spans="1:8" s="4" customFormat="1" ht="66.75" customHeight="1">
      <c r="A86" s="888"/>
      <c r="B86" s="903"/>
      <c r="C86" s="160" t="s">
        <v>297</v>
      </c>
      <c r="D86" s="204">
        <v>698</v>
      </c>
      <c r="E86" s="204">
        <v>758</v>
      </c>
      <c r="F86" s="204">
        <v>798</v>
      </c>
      <c r="G86" s="204">
        <f>G85*2</f>
        <v>998</v>
      </c>
      <c r="H86" s="204">
        <f>H85*2</f>
        <v>1198</v>
      </c>
    </row>
    <row r="87" spans="1:8" s="4" customFormat="1" ht="66.75" customHeight="1">
      <c r="A87" s="888"/>
      <c r="B87" s="886" t="s">
        <v>166</v>
      </c>
      <c r="C87" s="160" t="s">
        <v>49</v>
      </c>
      <c r="D87" s="204">
        <v>369</v>
      </c>
      <c r="E87" s="205">
        <v>379</v>
      </c>
      <c r="F87" s="208">
        <v>399</v>
      </c>
      <c r="G87" s="205">
        <v>499</v>
      </c>
      <c r="H87" s="205">
        <v>599</v>
      </c>
    </row>
    <row r="88" spans="1:8" s="4" customFormat="1" ht="66.75" customHeight="1">
      <c r="A88" s="888"/>
      <c r="B88" s="887"/>
      <c r="C88" s="160" t="s">
        <v>297</v>
      </c>
      <c r="D88" s="204">
        <v>698</v>
      </c>
      <c r="E88" s="204">
        <v>758</v>
      </c>
      <c r="F88" s="204">
        <v>798</v>
      </c>
      <c r="G88" s="204">
        <f>G87*2</f>
        <v>998</v>
      </c>
      <c r="H88" s="204">
        <f>H87*2</f>
        <v>1198</v>
      </c>
    </row>
    <row r="89" spans="1:8" s="4" customFormat="1" ht="66.75" customHeight="1">
      <c r="A89" s="888"/>
      <c r="B89" s="886" t="s">
        <v>167</v>
      </c>
      <c r="C89" s="160" t="s">
        <v>49</v>
      </c>
      <c r="D89" s="204">
        <v>369</v>
      </c>
      <c r="E89" s="205">
        <v>379</v>
      </c>
      <c r="F89" s="208">
        <v>399</v>
      </c>
      <c r="G89" s="205">
        <v>499</v>
      </c>
      <c r="H89" s="205">
        <v>599</v>
      </c>
    </row>
    <row r="90" spans="1:8" s="4" customFormat="1" ht="66.75" customHeight="1">
      <c r="A90" s="888"/>
      <c r="B90" s="887"/>
      <c r="C90" s="160" t="s">
        <v>297</v>
      </c>
      <c r="D90" s="204">
        <v>698</v>
      </c>
      <c r="E90" s="204">
        <v>758</v>
      </c>
      <c r="F90" s="204">
        <v>798</v>
      </c>
      <c r="G90" s="204">
        <f>G89*2</f>
        <v>998</v>
      </c>
      <c r="H90" s="204">
        <f>H89*2</f>
        <v>1198</v>
      </c>
    </row>
    <row r="91" spans="1:8" s="5" customFormat="1" ht="67.5" customHeight="1">
      <c r="A91" s="130"/>
      <c r="B91" s="116" t="s">
        <v>114</v>
      </c>
      <c r="C91" s="131"/>
      <c r="D91" s="131"/>
      <c r="E91" s="131"/>
      <c r="F91" s="131"/>
      <c r="G91" s="131"/>
      <c r="H91" s="131"/>
    </row>
    <row r="92" spans="1:8" s="5" customFormat="1" ht="76.5" customHeight="1">
      <c r="A92" s="883"/>
      <c r="B92" s="870" t="s">
        <v>170</v>
      </c>
      <c r="C92" s="872" t="s">
        <v>49</v>
      </c>
      <c r="D92" s="874">
        <v>369</v>
      </c>
      <c r="E92" s="876">
        <v>379</v>
      </c>
      <c r="F92" s="878">
        <v>399</v>
      </c>
      <c r="G92" s="876">
        <v>499</v>
      </c>
      <c r="H92" s="876">
        <v>599</v>
      </c>
    </row>
    <row r="93" spans="1:8" s="5" customFormat="1" ht="76.5" customHeight="1">
      <c r="A93" s="884"/>
      <c r="B93" s="871"/>
      <c r="C93" s="873"/>
      <c r="D93" s="875"/>
      <c r="E93" s="877"/>
      <c r="F93" s="879">
        <f>H93-(H93/100*30)</f>
        <v>0</v>
      </c>
      <c r="G93" s="877"/>
      <c r="H93" s="877"/>
    </row>
    <row r="94" spans="1:8" s="5" customFormat="1" ht="76.5" customHeight="1">
      <c r="A94" s="883"/>
      <c r="B94" s="870" t="s">
        <v>169</v>
      </c>
      <c r="C94" s="872" t="s">
        <v>49</v>
      </c>
      <c r="D94" s="874">
        <v>369</v>
      </c>
      <c r="E94" s="876">
        <v>379</v>
      </c>
      <c r="F94" s="878">
        <v>399</v>
      </c>
      <c r="G94" s="876">
        <v>499</v>
      </c>
      <c r="H94" s="876">
        <v>599</v>
      </c>
    </row>
    <row r="95" spans="1:8" s="5" customFormat="1" ht="76.5" customHeight="1">
      <c r="A95" s="884"/>
      <c r="B95" s="871"/>
      <c r="C95" s="873"/>
      <c r="D95" s="875"/>
      <c r="E95" s="877"/>
      <c r="F95" s="879">
        <f>H95-(H95/100*30)</f>
        <v>0</v>
      </c>
      <c r="G95" s="877"/>
      <c r="H95" s="877"/>
    </row>
    <row r="96" spans="1:8" s="5" customFormat="1" ht="76.5" customHeight="1">
      <c r="A96" s="883"/>
      <c r="B96" s="885" t="s">
        <v>168</v>
      </c>
      <c r="C96" s="872" t="s">
        <v>49</v>
      </c>
      <c r="D96" s="874">
        <v>369</v>
      </c>
      <c r="E96" s="876">
        <v>379</v>
      </c>
      <c r="F96" s="878">
        <v>399</v>
      </c>
      <c r="G96" s="876">
        <v>499</v>
      </c>
      <c r="H96" s="876">
        <v>599</v>
      </c>
    </row>
    <row r="97" spans="1:8" s="5" customFormat="1" ht="76.5" customHeight="1">
      <c r="A97" s="884"/>
      <c r="B97" s="885"/>
      <c r="C97" s="873"/>
      <c r="D97" s="875"/>
      <c r="E97" s="877"/>
      <c r="F97" s="879">
        <f>H97-(H97/100*30)</f>
        <v>0</v>
      </c>
      <c r="G97" s="877"/>
      <c r="H97" s="877"/>
    </row>
    <row r="98" spans="1:8" s="5" customFormat="1" ht="67.5" customHeight="1">
      <c r="A98" s="130"/>
      <c r="B98" s="116" t="s">
        <v>115</v>
      </c>
      <c r="C98" s="131"/>
      <c r="D98" s="131"/>
      <c r="E98" s="131"/>
      <c r="F98" s="131"/>
      <c r="G98" s="131"/>
      <c r="H98" s="131"/>
    </row>
    <row r="99" spans="1:8" s="5" customFormat="1" ht="76.5" customHeight="1">
      <c r="A99" s="883"/>
      <c r="B99" s="870" t="s">
        <v>171</v>
      </c>
      <c r="C99" s="872" t="s">
        <v>49</v>
      </c>
      <c r="D99" s="874">
        <v>369</v>
      </c>
      <c r="E99" s="876">
        <v>379</v>
      </c>
      <c r="F99" s="878">
        <v>399</v>
      </c>
      <c r="G99" s="876">
        <v>499</v>
      </c>
      <c r="H99" s="876">
        <v>599</v>
      </c>
    </row>
    <row r="100" spans="1:8" s="5" customFormat="1" ht="76.5" customHeight="1">
      <c r="A100" s="884"/>
      <c r="B100" s="871"/>
      <c r="C100" s="873"/>
      <c r="D100" s="875"/>
      <c r="E100" s="877"/>
      <c r="F100" s="879">
        <f>H100-(H100/100*30)</f>
        <v>0</v>
      </c>
      <c r="G100" s="877"/>
      <c r="H100" s="877"/>
    </row>
    <row r="101" spans="1:8" s="5" customFormat="1" ht="76.5" customHeight="1">
      <c r="A101" s="883"/>
      <c r="B101" s="870" t="s">
        <v>172</v>
      </c>
      <c r="C101" s="872" t="s">
        <v>49</v>
      </c>
      <c r="D101" s="874">
        <v>369</v>
      </c>
      <c r="E101" s="876">
        <v>379</v>
      </c>
      <c r="F101" s="878">
        <v>399</v>
      </c>
      <c r="G101" s="876">
        <v>499</v>
      </c>
      <c r="H101" s="876">
        <v>599</v>
      </c>
    </row>
    <row r="102" spans="1:8" s="5" customFormat="1" ht="76.5" customHeight="1">
      <c r="A102" s="884"/>
      <c r="B102" s="871"/>
      <c r="C102" s="873"/>
      <c r="D102" s="875"/>
      <c r="E102" s="877"/>
      <c r="F102" s="879">
        <f>H102-(H102/100*30)</f>
        <v>0</v>
      </c>
      <c r="G102" s="877"/>
      <c r="H102" s="877"/>
    </row>
    <row r="103" spans="1:8" s="5" customFormat="1" ht="76.5" customHeight="1">
      <c r="A103" s="880"/>
      <c r="B103" s="881" t="s">
        <v>173</v>
      </c>
      <c r="C103" s="872" t="s">
        <v>49</v>
      </c>
      <c r="D103" s="874">
        <v>369</v>
      </c>
      <c r="E103" s="876">
        <v>379</v>
      </c>
      <c r="F103" s="878">
        <v>399</v>
      </c>
      <c r="G103" s="876">
        <v>499</v>
      </c>
      <c r="H103" s="876">
        <v>599</v>
      </c>
    </row>
    <row r="104" spans="1:8" s="5" customFormat="1" ht="76.5" customHeight="1">
      <c r="A104" s="880"/>
      <c r="B104" s="882"/>
      <c r="C104" s="873"/>
      <c r="D104" s="875"/>
      <c r="E104" s="877"/>
      <c r="F104" s="879">
        <f>H104-(H104/100*30)</f>
        <v>0</v>
      </c>
      <c r="G104" s="877"/>
      <c r="H104" s="877"/>
    </row>
    <row r="105" spans="1:8" s="7" customFormat="1" ht="67.5" customHeight="1">
      <c r="A105" s="132"/>
      <c r="B105" s="116" t="s">
        <v>94</v>
      </c>
      <c r="C105" s="133"/>
      <c r="D105" s="133"/>
      <c r="E105" s="133"/>
      <c r="F105" s="133"/>
      <c r="G105" s="133"/>
      <c r="H105" s="133"/>
    </row>
    <row r="106" spans="1:8" s="46" customFormat="1" ht="279.75" customHeight="1">
      <c r="A106" s="45"/>
      <c r="B106" s="18" t="s">
        <v>174</v>
      </c>
      <c r="C106" s="158" t="s">
        <v>50</v>
      </c>
      <c r="D106" s="220">
        <v>369</v>
      </c>
      <c r="E106" s="221">
        <v>379</v>
      </c>
      <c r="F106" s="234">
        <v>399</v>
      </c>
      <c r="G106" s="221">
        <v>499</v>
      </c>
      <c r="H106" s="221">
        <v>599</v>
      </c>
    </row>
    <row r="107" spans="1:8" s="5" customFormat="1" ht="75.75" customHeight="1">
      <c r="A107" s="130"/>
      <c r="B107" s="134" t="s">
        <v>57</v>
      </c>
      <c r="C107" s="131"/>
      <c r="D107" s="131"/>
      <c r="E107" s="131"/>
      <c r="F107" s="131"/>
      <c r="G107" s="131"/>
      <c r="H107" s="131"/>
    </row>
    <row r="108" spans="1:8" s="8" customFormat="1" ht="184.5" hidden="1" customHeight="1">
      <c r="A108" s="66"/>
      <c r="B108" s="67" t="s">
        <v>25</v>
      </c>
      <c r="C108" s="158" t="s">
        <v>1</v>
      </c>
      <c r="D108" s="80">
        <v>125</v>
      </c>
      <c r="E108" s="81">
        <v>155</v>
      </c>
      <c r="F108" s="166"/>
      <c r="G108" s="81">
        <v>165</v>
      </c>
      <c r="H108" s="82">
        <v>175</v>
      </c>
    </row>
    <row r="109" spans="1:8" s="8" customFormat="1" ht="184.5" hidden="1" customHeight="1">
      <c r="A109" s="66"/>
      <c r="B109" s="68" t="s">
        <v>103</v>
      </c>
      <c r="C109" s="158" t="s">
        <v>104</v>
      </c>
      <c r="D109" s="80">
        <v>999</v>
      </c>
      <c r="E109" s="81">
        <v>1100</v>
      </c>
      <c r="F109" s="166"/>
      <c r="G109" s="81">
        <v>1150</v>
      </c>
      <c r="H109" s="81">
        <v>1199</v>
      </c>
    </row>
    <row r="110" spans="1:8" s="8" customFormat="1" ht="256.5" customHeight="1">
      <c r="A110" s="48"/>
      <c r="B110" s="101" t="s">
        <v>24</v>
      </c>
      <c r="C110" s="158" t="s">
        <v>15</v>
      </c>
      <c r="D110" s="204">
        <v>325</v>
      </c>
      <c r="E110" s="205">
        <v>350</v>
      </c>
      <c r="F110" s="205">
        <v>385</v>
      </c>
      <c r="G110" s="205">
        <v>425</v>
      </c>
      <c r="H110" s="205">
        <v>499</v>
      </c>
    </row>
    <row r="111" spans="1:8" s="5" customFormat="1" ht="67.5" customHeight="1">
      <c r="A111" s="135"/>
      <c r="B111" s="124" t="s">
        <v>107</v>
      </c>
      <c r="C111" s="162"/>
      <c r="D111" s="136"/>
      <c r="E111" s="137"/>
      <c r="F111" s="131"/>
      <c r="G111" s="137"/>
      <c r="H111" s="137"/>
    </row>
    <row r="112" spans="1:8" s="8" customFormat="1" ht="252" customHeight="1">
      <c r="A112" s="54"/>
      <c r="B112" s="104" t="s">
        <v>184</v>
      </c>
      <c r="C112" s="158" t="s">
        <v>21</v>
      </c>
      <c r="D112" s="73">
        <v>55</v>
      </c>
      <c r="E112" s="74">
        <v>65</v>
      </c>
      <c r="F112" s="83">
        <v>69</v>
      </c>
      <c r="G112" s="74">
        <v>85</v>
      </c>
      <c r="H112" s="74">
        <v>98</v>
      </c>
    </row>
    <row r="113" spans="1:8" s="8" customFormat="1" ht="252" customHeight="1">
      <c r="A113" s="54"/>
      <c r="B113" s="102" t="s">
        <v>175</v>
      </c>
      <c r="C113" s="166" t="s">
        <v>21</v>
      </c>
      <c r="D113" s="73">
        <v>55</v>
      </c>
      <c r="E113" s="74">
        <v>65</v>
      </c>
      <c r="F113" s="83">
        <v>69</v>
      </c>
      <c r="G113" s="74">
        <v>85</v>
      </c>
      <c r="H113" s="74">
        <v>98</v>
      </c>
    </row>
    <row r="114" spans="1:8" s="8" customFormat="1" ht="252" customHeight="1">
      <c r="A114" s="54"/>
      <c r="B114" s="102" t="s">
        <v>176</v>
      </c>
      <c r="C114" s="158" t="s">
        <v>21</v>
      </c>
      <c r="D114" s="73">
        <v>57</v>
      </c>
      <c r="E114" s="74">
        <v>68</v>
      </c>
      <c r="F114" s="83">
        <v>75</v>
      </c>
      <c r="G114" s="74">
        <v>87</v>
      </c>
      <c r="H114" s="74">
        <v>99.9</v>
      </c>
    </row>
    <row r="115" spans="1:8" s="8" customFormat="1" ht="252" customHeight="1">
      <c r="A115" s="56"/>
      <c r="B115" s="102" t="s">
        <v>185</v>
      </c>
      <c r="C115" s="158" t="s">
        <v>22</v>
      </c>
      <c r="D115" s="73">
        <v>89</v>
      </c>
      <c r="E115" s="74">
        <v>105</v>
      </c>
      <c r="F115" s="83">
        <v>145</v>
      </c>
      <c r="G115" s="74">
        <v>165</v>
      </c>
      <c r="H115" s="74">
        <v>185</v>
      </c>
    </row>
    <row r="116" spans="1:8" s="8" customFormat="1" ht="252" customHeight="1">
      <c r="A116" s="56"/>
      <c r="B116" s="179" t="s">
        <v>293</v>
      </c>
      <c r="C116" s="178" t="s">
        <v>22</v>
      </c>
      <c r="D116" s="174">
        <v>99</v>
      </c>
      <c r="E116" s="175">
        <v>115</v>
      </c>
      <c r="F116" s="176">
        <v>155</v>
      </c>
      <c r="G116" s="175">
        <v>175</v>
      </c>
      <c r="H116" s="175">
        <v>195</v>
      </c>
    </row>
    <row r="117" spans="1:8" s="8" customFormat="1" ht="252" customHeight="1">
      <c r="A117" s="56"/>
      <c r="B117" s="179" t="s">
        <v>294</v>
      </c>
      <c r="C117" s="178" t="s">
        <v>22</v>
      </c>
      <c r="D117" s="174">
        <v>99</v>
      </c>
      <c r="E117" s="175">
        <v>115</v>
      </c>
      <c r="F117" s="176">
        <v>155</v>
      </c>
      <c r="G117" s="175">
        <v>175</v>
      </c>
      <c r="H117" s="175">
        <v>195</v>
      </c>
    </row>
    <row r="118" spans="1:8" s="8" customFormat="1" ht="252" customHeight="1">
      <c r="A118" s="56"/>
      <c r="B118" s="179" t="s">
        <v>295</v>
      </c>
      <c r="C118" s="178" t="s">
        <v>22</v>
      </c>
      <c r="D118" s="174">
        <v>99</v>
      </c>
      <c r="E118" s="175">
        <v>115</v>
      </c>
      <c r="F118" s="176">
        <v>155</v>
      </c>
      <c r="G118" s="175">
        <v>175</v>
      </c>
      <c r="H118" s="175">
        <v>195</v>
      </c>
    </row>
    <row r="119" spans="1:8" s="8" customFormat="1" ht="252" customHeight="1">
      <c r="A119" s="56"/>
      <c r="B119" s="102" t="s">
        <v>177</v>
      </c>
      <c r="C119" s="158" t="s">
        <v>22</v>
      </c>
      <c r="D119" s="73">
        <v>89</v>
      </c>
      <c r="E119" s="74">
        <v>105</v>
      </c>
      <c r="F119" s="83">
        <v>145</v>
      </c>
      <c r="G119" s="74">
        <v>165</v>
      </c>
      <c r="H119" s="74">
        <v>185</v>
      </c>
    </row>
    <row r="120" spans="1:8" s="8" customFormat="1" ht="252" customHeight="1">
      <c r="A120" s="56"/>
      <c r="B120" s="102" t="s">
        <v>178</v>
      </c>
      <c r="C120" s="158" t="s">
        <v>22</v>
      </c>
      <c r="D120" s="73">
        <v>99</v>
      </c>
      <c r="E120" s="74">
        <v>115</v>
      </c>
      <c r="F120" s="83">
        <v>155</v>
      </c>
      <c r="G120" s="74">
        <v>175</v>
      </c>
      <c r="H120" s="74">
        <v>195</v>
      </c>
    </row>
    <row r="121" spans="1:8" s="8" customFormat="1" ht="252" customHeight="1">
      <c r="A121" s="57"/>
      <c r="B121" s="102" t="s">
        <v>179</v>
      </c>
      <c r="C121" s="158" t="s">
        <v>93</v>
      </c>
      <c r="D121" s="73">
        <v>269</v>
      </c>
      <c r="E121" s="74">
        <v>350</v>
      </c>
      <c r="F121" s="83">
        <v>385</v>
      </c>
      <c r="G121" s="74">
        <v>465</v>
      </c>
      <c r="H121" s="74">
        <v>535</v>
      </c>
    </row>
    <row r="122" spans="1:8" s="8" customFormat="1" ht="252" customHeight="1">
      <c r="A122" s="57"/>
      <c r="B122" s="102" t="s">
        <v>180</v>
      </c>
      <c r="C122" s="158" t="s">
        <v>93</v>
      </c>
      <c r="D122" s="73">
        <v>269</v>
      </c>
      <c r="E122" s="74">
        <v>350</v>
      </c>
      <c r="F122" s="83">
        <v>385</v>
      </c>
      <c r="G122" s="74">
        <v>465</v>
      </c>
      <c r="H122" s="74">
        <v>535</v>
      </c>
    </row>
    <row r="123" spans="1:8" s="197" customFormat="1" ht="252" customHeight="1">
      <c r="A123" s="196"/>
      <c r="B123" s="179" t="s">
        <v>296</v>
      </c>
      <c r="C123" s="178" t="s">
        <v>93</v>
      </c>
      <c r="D123" s="174">
        <v>269</v>
      </c>
      <c r="E123" s="175">
        <v>350</v>
      </c>
      <c r="F123" s="176">
        <v>385</v>
      </c>
      <c r="G123" s="175">
        <v>465</v>
      </c>
      <c r="H123" s="175">
        <v>535</v>
      </c>
    </row>
    <row r="124" spans="1:8" s="8" customFormat="1" ht="252" customHeight="1">
      <c r="A124" s="57"/>
      <c r="B124" s="102" t="s">
        <v>181</v>
      </c>
      <c r="C124" s="158" t="s">
        <v>93</v>
      </c>
      <c r="D124" s="73">
        <v>279</v>
      </c>
      <c r="E124" s="74">
        <v>355</v>
      </c>
      <c r="F124" s="83">
        <v>395</v>
      </c>
      <c r="G124" s="74">
        <v>475</v>
      </c>
      <c r="H124" s="74">
        <v>545</v>
      </c>
    </row>
    <row r="125" spans="1:8" s="8" customFormat="1" ht="252" customHeight="1">
      <c r="A125" s="57"/>
      <c r="B125" s="102" t="s">
        <v>182</v>
      </c>
      <c r="C125" s="158" t="s">
        <v>93</v>
      </c>
      <c r="D125" s="73">
        <v>279</v>
      </c>
      <c r="E125" s="74">
        <v>355</v>
      </c>
      <c r="F125" s="83">
        <v>395</v>
      </c>
      <c r="G125" s="74">
        <v>475</v>
      </c>
      <c r="H125" s="74">
        <v>545</v>
      </c>
    </row>
    <row r="126" spans="1:8" s="8" customFormat="1" ht="252" customHeight="1">
      <c r="A126" s="57"/>
      <c r="B126" s="103" t="s">
        <v>183</v>
      </c>
      <c r="C126" s="158" t="s">
        <v>93</v>
      </c>
      <c r="D126" s="73">
        <v>279</v>
      </c>
      <c r="E126" s="74">
        <v>355</v>
      </c>
      <c r="F126" s="83">
        <v>395</v>
      </c>
      <c r="G126" s="74">
        <v>475</v>
      </c>
      <c r="H126" s="74">
        <v>545</v>
      </c>
    </row>
    <row r="127" spans="1:8" s="5" customFormat="1" ht="67.5" customHeight="1">
      <c r="A127" s="156"/>
      <c r="B127" s="124" t="s">
        <v>106</v>
      </c>
      <c r="C127" s="162"/>
      <c r="D127" s="136"/>
      <c r="E127" s="137"/>
      <c r="F127" s="137"/>
      <c r="G127" s="137"/>
      <c r="H127" s="137"/>
    </row>
    <row r="128" spans="1:8" s="8" customFormat="1" ht="234.75" customHeight="1">
      <c r="A128" s="57"/>
      <c r="B128" s="104" t="s">
        <v>186</v>
      </c>
      <c r="C128" s="158" t="s">
        <v>102</v>
      </c>
      <c r="D128" s="73">
        <v>350</v>
      </c>
      <c r="E128" s="74">
        <v>450</v>
      </c>
      <c r="F128" s="83">
        <v>455</v>
      </c>
      <c r="G128" s="74">
        <v>465</v>
      </c>
      <c r="H128" s="74">
        <v>580</v>
      </c>
    </row>
    <row r="129" spans="1:8" s="8" customFormat="1" ht="234.75" customHeight="1">
      <c r="A129" s="57"/>
      <c r="B129" s="104" t="s">
        <v>187</v>
      </c>
      <c r="C129" s="158" t="s">
        <v>102</v>
      </c>
      <c r="D129" s="73">
        <v>350</v>
      </c>
      <c r="E129" s="74">
        <v>450</v>
      </c>
      <c r="F129" s="83">
        <v>455</v>
      </c>
      <c r="G129" s="74">
        <v>465</v>
      </c>
      <c r="H129" s="74">
        <v>580</v>
      </c>
    </row>
    <row r="130" spans="1:8" s="8" customFormat="1" ht="234.75" customHeight="1">
      <c r="A130" s="57"/>
      <c r="B130" s="104" t="s">
        <v>188</v>
      </c>
      <c r="C130" s="158" t="s">
        <v>102</v>
      </c>
      <c r="D130" s="73">
        <v>350</v>
      </c>
      <c r="E130" s="74">
        <v>450</v>
      </c>
      <c r="F130" s="83">
        <v>455</v>
      </c>
      <c r="G130" s="74">
        <v>465</v>
      </c>
      <c r="H130" s="74">
        <v>580</v>
      </c>
    </row>
    <row r="131" spans="1:8" s="8" customFormat="1" ht="234.75" customHeight="1">
      <c r="A131" s="57"/>
      <c r="B131" s="104" t="s">
        <v>189</v>
      </c>
      <c r="C131" s="158" t="s">
        <v>102</v>
      </c>
      <c r="D131" s="73">
        <v>355</v>
      </c>
      <c r="E131" s="74">
        <v>455</v>
      </c>
      <c r="F131" s="83">
        <v>465</v>
      </c>
      <c r="G131" s="74">
        <v>475</v>
      </c>
      <c r="H131" s="74">
        <v>590</v>
      </c>
    </row>
    <row r="132" spans="1:8" s="5" customFormat="1" ht="67.5" customHeight="1">
      <c r="A132" s="138"/>
      <c r="B132" s="139" t="s">
        <v>113</v>
      </c>
      <c r="C132" s="129"/>
      <c r="D132" s="129"/>
      <c r="E132" s="129"/>
      <c r="F132" s="129"/>
      <c r="G132" s="129"/>
      <c r="H132" s="140"/>
    </row>
    <row r="133" spans="1:8" s="8" customFormat="1" ht="120.75" customHeight="1">
      <c r="A133" s="892"/>
      <c r="B133" s="105" t="s">
        <v>284</v>
      </c>
      <c r="C133" s="158" t="s">
        <v>99</v>
      </c>
      <c r="D133" s="73">
        <v>119</v>
      </c>
      <c r="E133" s="74">
        <v>149</v>
      </c>
      <c r="F133" s="83">
        <v>159</v>
      </c>
      <c r="G133" s="74">
        <v>169</v>
      </c>
      <c r="H133" s="74">
        <v>189</v>
      </c>
    </row>
    <row r="134" spans="1:8" s="8" customFormat="1" ht="101.25" customHeight="1">
      <c r="A134" s="907"/>
      <c r="B134" s="198" t="s">
        <v>285</v>
      </c>
      <c r="C134" s="190" t="s">
        <v>99</v>
      </c>
      <c r="D134" s="191">
        <v>129</v>
      </c>
      <c r="E134" s="192">
        <v>159</v>
      </c>
      <c r="F134" s="193">
        <v>169</v>
      </c>
      <c r="G134" s="192">
        <v>179</v>
      </c>
      <c r="H134" s="192">
        <v>199</v>
      </c>
    </row>
    <row r="135" spans="1:8" s="5" customFormat="1" ht="67.5" customHeight="1">
      <c r="A135" s="138"/>
      <c r="B135" s="139" t="s">
        <v>110</v>
      </c>
      <c r="C135" s="129"/>
      <c r="D135" s="129"/>
      <c r="E135" s="129"/>
      <c r="F135" s="129"/>
      <c r="G135" s="129"/>
      <c r="H135" s="140"/>
    </row>
    <row r="136" spans="1:8" customFormat="1" ht="225" customHeight="1">
      <c r="A136" s="37"/>
      <c r="B136" s="177" t="s">
        <v>190</v>
      </c>
      <c r="C136" s="178" t="s">
        <v>42</v>
      </c>
      <c r="D136" s="174">
        <v>195</v>
      </c>
      <c r="E136" s="175">
        <v>245</v>
      </c>
      <c r="F136" s="176">
        <v>259</v>
      </c>
      <c r="G136" s="175">
        <v>299</v>
      </c>
      <c r="H136" s="175">
        <v>349</v>
      </c>
    </row>
    <row r="137" spans="1:8" customFormat="1" ht="225" customHeight="1">
      <c r="A137" s="37"/>
      <c r="B137" s="177" t="s">
        <v>191</v>
      </c>
      <c r="C137" s="178" t="s">
        <v>42</v>
      </c>
      <c r="D137" s="174">
        <v>195</v>
      </c>
      <c r="E137" s="175">
        <v>245</v>
      </c>
      <c r="F137" s="176">
        <v>259</v>
      </c>
      <c r="G137" s="175">
        <v>299</v>
      </c>
      <c r="H137" s="175">
        <v>349</v>
      </c>
    </row>
    <row r="138" spans="1:8" customFormat="1" ht="225" customHeight="1">
      <c r="A138" s="37"/>
      <c r="B138" s="105" t="s">
        <v>192</v>
      </c>
      <c r="C138" s="158" t="s">
        <v>42</v>
      </c>
      <c r="D138" s="73">
        <v>195</v>
      </c>
      <c r="E138" s="74">
        <v>245</v>
      </c>
      <c r="F138" s="83">
        <v>259</v>
      </c>
      <c r="G138" s="175">
        <v>279</v>
      </c>
      <c r="H138" s="175">
        <v>329</v>
      </c>
    </row>
    <row r="139" spans="1:8" customFormat="1" ht="225" customHeight="1">
      <c r="A139" s="37"/>
      <c r="B139" s="105" t="s">
        <v>193</v>
      </c>
      <c r="C139" s="158" t="s">
        <v>42</v>
      </c>
      <c r="D139" s="73">
        <v>195</v>
      </c>
      <c r="E139" s="74">
        <v>245</v>
      </c>
      <c r="F139" s="83">
        <v>259</v>
      </c>
      <c r="G139" s="175">
        <v>279</v>
      </c>
      <c r="H139" s="175">
        <v>329</v>
      </c>
    </row>
    <row r="140" spans="1:8" customFormat="1" ht="225" customHeight="1">
      <c r="A140" s="37"/>
      <c r="B140" s="105" t="s">
        <v>194</v>
      </c>
      <c r="C140" s="158" t="s">
        <v>42</v>
      </c>
      <c r="D140" s="73">
        <v>195</v>
      </c>
      <c r="E140" s="74">
        <v>245</v>
      </c>
      <c r="F140" s="83">
        <v>259</v>
      </c>
      <c r="G140" s="175">
        <v>279</v>
      </c>
      <c r="H140" s="175">
        <v>329</v>
      </c>
    </row>
    <row r="141" spans="1:8" customFormat="1" ht="225" customHeight="1">
      <c r="A141" s="37"/>
      <c r="B141" s="105" t="s">
        <v>195</v>
      </c>
      <c r="C141" s="158" t="s">
        <v>42</v>
      </c>
      <c r="D141" s="73">
        <v>195</v>
      </c>
      <c r="E141" s="74">
        <v>245</v>
      </c>
      <c r="F141" s="83">
        <v>259</v>
      </c>
      <c r="G141" s="175">
        <v>279</v>
      </c>
      <c r="H141" s="175">
        <v>329</v>
      </c>
    </row>
    <row r="142" spans="1:8" customFormat="1" ht="225" customHeight="1">
      <c r="A142" s="37"/>
      <c r="B142" s="105" t="s">
        <v>196</v>
      </c>
      <c r="C142" s="158" t="s">
        <v>42</v>
      </c>
      <c r="D142" s="73">
        <v>195</v>
      </c>
      <c r="E142" s="74">
        <v>245</v>
      </c>
      <c r="F142" s="83">
        <v>259</v>
      </c>
      <c r="G142" s="175">
        <v>279</v>
      </c>
      <c r="H142" s="175">
        <v>329</v>
      </c>
    </row>
    <row r="143" spans="1:8" customFormat="1" ht="225" customHeight="1">
      <c r="A143" s="37"/>
      <c r="B143" s="105" t="s">
        <v>197</v>
      </c>
      <c r="C143" s="158" t="s">
        <v>42</v>
      </c>
      <c r="D143" s="73">
        <v>195</v>
      </c>
      <c r="E143" s="74">
        <v>245</v>
      </c>
      <c r="F143" s="83">
        <v>259</v>
      </c>
      <c r="G143" s="175">
        <v>279</v>
      </c>
      <c r="H143" s="175">
        <v>329</v>
      </c>
    </row>
    <row r="144" spans="1:8" customFormat="1" ht="225" customHeight="1">
      <c r="A144" s="37"/>
      <c r="B144" s="105" t="s">
        <v>198</v>
      </c>
      <c r="C144" s="158" t="s">
        <v>42</v>
      </c>
      <c r="D144" s="73">
        <v>195</v>
      </c>
      <c r="E144" s="74">
        <v>245</v>
      </c>
      <c r="F144" s="83">
        <v>259</v>
      </c>
      <c r="G144" s="175">
        <v>279</v>
      </c>
      <c r="H144" s="175">
        <v>329</v>
      </c>
    </row>
    <row r="145" spans="1:8" customFormat="1" ht="225" customHeight="1">
      <c r="A145" s="37"/>
      <c r="B145" s="105" t="s">
        <v>199</v>
      </c>
      <c r="C145" s="158" t="s">
        <v>42</v>
      </c>
      <c r="D145" s="174">
        <v>229</v>
      </c>
      <c r="E145" s="175">
        <v>279</v>
      </c>
      <c r="F145" s="176">
        <v>299</v>
      </c>
      <c r="G145" s="175">
        <v>355</v>
      </c>
      <c r="H145" s="175">
        <v>399</v>
      </c>
    </row>
    <row r="146" spans="1:8" customFormat="1" ht="225" customHeight="1">
      <c r="A146" s="37"/>
      <c r="B146" s="105" t="s">
        <v>200</v>
      </c>
      <c r="C146" s="158" t="s">
        <v>42</v>
      </c>
      <c r="D146" s="174">
        <v>333</v>
      </c>
      <c r="E146" s="175">
        <v>399</v>
      </c>
      <c r="F146" s="176">
        <v>444</v>
      </c>
      <c r="G146" s="175">
        <v>499</v>
      </c>
      <c r="H146" s="175">
        <v>555</v>
      </c>
    </row>
    <row r="147" spans="1:8" s="5" customFormat="1" ht="67.5" customHeight="1">
      <c r="A147" s="138"/>
      <c r="B147" s="139" t="s">
        <v>109</v>
      </c>
      <c r="C147" s="129"/>
      <c r="D147" s="129"/>
      <c r="E147" s="129"/>
      <c r="F147" s="129"/>
      <c r="G147" s="129"/>
      <c r="H147" s="140"/>
    </row>
    <row r="148" spans="1:8" customFormat="1" ht="235.5" customHeight="1">
      <c r="A148" s="37"/>
      <c r="B148" s="105" t="s">
        <v>201</v>
      </c>
      <c r="C148" s="166" t="s">
        <v>3</v>
      </c>
      <c r="D148" s="73">
        <v>315</v>
      </c>
      <c r="E148" s="74">
        <v>355</v>
      </c>
      <c r="F148" s="83">
        <v>395</v>
      </c>
      <c r="G148" s="74">
        <v>495</v>
      </c>
      <c r="H148" s="74">
        <v>595</v>
      </c>
    </row>
    <row r="149" spans="1:8" customFormat="1" ht="235.5" customHeight="1">
      <c r="A149" s="37"/>
      <c r="B149" s="105" t="s">
        <v>202</v>
      </c>
      <c r="C149" s="166" t="s">
        <v>3</v>
      </c>
      <c r="D149" s="73">
        <v>299</v>
      </c>
      <c r="E149" s="175">
        <v>349</v>
      </c>
      <c r="F149" s="176">
        <v>359</v>
      </c>
      <c r="G149" s="175">
        <v>449</v>
      </c>
      <c r="H149" s="175">
        <v>479</v>
      </c>
    </row>
    <row r="150" spans="1:8" customFormat="1" ht="210" customHeight="1">
      <c r="A150" s="37"/>
      <c r="B150" s="105" t="s">
        <v>269</v>
      </c>
      <c r="C150" s="166" t="s">
        <v>3</v>
      </c>
      <c r="D150" s="73">
        <v>319</v>
      </c>
      <c r="E150" s="175">
        <v>359</v>
      </c>
      <c r="F150" s="176">
        <v>379</v>
      </c>
      <c r="G150" s="175">
        <v>459</v>
      </c>
      <c r="H150" s="175">
        <v>499</v>
      </c>
    </row>
    <row r="151" spans="1:8" customFormat="1" ht="210" customHeight="1">
      <c r="A151" s="37"/>
      <c r="B151" s="105" t="s">
        <v>204</v>
      </c>
      <c r="C151" s="166" t="s">
        <v>3</v>
      </c>
      <c r="D151" s="73">
        <v>319</v>
      </c>
      <c r="E151" s="175">
        <v>359</v>
      </c>
      <c r="F151" s="176">
        <v>379</v>
      </c>
      <c r="G151" s="175">
        <v>459</v>
      </c>
      <c r="H151" s="175">
        <v>499</v>
      </c>
    </row>
    <row r="152" spans="1:8" customFormat="1" ht="210" customHeight="1">
      <c r="A152" s="37"/>
      <c r="B152" s="105" t="s">
        <v>205</v>
      </c>
      <c r="C152" s="166" t="s">
        <v>3</v>
      </c>
      <c r="D152" s="73">
        <v>319</v>
      </c>
      <c r="E152" s="175">
        <v>359</v>
      </c>
      <c r="F152" s="176">
        <v>379</v>
      </c>
      <c r="G152" s="175">
        <v>459</v>
      </c>
      <c r="H152" s="175">
        <v>499</v>
      </c>
    </row>
    <row r="153" spans="1:8" s="5" customFormat="1" ht="210" customHeight="1">
      <c r="A153" s="58"/>
      <c r="B153" s="105" t="s">
        <v>203</v>
      </c>
      <c r="C153" s="166" t="s">
        <v>3</v>
      </c>
      <c r="D153" s="73">
        <v>319</v>
      </c>
      <c r="E153" s="175">
        <v>359</v>
      </c>
      <c r="F153" s="176">
        <v>379</v>
      </c>
      <c r="G153" s="175">
        <v>459</v>
      </c>
      <c r="H153" s="175">
        <v>499</v>
      </c>
    </row>
    <row r="154" spans="1:8" s="5" customFormat="1" ht="67.5" customHeight="1">
      <c r="A154" s="138"/>
      <c r="B154" s="139" t="s">
        <v>66</v>
      </c>
      <c r="C154" s="129"/>
      <c r="D154" s="129"/>
      <c r="E154" s="129"/>
      <c r="F154" s="129"/>
      <c r="G154" s="129"/>
      <c r="H154" s="140"/>
    </row>
    <row r="155" spans="1:8" s="8" customFormat="1" ht="198.75" customHeight="1">
      <c r="A155" s="55"/>
      <c r="B155" s="100" t="s">
        <v>206</v>
      </c>
      <c r="C155" s="158" t="s">
        <v>3</v>
      </c>
      <c r="D155" s="73">
        <v>324</v>
      </c>
      <c r="E155" s="74">
        <v>399</v>
      </c>
      <c r="F155" s="83">
        <v>409</v>
      </c>
      <c r="G155" s="74">
        <v>466</v>
      </c>
      <c r="H155" s="83">
        <v>583.20000000000005</v>
      </c>
    </row>
    <row r="156" spans="1:8" s="8" customFormat="1" ht="198.75" customHeight="1">
      <c r="A156" s="55"/>
      <c r="B156" s="105" t="s">
        <v>207</v>
      </c>
      <c r="C156" s="158" t="s">
        <v>3</v>
      </c>
      <c r="D156" s="73">
        <v>298</v>
      </c>
      <c r="E156" s="74">
        <v>364</v>
      </c>
      <c r="F156" s="83">
        <v>385</v>
      </c>
      <c r="G156" s="74">
        <v>428</v>
      </c>
      <c r="H156" s="83">
        <v>536.4</v>
      </c>
    </row>
    <row r="157" spans="1:8" s="8" customFormat="1" ht="198.75" customHeight="1">
      <c r="A157" s="55"/>
      <c r="B157" s="105" t="s">
        <v>208</v>
      </c>
      <c r="C157" s="158" t="s">
        <v>3</v>
      </c>
      <c r="D157" s="73">
        <v>339</v>
      </c>
      <c r="E157" s="74">
        <v>442</v>
      </c>
      <c r="F157" s="83">
        <v>475</v>
      </c>
      <c r="G157" s="74">
        <v>488</v>
      </c>
      <c r="H157" s="83">
        <v>610.20000000000005</v>
      </c>
    </row>
    <row r="158" spans="1:8" s="8" customFormat="1" ht="198.75" customHeight="1">
      <c r="A158" s="55"/>
      <c r="B158" s="105" t="s">
        <v>209</v>
      </c>
      <c r="C158" s="158" t="s">
        <v>3</v>
      </c>
      <c r="D158" s="73">
        <v>325</v>
      </c>
      <c r="E158" s="74">
        <v>402</v>
      </c>
      <c r="F158" s="83">
        <v>429</v>
      </c>
      <c r="G158" s="74">
        <v>468</v>
      </c>
      <c r="H158" s="74">
        <v>585</v>
      </c>
    </row>
    <row r="159" spans="1:8" s="8" customFormat="1" ht="198.75" customHeight="1">
      <c r="A159" s="55"/>
      <c r="B159" s="105" t="s">
        <v>210</v>
      </c>
      <c r="C159" s="158" t="s">
        <v>1</v>
      </c>
      <c r="D159" s="73">
        <v>485</v>
      </c>
      <c r="E159" s="74">
        <v>611</v>
      </c>
      <c r="F159" s="83">
        <v>644</v>
      </c>
      <c r="G159" s="74">
        <v>709</v>
      </c>
      <c r="H159" s="74">
        <v>873</v>
      </c>
    </row>
    <row r="160" spans="1:8" s="8" customFormat="1" ht="198.75" customHeight="1">
      <c r="A160" s="233"/>
      <c r="B160" s="105" t="s">
        <v>211</v>
      </c>
      <c r="C160" s="158" t="s">
        <v>11</v>
      </c>
      <c r="D160" s="73">
        <v>249</v>
      </c>
      <c r="E160" s="74">
        <v>314</v>
      </c>
      <c r="F160" s="83">
        <v>329</v>
      </c>
      <c r="G160" s="74">
        <v>358</v>
      </c>
      <c r="H160" s="83">
        <v>448.2</v>
      </c>
    </row>
    <row r="161" spans="1:8" s="8" customFormat="1" ht="198.75" customHeight="1">
      <c r="A161" s="55"/>
      <c r="B161" s="100" t="s">
        <v>212</v>
      </c>
      <c r="C161" s="158" t="s">
        <v>12</v>
      </c>
      <c r="D161" s="73">
        <v>215</v>
      </c>
      <c r="E161" s="74">
        <v>274</v>
      </c>
      <c r="F161" s="83">
        <v>289</v>
      </c>
      <c r="G161" s="74">
        <v>309</v>
      </c>
      <c r="H161" s="74">
        <v>387</v>
      </c>
    </row>
    <row r="162" spans="1:8" s="5" customFormat="1" ht="67.5" customHeight="1">
      <c r="A162" s="138"/>
      <c r="B162" s="139" t="s">
        <v>79</v>
      </c>
      <c r="C162" s="129"/>
      <c r="D162" s="129"/>
      <c r="E162" s="129"/>
      <c r="F162" s="129"/>
      <c r="G162" s="129"/>
      <c r="H162" s="140"/>
    </row>
    <row r="163" spans="1:8" s="8" customFormat="1" ht="96" customHeight="1">
      <c r="A163" s="892"/>
      <c r="B163" s="890" t="s">
        <v>213</v>
      </c>
      <c r="C163" s="158" t="s">
        <v>14</v>
      </c>
      <c r="D163" s="84">
        <v>119</v>
      </c>
      <c r="E163" s="83">
        <v>139</v>
      </c>
      <c r="F163" s="83">
        <v>175</v>
      </c>
      <c r="G163" s="83">
        <v>195</v>
      </c>
      <c r="H163" s="85">
        <v>255</v>
      </c>
    </row>
    <row r="164" spans="1:8" s="8" customFormat="1" ht="96" customHeight="1">
      <c r="A164" s="893"/>
      <c r="B164" s="891"/>
      <c r="C164" s="158" t="s">
        <v>3</v>
      </c>
      <c r="D164" s="84">
        <v>225</v>
      </c>
      <c r="E164" s="83">
        <v>265</v>
      </c>
      <c r="F164" s="83">
        <v>285</v>
      </c>
      <c r="G164" s="83">
        <v>385</v>
      </c>
      <c r="H164" s="85">
        <v>485</v>
      </c>
    </row>
    <row r="165" spans="1:8" s="8" customFormat="1" ht="96" customHeight="1">
      <c r="A165" s="892"/>
      <c r="B165" s="890" t="s">
        <v>274</v>
      </c>
      <c r="C165" s="158" t="s">
        <v>14</v>
      </c>
      <c r="D165" s="84">
        <v>105</v>
      </c>
      <c r="E165" s="83">
        <v>125</v>
      </c>
      <c r="F165" s="83">
        <v>135</v>
      </c>
      <c r="G165" s="83">
        <v>145</v>
      </c>
      <c r="H165" s="83">
        <v>195</v>
      </c>
    </row>
    <row r="166" spans="1:8" s="8" customFormat="1" ht="96" customHeight="1">
      <c r="A166" s="893"/>
      <c r="B166" s="891"/>
      <c r="C166" s="158" t="s">
        <v>3</v>
      </c>
      <c r="D166" s="84">
        <v>175</v>
      </c>
      <c r="E166" s="83">
        <v>195</v>
      </c>
      <c r="F166" s="83">
        <v>235</v>
      </c>
      <c r="G166" s="83">
        <v>285</v>
      </c>
      <c r="H166" s="83">
        <v>385</v>
      </c>
    </row>
    <row r="167" spans="1:8" s="8" customFormat="1" ht="96" customHeight="1">
      <c r="A167" s="892"/>
      <c r="B167" s="890" t="s">
        <v>275</v>
      </c>
      <c r="C167" s="158" t="s">
        <v>14</v>
      </c>
      <c r="D167" s="84">
        <v>169</v>
      </c>
      <c r="E167" s="83">
        <v>189</v>
      </c>
      <c r="F167" s="83">
        <v>199</v>
      </c>
      <c r="G167" s="83">
        <v>219</v>
      </c>
      <c r="H167" s="85">
        <v>279</v>
      </c>
    </row>
    <row r="168" spans="1:8" s="8" customFormat="1" ht="96" customHeight="1">
      <c r="A168" s="893"/>
      <c r="B168" s="891"/>
      <c r="C168" s="158" t="s">
        <v>3</v>
      </c>
      <c r="D168" s="84">
        <v>229</v>
      </c>
      <c r="E168" s="83">
        <v>279</v>
      </c>
      <c r="F168" s="83">
        <v>299</v>
      </c>
      <c r="G168" s="83">
        <v>399</v>
      </c>
      <c r="H168" s="85">
        <v>499</v>
      </c>
    </row>
    <row r="169" spans="1:8" s="8" customFormat="1" ht="96" customHeight="1">
      <c r="A169" s="892"/>
      <c r="B169" s="890" t="s">
        <v>214</v>
      </c>
      <c r="C169" s="158" t="s">
        <v>14</v>
      </c>
      <c r="D169" s="84">
        <v>119</v>
      </c>
      <c r="E169" s="83">
        <v>139</v>
      </c>
      <c r="F169" s="83">
        <v>145</v>
      </c>
      <c r="G169" s="83">
        <v>195</v>
      </c>
      <c r="H169" s="85">
        <v>255</v>
      </c>
    </row>
    <row r="170" spans="1:8" s="8" customFormat="1" ht="96" customHeight="1">
      <c r="A170" s="893"/>
      <c r="B170" s="891"/>
      <c r="C170" s="158" t="s">
        <v>3</v>
      </c>
      <c r="D170" s="84">
        <v>225</v>
      </c>
      <c r="E170" s="83">
        <v>265</v>
      </c>
      <c r="F170" s="83">
        <v>285</v>
      </c>
      <c r="G170" s="83">
        <v>385</v>
      </c>
      <c r="H170" s="85">
        <v>485</v>
      </c>
    </row>
    <row r="171" spans="1:8" s="8" customFormat="1" ht="96" customHeight="1">
      <c r="A171" s="892"/>
      <c r="B171" s="890" t="s">
        <v>215</v>
      </c>
      <c r="C171" s="158" t="s">
        <v>14</v>
      </c>
      <c r="D171" s="84">
        <v>105</v>
      </c>
      <c r="E171" s="83">
        <v>125</v>
      </c>
      <c r="F171" s="83">
        <v>135</v>
      </c>
      <c r="G171" s="83">
        <v>145</v>
      </c>
      <c r="H171" s="83">
        <v>195</v>
      </c>
    </row>
    <row r="172" spans="1:8" s="8" customFormat="1" ht="96" customHeight="1">
      <c r="A172" s="893"/>
      <c r="B172" s="891"/>
      <c r="C172" s="158" t="s">
        <v>3</v>
      </c>
      <c r="D172" s="84">
        <v>175</v>
      </c>
      <c r="E172" s="83">
        <v>195</v>
      </c>
      <c r="F172" s="83">
        <v>235</v>
      </c>
      <c r="G172" s="83">
        <v>285</v>
      </c>
      <c r="H172" s="83">
        <v>385</v>
      </c>
    </row>
    <row r="173" spans="1:8" s="8" customFormat="1" ht="195.75" customHeight="1">
      <c r="A173" s="54"/>
      <c r="B173" s="105" t="s">
        <v>216</v>
      </c>
      <c r="C173" s="158" t="s">
        <v>14</v>
      </c>
      <c r="D173" s="84">
        <v>195</v>
      </c>
      <c r="E173" s="83">
        <v>215</v>
      </c>
      <c r="F173" s="83">
        <v>255</v>
      </c>
      <c r="G173" s="83">
        <v>265</v>
      </c>
      <c r="H173" s="85">
        <v>285</v>
      </c>
    </row>
    <row r="174" spans="1:8" s="8" customFormat="1" ht="195.75" customHeight="1">
      <c r="A174" s="54"/>
      <c r="B174" s="105" t="s">
        <v>217</v>
      </c>
      <c r="C174" s="158" t="s">
        <v>14</v>
      </c>
      <c r="D174" s="84">
        <v>215</v>
      </c>
      <c r="E174" s="83">
        <v>255</v>
      </c>
      <c r="F174" s="83">
        <v>285</v>
      </c>
      <c r="G174" s="83">
        <v>375</v>
      </c>
      <c r="H174" s="83">
        <v>475</v>
      </c>
    </row>
    <row r="175" spans="1:8" s="8" customFormat="1" ht="195.75" customHeight="1">
      <c r="A175" s="54"/>
      <c r="B175" s="105" t="s">
        <v>268</v>
      </c>
      <c r="C175" s="158" t="s">
        <v>14</v>
      </c>
      <c r="D175" s="84">
        <v>225</v>
      </c>
      <c r="E175" s="83">
        <v>265</v>
      </c>
      <c r="F175" s="83">
        <v>285</v>
      </c>
      <c r="G175" s="83">
        <v>385</v>
      </c>
      <c r="H175" s="85">
        <v>485</v>
      </c>
    </row>
    <row r="176" spans="1:8" s="5" customFormat="1" ht="67.5" customHeight="1">
      <c r="A176" s="138"/>
      <c r="B176" s="139" t="s">
        <v>108</v>
      </c>
      <c r="C176" s="129"/>
      <c r="D176" s="129"/>
      <c r="E176" s="129"/>
      <c r="F176" s="129"/>
      <c r="G176" s="129"/>
      <c r="H176" s="140"/>
    </row>
    <row r="177" spans="1:8" s="8" customFormat="1" ht="172.5" customHeight="1">
      <c r="A177" s="55"/>
      <c r="B177" s="105" t="s">
        <v>220</v>
      </c>
      <c r="C177" s="158" t="s">
        <v>1</v>
      </c>
      <c r="D177" s="73">
        <v>485</v>
      </c>
      <c r="E177" s="74">
        <v>611</v>
      </c>
      <c r="F177" s="83">
        <v>644</v>
      </c>
      <c r="G177" s="74">
        <v>709</v>
      </c>
      <c r="H177" s="74">
        <v>873</v>
      </c>
    </row>
    <row r="178" spans="1:8" s="8" customFormat="1" ht="172.5" customHeight="1">
      <c r="A178" s="55"/>
      <c r="B178" s="105" t="s">
        <v>218</v>
      </c>
      <c r="C178" s="158" t="s">
        <v>11</v>
      </c>
      <c r="D178" s="73">
        <v>249</v>
      </c>
      <c r="E178" s="74">
        <v>314</v>
      </c>
      <c r="F178" s="83">
        <v>329</v>
      </c>
      <c r="G178" s="74">
        <v>358</v>
      </c>
      <c r="H178" s="83">
        <v>448.2</v>
      </c>
    </row>
    <row r="179" spans="1:8" customFormat="1" ht="172.5" customHeight="1">
      <c r="A179" s="37"/>
      <c r="B179" s="105" t="s">
        <v>287</v>
      </c>
      <c r="C179" s="158" t="s">
        <v>90</v>
      </c>
      <c r="D179" s="174">
        <v>479</v>
      </c>
      <c r="E179" s="175">
        <v>489</v>
      </c>
      <c r="F179" s="176">
        <v>499</v>
      </c>
      <c r="G179" s="175">
        <v>559</v>
      </c>
      <c r="H179" s="175">
        <v>599</v>
      </c>
    </row>
    <row r="180" spans="1:8" s="8" customFormat="1" ht="172.5" customHeight="1">
      <c r="A180" s="54"/>
      <c r="B180" s="105" t="s">
        <v>219</v>
      </c>
      <c r="C180" s="158" t="s">
        <v>14</v>
      </c>
      <c r="D180" s="84">
        <v>215</v>
      </c>
      <c r="E180" s="83">
        <v>255</v>
      </c>
      <c r="F180" s="83">
        <v>285</v>
      </c>
      <c r="G180" s="83">
        <v>375</v>
      </c>
      <c r="H180" s="83">
        <v>475</v>
      </c>
    </row>
    <row r="181" spans="1:8" s="8" customFormat="1" ht="172.5" customHeight="1">
      <c r="A181" s="54"/>
      <c r="B181" s="105" t="s">
        <v>267</v>
      </c>
      <c r="C181" s="158" t="s">
        <v>14</v>
      </c>
      <c r="D181" s="84">
        <v>225</v>
      </c>
      <c r="E181" s="83">
        <v>265</v>
      </c>
      <c r="F181" s="83">
        <v>285</v>
      </c>
      <c r="G181" s="83">
        <v>385</v>
      </c>
      <c r="H181" s="85">
        <v>485</v>
      </c>
    </row>
    <row r="182" spans="1:8" s="5" customFormat="1" ht="67.5" customHeight="1">
      <c r="A182" s="141"/>
      <c r="B182" s="139" t="s">
        <v>73</v>
      </c>
      <c r="C182" s="142"/>
      <c r="D182" s="142"/>
      <c r="E182" s="142"/>
      <c r="F182" s="142"/>
      <c r="G182" s="142"/>
      <c r="H182" s="142"/>
    </row>
    <row r="183" spans="1:8" s="6" customFormat="1" ht="210.75" customHeight="1">
      <c r="A183" s="898"/>
      <c r="B183" s="179" t="s">
        <v>221</v>
      </c>
      <c r="C183" s="178" t="s">
        <v>39</v>
      </c>
      <c r="D183" s="180">
        <v>239</v>
      </c>
      <c r="E183" s="181">
        <v>268</v>
      </c>
      <c r="F183" s="176">
        <v>279</v>
      </c>
      <c r="G183" s="182">
        <v>299</v>
      </c>
      <c r="H183" s="183">
        <v>358</v>
      </c>
    </row>
    <row r="184" spans="1:8" s="6" customFormat="1" ht="210.75" customHeight="1">
      <c r="A184" s="899"/>
      <c r="B184" s="184" t="s">
        <v>222</v>
      </c>
      <c r="C184" s="178" t="s">
        <v>40</v>
      </c>
      <c r="D184" s="180">
        <v>239</v>
      </c>
      <c r="E184" s="181">
        <v>268</v>
      </c>
      <c r="F184" s="176">
        <v>279</v>
      </c>
      <c r="G184" s="182">
        <v>299</v>
      </c>
      <c r="H184" s="183">
        <v>358</v>
      </c>
    </row>
    <row r="185" spans="1:8" s="6" customFormat="1" ht="210.75" customHeight="1">
      <c r="A185" s="899"/>
      <c r="B185" s="184" t="s">
        <v>223</v>
      </c>
      <c r="C185" s="178" t="s">
        <v>14</v>
      </c>
      <c r="D185" s="180">
        <v>249</v>
      </c>
      <c r="E185" s="181">
        <v>279</v>
      </c>
      <c r="F185" s="176">
        <v>291</v>
      </c>
      <c r="G185" s="182">
        <v>317</v>
      </c>
      <c r="H185" s="183">
        <v>373</v>
      </c>
    </row>
    <row r="186" spans="1:8" s="6" customFormat="1" ht="210.75" customHeight="1">
      <c r="A186" s="899"/>
      <c r="B186" s="184" t="s">
        <v>224</v>
      </c>
      <c r="C186" s="178" t="s">
        <v>40</v>
      </c>
      <c r="D186" s="180">
        <v>239</v>
      </c>
      <c r="E186" s="181">
        <v>268</v>
      </c>
      <c r="F186" s="176">
        <v>278</v>
      </c>
      <c r="G186" s="182">
        <v>299</v>
      </c>
      <c r="H186" s="183">
        <v>358</v>
      </c>
    </row>
    <row r="187" spans="1:8" s="6" customFormat="1" ht="210.75" customHeight="1">
      <c r="A187" s="899"/>
      <c r="B187" s="184" t="s">
        <v>225</v>
      </c>
      <c r="C187" s="178" t="s">
        <v>68</v>
      </c>
      <c r="D187" s="180">
        <v>295</v>
      </c>
      <c r="E187" s="181">
        <v>333</v>
      </c>
      <c r="F187" s="176">
        <v>344</v>
      </c>
      <c r="G187" s="182">
        <v>378</v>
      </c>
      <c r="H187" s="183">
        <v>445</v>
      </c>
    </row>
    <row r="188" spans="1:8" s="6" customFormat="1" ht="210.75" customHeight="1">
      <c r="A188" s="900"/>
      <c r="B188" s="184" t="s">
        <v>226</v>
      </c>
      <c r="C188" s="178" t="s">
        <v>67</v>
      </c>
      <c r="D188" s="180">
        <v>195</v>
      </c>
      <c r="E188" s="181">
        <v>224</v>
      </c>
      <c r="F188" s="176">
        <v>234</v>
      </c>
      <c r="G188" s="182">
        <v>254</v>
      </c>
      <c r="H188" s="183">
        <v>299</v>
      </c>
    </row>
    <row r="189" spans="1:8" s="15" customFormat="1" ht="67.5" customHeight="1">
      <c r="A189" s="143"/>
      <c r="B189" s="139" t="s">
        <v>29</v>
      </c>
      <c r="C189" s="144"/>
      <c r="D189" s="144"/>
      <c r="E189" s="126"/>
      <c r="F189" s="126"/>
      <c r="G189" s="126"/>
      <c r="H189" s="126"/>
    </row>
    <row r="190" spans="1:8" s="5" customFormat="1" ht="189" customHeight="1">
      <c r="A190" s="30"/>
      <c r="B190" s="106" t="s">
        <v>227</v>
      </c>
      <c r="C190" s="158" t="s">
        <v>27</v>
      </c>
      <c r="D190" s="86">
        <v>1700</v>
      </c>
      <c r="E190" s="83">
        <f>H190-(H190/100*30)</f>
        <v>1750</v>
      </c>
      <c r="F190" s="83">
        <v>1800</v>
      </c>
      <c r="G190" s="87">
        <v>1900</v>
      </c>
      <c r="H190" s="88">
        <v>2500</v>
      </c>
    </row>
    <row r="191" spans="1:8" s="8" customFormat="1" ht="189" customHeight="1">
      <c r="A191" s="23"/>
      <c r="B191" s="107" t="s">
        <v>56</v>
      </c>
      <c r="C191" s="158" t="s">
        <v>2</v>
      </c>
      <c r="D191" s="73">
        <v>23</v>
      </c>
      <c r="E191" s="74">
        <v>26</v>
      </c>
      <c r="F191" s="83">
        <v>27</v>
      </c>
      <c r="G191" s="74">
        <v>28</v>
      </c>
      <c r="H191" s="75">
        <v>29</v>
      </c>
    </row>
    <row r="192" spans="1:8" s="8" customFormat="1" ht="189" customHeight="1">
      <c r="A192" s="23"/>
      <c r="B192" s="102" t="s">
        <v>231</v>
      </c>
      <c r="C192" s="158" t="s">
        <v>2</v>
      </c>
      <c r="D192" s="84">
        <v>259</v>
      </c>
      <c r="E192" s="87">
        <v>269</v>
      </c>
      <c r="F192" s="83">
        <v>279</v>
      </c>
      <c r="G192" s="87">
        <v>289</v>
      </c>
      <c r="H192" s="88">
        <v>299</v>
      </c>
    </row>
    <row r="193" spans="1:8" s="8" customFormat="1" ht="189" customHeight="1">
      <c r="A193" s="23"/>
      <c r="B193" s="102" t="s">
        <v>228</v>
      </c>
      <c r="C193" s="158" t="s">
        <v>2</v>
      </c>
      <c r="D193" s="84">
        <v>197</v>
      </c>
      <c r="E193" s="87">
        <v>199</v>
      </c>
      <c r="F193" s="83">
        <v>219</v>
      </c>
      <c r="G193" s="87">
        <v>235</v>
      </c>
      <c r="H193" s="88">
        <v>289</v>
      </c>
    </row>
    <row r="194" spans="1:8" s="8" customFormat="1" ht="189" customHeight="1">
      <c r="A194" s="23"/>
      <c r="B194" s="102" t="s">
        <v>229</v>
      </c>
      <c r="C194" s="158" t="s">
        <v>2</v>
      </c>
      <c r="D194" s="84">
        <v>197</v>
      </c>
      <c r="E194" s="87">
        <v>199</v>
      </c>
      <c r="F194" s="83">
        <v>219</v>
      </c>
      <c r="G194" s="87">
        <v>235</v>
      </c>
      <c r="H194" s="88">
        <v>289</v>
      </c>
    </row>
    <row r="195" spans="1:8" s="8" customFormat="1" ht="189" customHeight="1">
      <c r="A195" s="23"/>
      <c r="B195" s="102" t="s">
        <v>230</v>
      </c>
      <c r="C195" s="158" t="s">
        <v>2</v>
      </c>
      <c r="D195" s="84">
        <v>97</v>
      </c>
      <c r="E195" s="87">
        <v>99</v>
      </c>
      <c r="F195" s="83">
        <f>H195-(H195/100*30)</f>
        <v>118.30000000000001</v>
      </c>
      <c r="G195" s="87">
        <v>129</v>
      </c>
      <c r="H195" s="88">
        <v>169</v>
      </c>
    </row>
    <row r="196" spans="1:8" s="8" customFormat="1" ht="189" customHeight="1">
      <c r="A196" s="23"/>
      <c r="B196" s="102" t="s">
        <v>45</v>
      </c>
      <c r="C196" s="158" t="s">
        <v>22</v>
      </c>
      <c r="D196" s="84">
        <v>59</v>
      </c>
      <c r="E196" s="87">
        <v>79</v>
      </c>
      <c r="F196" s="83">
        <v>99</v>
      </c>
      <c r="G196" s="87">
        <v>109</v>
      </c>
      <c r="H196" s="88">
        <v>150</v>
      </c>
    </row>
    <row r="197" spans="1:8" s="8" customFormat="1" ht="189" customHeight="1">
      <c r="A197" s="31"/>
      <c r="B197" s="102" t="s">
        <v>97</v>
      </c>
      <c r="C197" s="158" t="s">
        <v>6</v>
      </c>
      <c r="D197" s="84">
        <v>29</v>
      </c>
      <c r="E197" s="87">
        <v>31</v>
      </c>
      <c r="F197" s="83">
        <f>H197-(H197/100*30)</f>
        <v>34.299999999999997</v>
      </c>
      <c r="G197" s="87">
        <v>36</v>
      </c>
      <c r="H197" s="88">
        <v>49</v>
      </c>
    </row>
    <row r="198" spans="1:8" s="8" customFormat="1" ht="189" customHeight="1">
      <c r="A198" s="56"/>
      <c r="B198" s="102" t="s">
        <v>96</v>
      </c>
      <c r="C198" s="158" t="s">
        <v>6</v>
      </c>
      <c r="D198" s="84">
        <v>42</v>
      </c>
      <c r="E198" s="87">
        <v>48</v>
      </c>
      <c r="F198" s="83">
        <v>58</v>
      </c>
      <c r="G198" s="87">
        <v>68</v>
      </c>
      <c r="H198" s="88">
        <v>78</v>
      </c>
    </row>
    <row r="199" spans="1:8" s="8" customFormat="1" ht="189" customHeight="1">
      <c r="A199" s="56"/>
      <c r="B199" s="102" t="s">
        <v>16</v>
      </c>
      <c r="C199" s="158" t="s">
        <v>6</v>
      </c>
      <c r="D199" s="84">
        <v>43</v>
      </c>
      <c r="E199" s="87">
        <v>49</v>
      </c>
      <c r="F199" s="83">
        <v>59</v>
      </c>
      <c r="G199" s="87">
        <v>69</v>
      </c>
      <c r="H199" s="88">
        <v>79</v>
      </c>
    </row>
    <row r="200" spans="1:8" s="8" customFormat="1" ht="189" customHeight="1">
      <c r="A200" s="56"/>
      <c r="B200" s="102" t="s">
        <v>17</v>
      </c>
      <c r="C200" s="158" t="s">
        <v>6</v>
      </c>
      <c r="D200" s="84">
        <v>49</v>
      </c>
      <c r="E200" s="87">
        <v>59</v>
      </c>
      <c r="F200" s="83">
        <v>69</v>
      </c>
      <c r="G200" s="87">
        <v>79</v>
      </c>
      <c r="H200" s="88">
        <v>89</v>
      </c>
    </row>
    <row r="201" spans="1:8" s="8" customFormat="1" ht="189" customHeight="1">
      <c r="A201" s="31"/>
      <c r="B201" s="102" t="s">
        <v>30</v>
      </c>
      <c r="C201" s="158" t="s">
        <v>2</v>
      </c>
      <c r="D201" s="84">
        <v>97</v>
      </c>
      <c r="E201" s="87">
        <v>99</v>
      </c>
      <c r="F201" s="83">
        <v>107</v>
      </c>
      <c r="G201" s="87">
        <v>115</v>
      </c>
      <c r="H201" s="88">
        <v>130</v>
      </c>
    </row>
    <row r="202" spans="1:8" s="8" customFormat="1" ht="90.75" customHeight="1">
      <c r="A202" s="892"/>
      <c r="B202" s="102" t="s">
        <v>19</v>
      </c>
      <c r="C202" s="158" t="s">
        <v>2</v>
      </c>
      <c r="D202" s="84">
        <v>47</v>
      </c>
      <c r="E202" s="87">
        <v>55</v>
      </c>
      <c r="F202" s="83">
        <v>65</v>
      </c>
      <c r="G202" s="87">
        <v>75</v>
      </c>
      <c r="H202" s="88">
        <v>85</v>
      </c>
    </row>
    <row r="203" spans="1:8" s="8" customFormat="1" ht="90.75" customHeight="1">
      <c r="A203" s="893"/>
      <c r="B203" s="102" t="s">
        <v>20</v>
      </c>
      <c r="C203" s="158" t="s">
        <v>2</v>
      </c>
      <c r="D203" s="84">
        <v>47</v>
      </c>
      <c r="E203" s="87">
        <v>55</v>
      </c>
      <c r="F203" s="83">
        <v>65</v>
      </c>
      <c r="G203" s="87">
        <v>75</v>
      </c>
      <c r="H203" s="88">
        <v>85</v>
      </c>
    </row>
    <row r="204" spans="1:8" s="8" customFormat="1" ht="159" customHeight="1">
      <c r="A204" s="39"/>
      <c r="B204" s="102" t="s">
        <v>23</v>
      </c>
      <c r="C204" s="158" t="s">
        <v>13</v>
      </c>
      <c r="D204" s="84">
        <v>79</v>
      </c>
      <c r="E204" s="87">
        <v>89</v>
      </c>
      <c r="F204" s="83">
        <v>99</v>
      </c>
      <c r="G204" s="87">
        <v>109</v>
      </c>
      <c r="H204" s="88">
        <v>119</v>
      </c>
    </row>
    <row r="205" spans="1:8" s="8" customFormat="1" ht="110.25" customHeight="1">
      <c r="A205" s="189"/>
      <c r="B205" s="870" t="s">
        <v>64</v>
      </c>
      <c r="C205" s="158" t="s">
        <v>289</v>
      </c>
      <c r="D205" s="84">
        <v>289</v>
      </c>
      <c r="E205" s="83">
        <v>299</v>
      </c>
      <c r="F205" s="87">
        <v>325</v>
      </c>
      <c r="G205" s="87">
        <v>360</v>
      </c>
      <c r="H205" s="88">
        <v>395</v>
      </c>
    </row>
    <row r="206" spans="1:8" s="8" customFormat="1" ht="110.25" customHeight="1">
      <c r="A206" s="185"/>
      <c r="B206" s="871"/>
      <c r="C206" s="158" t="s">
        <v>3</v>
      </c>
      <c r="D206" s="84">
        <f>D205*2</f>
        <v>578</v>
      </c>
      <c r="E206" s="84">
        <f>E205*2</f>
        <v>598</v>
      </c>
      <c r="F206" s="84">
        <f>F205*2</f>
        <v>650</v>
      </c>
      <c r="G206" s="84">
        <f>G205*2</f>
        <v>720</v>
      </c>
      <c r="H206" s="84">
        <f>H205*2</f>
        <v>790</v>
      </c>
    </row>
    <row r="207" spans="1:8" s="14" customFormat="1" ht="67.5" customHeight="1">
      <c r="A207" s="145"/>
      <c r="B207" s="146" t="s">
        <v>71</v>
      </c>
      <c r="C207" s="147"/>
      <c r="D207" s="147"/>
      <c r="E207" s="148"/>
      <c r="F207" s="186"/>
      <c r="G207" s="186"/>
      <c r="H207" s="186"/>
    </row>
    <row r="208" spans="1:8" s="16" customFormat="1" ht="201" customHeight="1">
      <c r="A208" s="29"/>
      <c r="B208" s="65" t="s">
        <v>232</v>
      </c>
      <c r="C208" s="160" t="s">
        <v>2</v>
      </c>
      <c r="D208" s="220">
        <v>399</v>
      </c>
      <c r="E208" s="221">
        <v>499</v>
      </c>
      <c r="F208" s="208">
        <v>599</v>
      </c>
      <c r="G208" s="205">
        <v>645</v>
      </c>
      <c r="H208" s="205">
        <v>699</v>
      </c>
    </row>
    <row r="209" spans="1:8" s="16" customFormat="1" ht="201" customHeight="1">
      <c r="A209" s="29"/>
      <c r="B209" s="65" t="s">
        <v>233</v>
      </c>
      <c r="C209" s="160" t="s">
        <v>2</v>
      </c>
      <c r="D209" s="220">
        <v>399</v>
      </c>
      <c r="E209" s="221">
        <v>499</v>
      </c>
      <c r="F209" s="208">
        <v>599</v>
      </c>
      <c r="G209" s="205">
        <v>645</v>
      </c>
      <c r="H209" s="205">
        <v>699</v>
      </c>
    </row>
    <row r="210" spans="1:8" s="16" customFormat="1" ht="201" customHeight="1">
      <c r="A210" s="29"/>
      <c r="B210" s="65" t="s">
        <v>234</v>
      </c>
      <c r="C210" s="160" t="s">
        <v>2</v>
      </c>
      <c r="D210" s="220">
        <v>399</v>
      </c>
      <c r="E210" s="221">
        <v>499</v>
      </c>
      <c r="F210" s="208">
        <v>599</v>
      </c>
      <c r="G210" s="205">
        <v>699</v>
      </c>
      <c r="H210" s="205">
        <v>699</v>
      </c>
    </row>
    <row r="211" spans="1:8" s="16" customFormat="1" ht="201" customHeight="1">
      <c r="A211" s="29"/>
      <c r="B211" s="19" t="s">
        <v>234</v>
      </c>
      <c r="C211" s="158" t="s">
        <v>2</v>
      </c>
      <c r="D211" s="168">
        <v>399</v>
      </c>
      <c r="E211" s="89">
        <v>499</v>
      </c>
      <c r="F211" s="83">
        <v>599</v>
      </c>
      <c r="G211" s="74">
        <v>699</v>
      </c>
      <c r="H211" s="89">
        <v>799</v>
      </c>
    </row>
    <row r="212" spans="1:8" s="16" customFormat="1" ht="201" customHeight="1">
      <c r="A212" s="29"/>
      <c r="B212" s="65" t="s">
        <v>235</v>
      </c>
      <c r="C212" s="160" t="s">
        <v>2</v>
      </c>
      <c r="D212" s="220">
        <v>399</v>
      </c>
      <c r="E212" s="221">
        <v>499</v>
      </c>
      <c r="F212" s="208">
        <v>599</v>
      </c>
      <c r="G212" s="205">
        <v>699</v>
      </c>
      <c r="H212" s="221">
        <v>799</v>
      </c>
    </row>
    <row r="213" spans="1:8" s="16" customFormat="1" ht="201" customHeight="1">
      <c r="A213" s="29"/>
      <c r="B213" s="65" t="s">
        <v>235</v>
      </c>
      <c r="C213" s="160" t="s">
        <v>2</v>
      </c>
      <c r="D213" s="220">
        <v>399</v>
      </c>
      <c r="E213" s="221">
        <v>499</v>
      </c>
      <c r="F213" s="208">
        <v>599</v>
      </c>
      <c r="G213" s="205">
        <v>699</v>
      </c>
      <c r="H213" s="221">
        <v>799</v>
      </c>
    </row>
    <row r="214" spans="1:8" s="16" customFormat="1" ht="201" customHeight="1">
      <c r="A214" s="29"/>
      <c r="B214" s="65" t="s">
        <v>235</v>
      </c>
      <c r="C214" s="160" t="s">
        <v>2</v>
      </c>
      <c r="D214" s="220">
        <v>399</v>
      </c>
      <c r="E214" s="221">
        <v>499</v>
      </c>
      <c r="F214" s="208">
        <v>599</v>
      </c>
      <c r="G214" s="205">
        <v>699</v>
      </c>
      <c r="H214" s="221">
        <v>799</v>
      </c>
    </row>
    <row r="215" spans="1:8" s="16" customFormat="1" ht="201" customHeight="1">
      <c r="A215" s="29"/>
      <c r="B215" s="19" t="s">
        <v>235</v>
      </c>
      <c r="C215" s="158" t="s">
        <v>2</v>
      </c>
      <c r="D215" s="73">
        <v>499</v>
      </c>
      <c r="E215" s="74">
        <v>599</v>
      </c>
      <c r="F215" s="83">
        <v>699</v>
      </c>
      <c r="G215" s="74">
        <v>799</v>
      </c>
      <c r="H215" s="74">
        <v>899</v>
      </c>
    </row>
    <row r="216" spans="1:8" s="16" customFormat="1" ht="201" customHeight="1">
      <c r="A216" s="29"/>
      <c r="B216" s="109" t="s">
        <v>236</v>
      </c>
      <c r="C216" s="158" t="s">
        <v>2</v>
      </c>
      <c r="D216" s="73">
        <v>499</v>
      </c>
      <c r="E216" s="74">
        <v>599</v>
      </c>
      <c r="F216" s="83">
        <v>699</v>
      </c>
      <c r="G216" s="74">
        <v>799</v>
      </c>
      <c r="H216" s="74">
        <v>899</v>
      </c>
    </row>
    <row r="217" spans="1:8" s="16" customFormat="1" ht="201" customHeight="1">
      <c r="A217" s="29"/>
      <c r="B217" s="109" t="s">
        <v>237</v>
      </c>
      <c r="C217" s="158" t="s">
        <v>2</v>
      </c>
      <c r="D217" s="73">
        <v>599</v>
      </c>
      <c r="E217" s="89">
        <v>699</v>
      </c>
      <c r="F217" s="83">
        <v>799</v>
      </c>
      <c r="G217" s="89">
        <v>899</v>
      </c>
      <c r="H217" s="89">
        <v>990</v>
      </c>
    </row>
    <row r="218" spans="1:8" s="46" customFormat="1" ht="202.5" customHeight="1">
      <c r="A218" s="47"/>
      <c r="B218" s="65" t="s">
        <v>401</v>
      </c>
      <c r="C218" s="160" t="s">
        <v>89</v>
      </c>
      <c r="D218" s="209">
        <v>699</v>
      </c>
      <c r="E218" s="210">
        <v>799</v>
      </c>
      <c r="F218" s="208">
        <v>899</v>
      </c>
      <c r="G218" s="208">
        <v>955</v>
      </c>
      <c r="H218" s="210">
        <v>999</v>
      </c>
    </row>
    <row r="219" spans="1:8" s="46" customFormat="1" ht="202.5" customHeight="1">
      <c r="A219" s="50" t="s">
        <v>98</v>
      </c>
      <c r="B219" s="222" t="s">
        <v>399</v>
      </c>
      <c r="C219" s="160" t="s">
        <v>89</v>
      </c>
      <c r="D219" s="209">
        <v>799</v>
      </c>
      <c r="E219" s="210">
        <v>825</v>
      </c>
      <c r="F219" s="208">
        <v>899</v>
      </c>
      <c r="G219" s="211">
        <v>999</v>
      </c>
      <c r="H219" s="211">
        <v>1090</v>
      </c>
    </row>
    <row r="220" spans="1:8" s="16" customFormat="1" ht="201" customHeight="1">
      <c r="A220" s="29"/>
      <c r="B220" s="108" t="s">
        <v>238</v>
      </c>
      <c r="C220" s="158" t="s">
        <v>2</v>
      </c>
      <c r="D220" s="73">
        <v>799</v>
      </c>
      <c r="E220" s="89">
        <v>999</v>
      </c>
      <c r="F220" s="83">
        <v>1099</v>
      </c>
      <c r="G220" s="74">
        <v>1299</v>
      </c>
      <c r="H220" s="91">
        <v>1499</v>
      </c>
    </row>
    <row r="221" spans="1:8" s="16" customFormat="1" ht="201" customHeight="1">
      <c r="A221" s="78"/>
      <c r="B221" s="222" t="s">
        <v>288</v>
      </c>
      <c r="C221" s="160" t="s">
        <v>2</v>
      </c>
      <c r="D221" s="204">
        <v>1299</v>
      </c>
      <c r="E221" s="221">
        <v>1399</v>
      </c>
      <c r="F221" s="208">
        <v>1499</v>
      </c>
      <c r="G221" s="208">
        <v>1599</v>
      </c>
      <c r="H221" s="221">
        <v>1699</v>
      </c>
    </row>
    <row r="222" spans="1:8" s="16" customFormat="1" ht="201" customHeight="1">
      <c r="A222" s="29"/>
      <c r="B222" s="99" t="s">
        <v>290</v>
      </c>
      <c r="C222" s="158" t="s">
        <v>2</v>
      </c>
      <c r="D222" s="73">
        <v>999</v>
      </c>
      <c r="E222" s="89">
        <v>1250</v>
      </c>
      <c r="F222" s="83">
        <v>1499</v>
      </c>
      <c r="G222" s="89">
        <v>1599</v>
      </c>
      <c r="H222" s="91">
        <v>1799</v>
      </c>
    </row>
    <row r="223" spans="1:8" s="16" customFormat="1" ht="201" customHeight="1">
      <c r="A223" s="29"/>
      <c r="B223" s="99" t="s">
        <v>290</v>
      </c>
      <c r="C223" s="158" t="s">
        <v>2</v>
      </c>
      <c r="D223" s="73">
        <v>1050</v>
      </c>
      <c r="E223" s="89">
        <v>1350</v>
      </c>
      <c r="F223" s="83">
        <v>1599</v>
      </c>
      <c r="G223" s="89">
        <v>1699</v>
      </c>
      <c r="H223" s="91">
        <v>1899</v>
      </c>
    </row>
    <row r="224" spans="1:8" s="17" customFormat="1" ht="201" customHeight="1">
      <c r="A224" s="32"/>
      <c r="B224" s="100" t="s">
        <v>290</v>
      </c>
      <c r="C224" s="158" t="s">
        <v>2</v>
      </c>
      <c r="D224" s="73">
        <v>1050</v>
      </c>
      <c r="E224" s="74">
        <v>1350</v>
      </c>
      <c r="F224" s="83">
        <v>1599</v>
      </c>
      <c r="G224" s="74">
        <v>1699</v>
      </c>
      <c r="H224" s="74">
        <v>1899</v>
      </c>
    </row>
    <row r="225" spans="1:8" s="14" customFormat="1" ht="67.5" customHeight="1">
      <c r="A225" s="145"/>
      <c r="B225" s="149" t="s">
        <v>72</v>
      </c>
      <c r="C225" s="147"/>
      <c r="D225" s="147"/>
      <c r="E225" s="150"/>
      <c r="F225" s="151"/>
      <c r="G225" s="151"/>
      <c r="H225" s="151"/>
    </row>
    <row r="226" spans="1:8" s="6" customFormat="1" ht="202.5" customHeight="1">
      <c r="A226" s="43"/>
      <c r="B226" s="99" t="s">
        <v>91</v>
      </c>
      <c r="C226" s="158" t="s">
        <v>2</v>
      </c>
      <c r="D226" s="73">
        <v>179</v>
      </c>
      <c r="E226" s="89">
        <v>189</v>
      </c>
      <c r="F226" s="83">
        <v>199</v>
      </c>
      <c r="G226" s="89">
        <v>250</v>
      </c>
      <c r="H226" s="91">
        <v>299</v>
      </c>
    </row>
    <row r="227" spans="1:8" s="6" customFormat="1" ht="202.5" customHeight="1">
      <c r="A227" s="44"/>
      <c r="B227" s="99" t="s">
        <v>92</v>
      </c>
      <c r="C227" s="158" t="s">
        <v>2</v>
      </c>
      <c r="D227" s="73">
        <v>199</v>
      </c>
      <c r="E227" s="89">
        <v>279</v>
      </c>
      <c r="F227" s="83">
        <v>299</v>
      </c>
      <c r="G227" s="89">
        <v>350</v>
      </c>
      <c r="H227" s="91">
        <v>399</v>
      </c>
    </row>
    <row r="228" spans="1:8" s="8" customFormat="1" ht="67.5" customHeight="1">
      <c r="A228" s="897" t="s">
        <v>298</v>
      </c>
      <c r="B228" s="897"/>
      <c r="C228" s="148"/>
      <c r="D228" s="148"/>
      <c r="E228" s="150"/>
      <c r="F228" s="154"/>
      <c r="G228" s="154"/>
      <c r="H228" s="154"/>
    </row>
    <row r="229" spans="1:8" s="6" customFormat="1" ht="79.5" customHeight="1">
      <c r="A229" s="71"/>
      <c r="B229" s="100" t="s">
        <v>299</v>
      </c>
      <c r="C229" s="158"/>
      <c r="D229" s="84">
        <v>149</v>
      </c>
      <c r="E229" s="74">
        <v>155</v>
      </c>
      <c r="F229" s="74">
        <v>159</v>
      </c>
      <c r="G229" s="74">
        <v>179</v>
      </c>
      <c r="H229" s="83">
        <v>200</v>
      </c>
    </row>
    <row r="230" spans="1:8" s="6" customFormat="1" ht="79.5" customHeight="1">
      <c r="A230" s="71"/>
      <c r="B230" s="100" t="s">
        <v>300</v>
      </c>
      <c r="C230" s="158"/>
      <c r="D230" s="84">
        <v>149</v>
      </c>
      <c r="E230" s="74">
        <v>155</v>
      </c>
      <c r="F230" s="74">
        <v>159</v>
      </c>
      <c r="G230" s="74">
        <v>179</v>
      </c>
      <c r="H230" s="83">
        <v>200</v>
      </c>
    </row>
    <row r="231" spans="1:8" s="6" customFormat="1" ht="79.5" customHeight="1">
      <c r="A231" s="71"/>
      <c r="B231" s="100" t="s">
        <v>301</v>
      </c>
      <c r="C231" s="158"/>
      <c r="D231" s="84">
        <v>150</v>
      </c>
      <c r="E231" s="74">
        <v>155</v>
      </c>
      <c r="F231" s="74">
        <v>159</v>
      </c>
      <c r="G231" s="74">
        <v>179</v>
      </c>
      <c r="H231" s="83">
        <v>200</v>
      </c>
    </row>
    <row r="232" spans="1:8" s="6" customFormat="1" ht="79.5" customHeight="1">
      <c r="A232" s="71"/>
      <c r="B232" s="100" t="s">
        <v>302</v>
      </c>
      <c r="C232" s="158"/>
      <c r="D232" s="84">
        <v>292</v>
      </c>
      <c r="E232" s="74">
        <v>299</v>
      </c>
      <c r="F232" s="74">
        <v>309</v>
      </c>
      <c r="G232" s="74">
        <v>359</v>
      </c>
      <c r="H232" s="83">
        <v>420</v>
      </c>
    </row>
    <row r="233" spans="1:8" s="6" customFormat="1" ht="79.5" customHeight="1">
      <c r="A233" s="71"/>
      <c r="B233" s="100" t="s">
        <v>303</v>
      </c>
      <c r="C233" s="158"/>
      <c r="D233" s="84">
        <v>408</v>
      </c>
      <c r="E233" s="74">
        <v>417</v>
      </c>
      <c r="F233" s="74">
        <v>426</v>
      </c>
      <c r="G233" s="74">
        <v>499</v>
      </c>
      <c r="H233" s="83">
        <v>599</v>
      </c>
    </row>
    <row r="234" spans="1:8" s="6" customFormat="1" ht="79.5" customHeight="1">
      <c r="A234" s="71"/>
      <c r="B234" s="100" t="s">
        <v>304</v>
      </c>
      <c r="C234" s="158"/>
      <c r="D234" s="84">
        <v>514</v>
      </c>
      <c r="E234" s="74">
        <v>525</v>
      </c>
      <c r="F234" s="74">
        <v>536</v>
      </c>
      <c r="G234" s="74">
        <v>599</v>
      </c>
      <c r="H234" s="83">
        <v>640</v>
      </c>
    </row>
    <row r="235" spans="1:8" s="6" customFormat="1" ht="79.5" customHeight="1">
      <c r="A235" s="71"/>
      <c r="B235" s="100" t="s">
        <v>305</v>
      </c>
      <c r="C235" s="158"/>
      <c r="D235" s="84">
        <v>59</v>
      </c>
      <c r="E235" s="74">
        <v>60</v>
      </c>
      <c r="F235" s="74">
        <v>62</v>
      </c>
      <c r="G235" s="74">
        <v>79</v>
      </c>
      <c r="H235" s="83">
        <v>89</v>
      </c>
    </row>
    <row r="236" spans="1:8" s="6" customFormat="1" ht="79.5" customHeight="1">
      <c r="A236" s="71"/>
      <c r="B236" s="100" t="s">
        <v>306</v>
      </c>
      <c r="C236" s="158"/>
      <c r="D236" s="84">
        <v>59</v>
      </c>
      <c r="E236" s="74">
        <v>60</v>
      </c>
      <c r="F236" s="74">
        <v>62</v>
      </c>
      <c r="G236" s="74">
        <v>79</v>
      </c>
      <c r="H236" s="83">
        <v>89</v>
      </c>
    </row>
    <row r="237" spans="1:8" s="6" customFormat="1" ht="79.5" customHeight="1">
      <c r="A237" s="71"/>
      <c r="B237" s="100" t="s">
        <v>307</v>
      </c>
      <c r="C237" s="158"/>
      <c r="D237" s="84">
        <v>59</v>
      </c>
      <c r="E237" s="74">
        <v>60</v>
      </c>
      <c r="F237" s="74">
        <v>62</v>
      </c>
      <c r="G237" s="74">
        <v>79</v>
      </c>
      <c r="H237" s="83">
        <v>89</v>
      </c>
    </row>
    <row r="238" spans="1:8" s="6" customFormat="1" ht="79.5" customHeight="1">
      <c r="A238" s="71"/>
      <c r="B238" s="100" t="s">
        <v>308</v>
      </c>
      <c r="C238" s="158"/>
      <c r="D238" s="84">
        <v>146</v>
      </c>
      <c r="E238" s="74">
        <v>152</v>
      </c>
      <c r="F238" s="74">
        <v>159</v>
      </c>
      <c r="G238" s="74">
        <v>189</v>
      </c>
      <c r="H238" s="83">
        <v>219</v>
      </c>
    </row>
    <row r="239" spans="1:8" s="6" customFormat="1" ht="79.5" customHeight="1">
      <c r="A239" s="71"/>
      <c r="B239" s="100" t="s">
        <v>309</v>
      </c>
      <c r="C239" s="158"/>
      <c r="D239" s="84">
        <v>435</v>
      </c>
      <c r="E239" s="74">
        <v>449</v>
      </c>
      <c r="F239" s="74">
        <v>459</v>
      </c>
      <c r="G239" s="74">
        <v>559</v>
      </c>
      <c r="H239" s="83">
        <v>639</v>
      </c>
    </row>
    <row r="240" spans="1:8" s="6" customFormat="1" ht="79.5" customHeight="1">
      <c r="A240" s="71"/>
      <c r="B240" s="100" t="s">
        <v>310</v>
      </c>
      <c r="C240" s="158"/>
      <c r="D240" s="84">
        <v>380</v>
      </c>
      <c r="E240" s="74">
        <v>389</v>
      </c>
      <c r="F240" s="74">
        <v>399</v>
      </c>
      <c r="G240" s="74">
        <v>459</v>
      </c>
      <c r="H240" s="83">
        <v>499</v>
      </c>
    </row>
    <row r="241" spans="1:8" s="6" customFormat="1" ht="79.5" customHeight="1">
      <c r="A241" s="71"/>
      <c r="B241" s="100" t="s">
        <v>311</v>
      </c>
      <c r="C241" s="158"/>
      <c r="D241" s="84">
        <v>282</v>
      </c>
      <c r="E241" s="74">
        <v>288</v>
      </c>
      <c r="F241" s="74">
        <v>299</v>
      </c>
      <c r="G241" s="74">
        <v>359</v>
      </c>
      <c r="H241" s="83">
        <v>399</v>
      </c>
    </row>
    <row r="242" spans="1:8" s="6" customFormat="1" ht="79.5" customHeight="1">
      <c r="A242" s="71"/>
      <c r="B242" s="100" t="s">
        <v>312</v>
      </c>
      <c r="C242" s="158" t="s">
        <v>325</v>
      </c>
      <c r="D242" s="84">
        <v>160</v>
      </c>
      <c r="E242" s="74">
        <v>165</v>
      </c>
      <c r="F242" s="74">
        <v>169</v>
      </c>
      <c r="G242" s="74">
        <v>199</v>
      </c>
      <c r="H242" s="83">
        <v>259</v>
      </c>
    </row>
    <row r="243" spans="1:8" s="6" customFormat="1" ht="79.5" customHeight="1">
      <c r="A243" s="71"/>
      <c r="B243" s="100" t="s">
        <v>313</v>
      </c>
      <c r="C243" s="158" t="s">
        <v>325</v>
      </c>
      <c r="D243" s="84">
        <v>160</v>
      </c>
      <c r="E243" s="74">
        <v>165</v>
      </c>
      <c r="F243" s="74">
        <v>169</v>
      </c>
      <c r="G243" s="74">
        <v>199</v>
      </c>
      <c r="H243" s="83">
        <v>259</v>
      </c>
    </row>
    <row r="244" spans="1:8" s="6" customFormat="1" ht="79.5" customHeight="1">
      <c r="A244" s="71"/>
      <c r="B244" s="100" t="s">
        <v>314</v>
      </c>
      <c r="C244" s="158" t="s">
        <v>325</v>
      </c>
      <c r="D244" s="84">
        <v>160</v>
      </c>
      <c r="E244" s="74">
        <v>165</v>
      </c>
      <c r="F244" s="74">
        <v>169</v>
      </c>
      <c r="G244" s="74">
        <v>199</v>
      </c>
      <c r="H244" s="83">
        <v>259</v>
      </c>
    </row>
    <row r="245" spans="1:8" s="6" customFormat="1" ht="79.5" customHeight="1">
      <c r="A245" s="71"/>
      <c r="B245" s="100" t="s">
        <v>315</v>
      </c>
      <c r="C245" s="158" t="s">
        <v>325</v>
      </c>
      <c r="D245" s="84">
        <v>160</v>
      </c>
      <c r="E245" s="74">
        <v>165</v>
      </c>
      <c r="F245" s="74">
        <v>169</v>
      </c>
      <c r="G245" s="74">
        <v>199</v>
      </c>
      <c r="H245" s="83">
        <v>259</v>
      </c>
    </row>
    <row r="246" spans="1:8" s="6" customFormat="1" ht="79.5" customHeight="1">
      <c r="A246" s="71"/>
      <c r="B246" s="100" t="s">
        <v>316</v>
      </c>
      <c r="C246" s="158" t="s">
        <v>325</v>
      </c>
      <c r="D246" s="84">
        <v>160</v>
      </c>
      <c r="E246" s="74">
        <v>165</v>
      </c>
      <c r="F246" s="74">
        <v>169</v>
      </c>
      <c r="G246" s="74">
        <v>199</v>
      </c>
      <c r="H246" s="83">
        <v>259</v>
      </c>
    </row>
    <row r="247" spans="1:8" s="6" customFormat="1" ht="79.5" customHeight="1">
      <c r="A247" s="71"/>
      <c r="B247" s="100" t="s">
        <v>317</v>
      </c>
      <c r="C247" s="158" t="s">
        <v>325</v>
      </c>
      <c r="D247" s="84">
        <v>160</v>
      </c>
      <c r="E247" s="74">
        <v>165</v>
      </c>
      <c r="F247" s="74">
        <v>169</v>
      </c>
      <c r="G247" s="74">
        <v>199</v>
      </c>
      <c r="H247" s="83">
        <v>259</v>
      </c>
    </row>
    <row r="248" spans="1:8" s="6" customFormat="1" ht="79.5" customHeight="1">
      <c r="A248" s="71"/>
      <c r="B248" s="100" t="s">
        <v>318</v>
      </c>
      <c r="C248" s="158" t="s">
        <v>325</v>
      </c>
      <c r="D248" s="84">
        <v>160</v>
      </c>
      <c r="E248" s="74">
        <v>165</v>
      </c>
      <c r="F248" s="74">
        <v>169</v>
      </c>
      <c r="G248" s="74">
        <v>199</v>
      </c>
      <c r="H248" s="83">
        <v>259</v>
      </c>
    </row>
    <row r="249" spans="1:8" s="6" customFormat="1" ht="79.5" customHeight="1">
      <c r="A249" s="71"/>
      <c r="B249" s="100" t="s">
        <v>319</v>
      </c>
      <c r="C249" s="158" t="s">
        <v>325</v>
      </c>
      <c r="D249" s="84">
        <v>160</v>
      </c>
      <c r="E249" s="74">
        <v>165</v>
      </c>
      <c r="F249" s="74">
        <v>169</v>
      </c>
      <c r="G249" s="74">
        <v>199</v>
      </c>
      <c r="H249" s="83">
        <v>259</v>
      </c>
    </row>
    <row r="250" spans="1:8" s="6" customFormat="1" ht="79.5" customHeight="1">
      <c r="A250" s="71"/>
      <c r="B250" s="100" t="s">
        <v>320</v>
      </c>
      <c r="C250" s="158" t="s">
        <v>325</v>
      </c>
      <c r="D250" s="84">
        <v>160</v>
      </c>
      <c r="E250" s="74">
        <v>165</v>
      </c>
      <c r="F250" s="74">
        <v>169</v>
      </c>
      <c r="G250" s="74">
        <v>199</v>
      </c>
      <c r="H250" s="83">
        <v>259</v>
      </c>
    </row>
    <row r="251" spans="1:8" s="6" customFormat="1" ht="79.5" customHeight="1">
      <c r="A251" s="71"/>
      <c r="B251" s="100" t="s">
        <v>321</v>
      </c>
      <c r="C251" s="158" t="s">
        <v>325</v>
      </c>
      <c r="D251" s="84">
        <v>160</v>
      </c>
      <c r="E251" s="74">
        <v>165</v>
      </c>
      <c r="F251" s="74">
        <v>169</v>
      </c>
      <c r="G251" s="74">
        <v>199</v>
      </c>
      <c r="H251" s="83">
        <v>259</v>
      </c>
    </row>
    <row r="252" spans="1:8" s="6" customFormat="1" ht="79.5" customHeight="1">
      <c r="A252" s="71"/>
      <c r="B252" s="100" t="s">
        <v>322</v>
      </c>
      <c r="C252" s="158"/>
      <c r="D252" s="84">
        <v>119</v>
      </c>
      <c r="E252" s="74">
        <v>123</v>
      </c>
      <c r="F252" s="74">
        <v>129</v>
      </c>
      <c r="G252" s="74">
        <v>149</v>
      </c>
      <c r="H252" s="83">
        <v>169</v>
      </c>
    </row>
    <row r="253" spans="1:8" s="6" customFormat="1" ht="79.5" customHeight="1">
      <c r="A253" s="71"/>
      <c r="B253" s="100" t="s">
        <v>323</v>
      </c>
      <c r="C253" s="158"/>
      <c r="D253" s="84">
        <v>238</v>
      </c>
      <c r="E253" s="74">
        <v>246</v>
      </c>
      <c r="F253" s="74">
        <v>249</v>
      </c>
      <c r="G253" s="74">
        <v>279</v>
      </c>
      <c r="H253" s="83">
        <v>329</v>
      </c>
    </row>
    <row r="254" spans="1:8" s="6" customFormat="1" ht="79.5" customHeight="1">
      <c r="A254" s="71"/>
      <c r="B254" s="100" t="s">
        <v>324</v>
      </c>
      <c r="C254" s="158"/>
      <c r="D254" s="84">
        <v>139</v>
      </c>
      <c r="E254" s="74">
        <v>145</v>
      </c>
      <c r="F254" s="74">
        <v>149</v>
      </c>
      <c r="G254" s="74">
        <v>259</v>
      </c>
      <c r="H254" s="83">
        <v>399</v>
      </c>
    </row>
    <row r="255" spans="1:8" ht="67.5" customHeight="1">
      <c r="A255" s="152"/>
      <c r="B255" s="124" t="s">
        <v>63</v>
      </c>
      <c r="C255" s="163"/>
      <c r="D255" s="153"/>
      <c r="E255" s="137"/>
      <c r="F255" s="137"/>
      <c r="G255" s="137"/>
      <c r="H255" s="137"/>
    </row>
    <row r="256" spans="1:8" s="5" customFormat="1" ht="217.5" customHeight="1">
      <c r="A256" s="26"/>
      <c r="B256" s="110" t="s">
        <v>100</v>
      </c>
      <c r="C256" s="158" t="s">
        <v>101</v>
      </c>
      <c r="D256" s="84">
        <v>27</v>
      </c>
      <c r="E256" s="74">
        <v>29</v>
      </c>
      <c r="F256" s="83">
        <v>39</v>
      </c>
      <c r="G256" s="74">
        <v>49</v>
      </c>
      <c r="H256" s="74">
        <v>59</v>
      </c>
    </row>
    <row r="257" spans="1:8" s="8" customFormat="1" ht="217.5" customHeight="1">
      <c r="A257" s="49"/>
      <c r="B257" s="105" t="s">
        <v>125</v>
      </c>
      <c r="C257" s="158" t="s">
        <v>52</v>
      </c>
      <c r="D257" s="169">
        <v>249</v>
      </c>
      <c r="E257" s="170">
        <v>259</v>
      </c>
      <c r="F257" s="83">
        <v>269</v>
      </c>
      <c r="G257" s="170">
        <v>279</v>
      </c>
      <c r="H257" s="171">
        <v>299</v>
      </c>
    </row>
    <row r="258" spans="1:8" s="8" customFormat="1" ht="217.5" customHeight="1">
      <c r="A258" s="69"/>
      <c r="B258" s="105" t="s">
        <v>126</v>
      </c>
      <c r="C258" s="158" t="s">
        <v>52</v>
      </c>
      <c r="D258" s="169">
        <v>249</v>
      </c>
      <c r="E258" s="170">
        <v>259</v>
      </c>
      <c r="F258" s="83">
        <v>269</v>
      </c>
      <c r="G258" s="170">
        <v>279</v>
      </c>
      <c r="H258" s="171">
        <v>299</v>
      </c>
    </row>
    <row r="259" spans="1:8" s="8" customFormat="1" ht="217.5" customHeight="1">
      <c r="A259" s="69"/>
      <c r="B259" s="105" t="s">
        <v>133</v>
      </c>
      <c r="C259" s="158" t="s">
        <v>52</v>
      </c>
      <c r="D259" s="169">
        <v>249</v>
      </c>
      <c r="E259" s="170">
        <v>259</v>
      </c>
      <c r="F259" s="83">
        <v>269</v>
      </c>
      <c r="G259" s="170">
        <v>279</v>
      </c>
      <c r="H259" s="171">
        <v>299</v>
      </c>
    </row>
    <row r="260" spans="1:8" s="8" customFormat="1" ht="217.5" customHeight="1">
      <c r="A260" s="69"/>
      <c r="B260" s="105" t="s">
        <v>127</v>
      </c>
      <c r="C260" s="158" t="s">
        <v>52</v>
      </c>
      <c r="D260" s="169">
        <v>249</v>
      </c>
      <c r="E260" s="170">
        <v>259</v>
      </c>
      <c r="F260" s="83">
        <v>269</v>
      </c>
      <c r="G260" s="170">
        <v>279</v>
      </c>
      <c r="H260" s="171">
        <v>299</v>
      </c>
    </row>
    <row r="261" spans="1:8" s="8" customFormat="1" ht="217.5" customHeight="1">
      <c r="A261" s="69"/>
      <c r="B261" s="105" t="s">
        <v>128</v>
      </c>
      <c r="C261" s="158" t="s">
        <v>52</v>
      </c>
      <c r="D261" s="169">
        <v>249</v>
      </c>
      <c r="E261" s="170">
        <v>259</v>
      </c>
      <c r="F261" s="83">
        <v>269</v>
      </c>
      <c r="G261" s="170">
        <v>279</v>
      </c>
      <c r="H261" s="171">
        <v>299</v>
      </c>
    </row>
    <row r="262" spans="1:8" s="8" customFormat="1" ht="217.5" customHeight="1">
      <c r="A262" s="69"/>
      <c r="B262" s="105" t="s">
        <v>129</v>
      </c>
      <c r="C262" s="158" t="s">
        <v>52</v>
      </c>
      <c r="D262" s="169">
        <v>249</v>
      </c>
      <c r="E262" s="170">
        <v>259</v>
      </c>
      <c r="F262" s="83">
        <v>269</v>
      </c>
      <c r="G262" s="170">
        <v>279</v>
      </c>
      <c r="H262" s="171">
        <v>299</v>
      </c>
    </row>
    <row r="263" spans="1:8" s="8" customFormat="1" ht="217.5" customHeight="1">
      <c r="A263" s="69"/>
      <c r="B263" s="105" t="s">
        <v>130</v>
      </c>
      <c r="C263" s="158" t="s">
        <v>52</v>
      </c>
      <c r="D263" s="169">
        <v>249</v>
      </c>
      <c r="E263" s="170">
        <v>259</v>
      </c>
      <c r="F263" s="83">
        <v>269</v>
      </c>
      <c r="G263" s="170">
        <v>279</v>
      </c>
      <c r="H263" s="171">
        <v>299</v>
      </c>
    </row>
    <row r="264" spans="1:8" s="5" customFormat="1" ht="217.5" customHeight="1">
      <c r="A264" s="24"/>
      <c r="B264" s="111" t="s">
        <v>95</v>
      </c>
      <c r="C264" s="158" t="s">
        <v>52</v>
      </c>
      <c r="D264" s="73">
        <v>79</v>
      </c>
      <c r="E264" s="74">
        <v>95</v>
      </c>
      <c r="F264" s="83">
        <v>99</v>
      </c>
      <c r="G264" s="74">
        <v>129</v>
      </c>
      <c r="H264" s="75">
        <v>149</v>
      </c>
    </row>
    <row r="265" spans="1:8" s="5" customFormat="1" ht="56.25" customHeight="1">
      <c r="A265" s="26"/>
      <c r="B265" s="111" t="s">
        <v>74</v>
      </c>
      <c r="C265" s="158" t="s">
        <v>58</v>
      </c>
      <c r="D265" s="73">
        <v>119</v>
      </c>
      <c r="E265" s="74">
        <v>129</v>
      </c>
      <c r="F265" s="83">
        <v>139</v>
      </c>
      <c r="G265" s="74">
        <v>149</v>
      </c>
      <c r="H265" s="75">
        <v>167</v>
      </c>
    </row>
    <row r="266" spans="1:8" s="5" customFormat="1" ht="56.25" customHeight="1">
      <c r="A266" s="27"/>
      <c r="B266" s="111" t="s">
        <v>75</v>
      </c>
      <c r="C266" s="158" t="s">
        <v>59</v>
      </c>
      <c r="D266" s="73">
        <v>121</v>
      </c>
      <c r="E266" s="74">
        <v>131</v>
      </c>
      <c r="F266" s="83">
        <v>141</v>
      </c>
      <c r="G266" s="74">
        <v>151</v>
      </c>
      <c r="H266" s="75">
        <v>169</v>
      </c>
    </row>
    <row r="267" spans="1:8" s="5" customFormat="1" ht="56.25" customHeight="1">
      <c r="A267" s="27"/>
      <c r="B267" s="111" t="s">
        <v>76</v>
      </c>
      <c r="C267" s="158" t="s">
        <v>60</v>
      </c>
      <c r="D267" s="73">
        <v>123</v>
      </c>
      <c r="E267" s="74">
        <v>133</v>
      </c>
      <c r="F267" s="83">
        <v>143</v>
      </c>
      <c r="G267" s="74">
        <v>153</v>
      </c>
      <c r="H267" s="75">
        <v>171</v>
      </c>
    </row>
    <row r="268" spans="1:8" s="5" customFormat="1" ht="56.25" customHeight="1">
      <c r="A268" s="27"/>
      <c r="B268" s="111" t="s">
        <v>77</v>
      </c>
      <c r="C268" s="158" t="s">
        <v>61</v>
      </c>
      <c r="D268" s="73">
        <v>125</v>
      </c>
      <c r="E268" s="74">
        <v>135</v>
      </c>
      <c r="F268" s="83">
        <v>145</v>
      </c>
      <c r="G268" s="74">
        <v>155</v>
      </c>
      <c r="H268" s="75">
        <v>175</v>
      </c>
    </row>
    <row r="269" spans="1:8" s="5" customFormat="1" ht="56.25" customHeight="1">
      <c r="A269" s="28"/>
      <c r="B269" s="111" t="s">
        <v>78</v>
      </c>
      <c r="C269" s="158" t="s">
        <v>62</v>
      </c>
      <c r="D269" s="73">
        <v>127</v>
      </c>
      <c r="E269" s="74">
        <v>137</v>
      </c>
      <c r="F269" s="83">
        <v>147</v>
      </c>
      <c r="G269" s="74">
        <v>157</v>
      </c>
      <c r="H269" s="75">
        <v>177</v>
      </c>
    </row>
    <row r="270" spans="1:8" s="8" customFormat="1" ht="202.5" customHeight="1">
      <c r="A270" s="25"/>
      <c r="B270" s="35" t="s">
        <v>258</v>
      </c>
      <c r="C270" s="158" t="s">
        <v>7</v>
      </c>
      <c r="D270" s="73">
        <v>550</v>
      </c>
      <c r="E270" s="74">
        <v>589</v>
      </c>
      <c r="F270" s="83">
        <v>599</v>
      </c>
      <c r="G270" s="74">
        <v>659</v>
      </c>
      <c r="H270" s="75">
        <v>799</v>
      </c>
    </row>
    <row r="271" spans="1:8" s="8" customFormat="1" ht="202.5" customHeight="1">
      <c r="A271" s="25"/>
      <c r="B271" s="35" t="s">
        <v>259</v>
      </c>
      <c r="C271" s="158" t="s">
        <v>7</v>
      </c>
      <c r="D271" s="73">
        <v>550</v>
      </c>
      <c r="E271" s="74">
        <v>589</v>
      </c>
      <c r="F271" s="83">
        <v>599</v>
      </c>
      <c r="G271" s="74">
        <v>659</v>
      </c>
      <c r="H271" s="75">
        <v>799</v>
      </c>
    </row>
    <row r="272" spans="1:8" s="8" customFormat="1" ht="202.5" customHeight="1">
      <c r="A272" s="69"/>
      <c r="B272" s="35" t="s">
        <v>260</v>
      </c>
      <c r="C272" s="158" t="s">
        <v>7</v>
      </c>
      <c r="D272" s="73">
        <v>550</v>
      </c>
      <c r="E272" s="74">
        <v>589</v>
      </c>
      <c r="F272" s="83">
        <v>599</v>
      </c>
      <c r="G272" s="74">
        <v>659</v>
      </c>
      <c r="H272" s="75">
        <v>799</v>
      </c>
    </row>
    <row r="273" spans="1:8" s="8" customFormat="1" ht="202.5" customHeight="1">
      <c r="A273" s="69"/>
      <c r="B273" s="35" t="s">
        <v>261</v>
      </c>
      <c r="C273" s="158" t="s">
        <v>7</v>
      </c>
      <c r="D273" s="73">
        <v>550</v>
      </c>
      <c r="E273" s="74">
        <v>589</v>
      </c>
      <c r="F273" s="83">
        <v>599</v>
      </c>
      <c r="G273" s="74">
        <v>659</v>
      </c>
      <c r="H273" s="75">
        <v>799</v>
      </c>
    </row>
    <row r="274" spans="1:8" s="8" customFormat="1" ht="202.5" customHeight="1">
      <c r="A274" s="69"/>
      <c r="B274" s="35" t="s">
        <v>262</v>
      </c>
      <c r="C274" s="158" t="s">
        <v>7</v>
      </c>
      <c r="D274" s="73">
        <v>550</v>
      </c>
      <c r="E274" s="74">
        <v>589</v>
      </c>
      <c r="F274" s="83">
        <v>599</v>
      </c>
      <c r="G274" s="74">
        <v>659</v>
      </c>
      <c r="H274" s="75">
        <v>799</v>
      </c>
    </row>
    <row r="275" spans="1:8" s="8" customFormat="1" ht="202.5" customHeight="1">
      <c r="A275" s="69"/>
      <c r="B275" s="35" t="s">
        <v>263</v>
      </c>
      <c r="C275" s="158" t="s">
        <v>7</v>
      </c>
      <c r="D275" s="73">
        <v>550</v>
      </c>
      <c r="E275" s="74">
        <v>589</v>
      </c>
      <c r="F275" s="83">
        <v>599</v>
      </c>
      <c r="G275" s="74">
        <v>659</v>
      </c>
      <c r="H275" s="75">
        <v>799</v>
      </c>
    </row>
    <row r="276" spans="1:8" s="8" customFormat="1" ht="202.5" customHeight="1">
      <c r="A276" s="69"/>
      <c r="B276" s="35" t="s">
        <v>264</v>
      </c>
      <c r="C276" s="158" t="s">
        <v>7</v>
      </c>
      <c r="D276" s="73">
        <v>550</v>
      </c>
      <c r="E276" s="74">
        <v>589</v>
      </c>
      <c r="F276" s="83">
        <v>599</v>
      </c>
      <c r="G276" s="74">
        <v>659</v>
      </c>
      <c r="H276" s="75">
        <v>799</v>
      </c>
    </row>
    <row r="277" spans="1:8" s="8" customFormat="1" ht="202.5" customHeight="1">
      <c r="A277" s="69"/>
      <c r="B277" s="35" t="s">
        <v>265</v>
      </c>
      <c r="C277" s="158" t="s">
        <v>7</v>
      </c>
      <c r="D277" s="73">
        <v>550</v>
      </c>
      <c r="E277" s="74">
        <v>589</v>
      </c>
      <c r="F277" s="83">
        <v>599</v>
      </c>
      <c r="G277" s="74">
        <v>659</v>
      </c>
      <c r="H277" s="75">
        <v>799</v>
      </c>
    </row>
    <row r="278" spans="1:8" s="8" customFormat="1" ht="202.5" customHeight="1">
      <c r="A278" s="70"/>
      <c r="B278" s="35" t="s">
        <v>266</v>
      </c>
      <c r="C278" s="158" t="s">
        <v>7</v>
      </c>
      <c r="D278" s="73">
        <v>550</v>
      </c>
      <c r="E278" s="74">
        <v>589</v>
      </c>
      <c r="F278" s="83">
        <v>599</v>
      </c>
      <c r="G278" s="74">
        <v>659</v>
      </c>
      <c r="H278" s="75">
        <v>799</v>
      </c>
    </row>
    <row r="279" spans="1:8" s="14" customFormat="1" ht="67.5" customHeight="1">
      <c r="A279" s="145"/>
      <c r="B279" s="149" t="s">
        <v>116</v>
      </c>
      <c r="C279" s="148"/>
      <c r="D279" s="148"/>
      <c r="E279" s="150"/>
      <c r="F279" s="126"/>
      <c r="G279" s="126"/>
      <c r="H279" s="126"/>
    </row>
    <row r="280" spans="1:8" s="8" customFormat="1" ht="211.5" customHeight="1">
      <c r="A280" s="56"/>
      <c r="B280" s="187" t="s">
        <v>386</v>
      </c>
      <c r="C280" s="178" t="s">
        <v>8</v>
      </c>
      <c r="D280" s="188">
        <v>149</v>
      </c>
      <c r="E280" s="176">
        <v>169</v>
      </c>
      <c r="F280" s="176">
        <v>179</v>
      </c>
      <c r="G280" s="176">
        <v>199</v>
      </c>
      <c r="H280" s="183">
        <v>259</v>
      </c>
    </row>
    <row r="281" spans="1:8" s="8" customFormat="1" ht="165" customHeight="1">
      <c r="A281" s="56"/>
      <c r="B281" s="187" t="s">
        <v>387</v>
      </c>
      <c r="C281" s="178" t="s">
        <v>8</v>
      </c>
      <c r="D281" s="188">
        <v>149</v>
      </c>
      <c r="E281" s="176">
        <v>169</v>
      </c>
      <c r="F281" s="176">
        <v>179</v>
      </c>
      <c r="G281" s="176">
        <v>199</v>
      </c>
      <c r="H281" s="183">
        <v>259</v>
      </c>
    </row>
    <row r="282" spans="1:8" s="8" customFormat="1" ht="165" customHeight="1">
      <c r="A282" s="56"/>
      <c r="B282" s="187" t="s">
        <v>388</v>
      </c>
      <c r="C282" s="178" t="s">
        <v>8</v>
      </c>
      <c r="D282" s="188">
        <v>149</v>
      </c>
      <c r="E282" s="176">
        <v>169</v>
      </c>
      <c r="F282" s="176">
        <v>179</v>
      </c>
      <c r="G282" s="176">
        <v>199</v>
      </c>
      <c r="H282" s="183">
        <v>259</v>
      </c>
    </row>
    <row r="283" spans="1:8" s="8" customFormat="1" ht="165" customHeight="1">
      <c r="A283" s="56"/>
      <c r="B283" s="187" t="s">
        <v>389</v>
      </c>
      <c r="C283" s="178" t="s">
        <v>8</v>
      </c>
      <c r="D283" s="188">
        <v>149</v>
      </c>
      <c r="E283" s="176">
        <v>169</v>
      </c>
      <c r="F283" s="176">
        <v>179</v>
      </c>
      <c r="G283" s="176">
        <v>199</v>
      </c>
      <c r="H283" s="183">
        <v>259</v>
      </c>
    </row>
    <row r="284" spans="1:8" s="8" customFormat="1" ht="165" customHeight="1">
      <c r="A284" s="219"/>
      <c r="B284" s="112" t="s">
        <v>392</v>
      </c>
      <c r="C284" s="158" t="s">
        <v>8</v>
      </c>
      <c r="D284" s="84">
        <v>134</v>
      </c>
      <c r="E284" s="83">
        <v>165</v>
      </c>
      <c r="F284" s="83">
        <v>175</v>
      </c>
      <c r="G284" s="83">
        <v>185</v>
      </c>
      <c r="H284" s="88">
        <v>255</v>
      </c>
    </row>
    <row r="285" spans="1:8" s="8" customFormat="1" ht="165" customHeight="1">
      <c r="A285" s="219"/>
      <c r="B285" s="112" t="s">
        <v>393</v>
      </c>
      <c r="C285" s="158" t="s">
        <v>8</v>
      </c>
      <c r="D285" s="84">
        <v>134</v>
      </c>
      <c r="E285" s="83">
        <v>165</v>
      </c>
      <c r="F285" s="83">
        <v>175</v>
      </c>
      <c r="G285" s="83">
        <v>185</v>
      </c>
      <c r="H285" s="88">
        <v>255</v>
      </c>
    </row>
    <row r="286" spans="1:8" s="8" customFormat="1" ht="165" customHeight="1">
      <c r="A286" s="219"/>
      <c r="B286" s="112" t="s">
        <v>394</v>
      </c>
      <c r="C286" s="158" t="s">
        <v>8</v>
      </c>
      <c r="D286" s="84">
        <v>134</v>
      </c>
      <c r="E286" s="83">
        <v>165</v>
      </c>
      <c r="F286" s="83">
        <v>175</v>
      </c>
      <c r="G286" s="83">
        <v>185</v>
      </c>
      <c r="H286" s="88">
        <v>255</v>
      </c>
    </row>
    <row r="287" spans="1:8" s="8" customFormat="1" ht="165" customHeight="1">
      <c r="A287" s="219"/>
      <c r="B287" s="112" t="s">
        <v>395</v>
      </c>
      <c r="C287" s="158" t="s">
        <v>8</v>
      </c>
      <c r="D287" s="84">
        <v>134</v>
      </c>
      <c r="E287" s="83">
        <v>165</v>
      </c>
      <c r="F287" s="83">
        <v>175</v>
      </c>
      <c r="G287" s="83">
        <v>185</v>
      </c>
      <c r="H287" s="88">
        <v>255</v>
      </c>
    </row>
    <row r="288" spans="1:8" s="8" customFormat="1" ht="210" customHeight="1">
      <c r="A288" s="219"/>
      <c r="B288" s="112" t="s">
        <v>280</v>
      </c>
      <c r="C288" s="158" t="s">
        <v>8</v>
      </c>
      <c r="D288" s="84">
        <v>134</v>
      </c>
      <c r="E288" s="83">
        <v>165</v>
      </c>
      <c r="F288" s="83">
        <v>175</v>
      </c>
      <c r="G288" s="83">
        <v>185</v>
      </c>
      <c r="H288" s="88">
        <v>255</v>
      </c>
    </row>
    <row r="289" spans="1:8" s="8" customFormat="1" ht="165" customHeight="1">
      <c r="A289" s="219"/>
      <c r="B289" s="218" t="s">
        <v>396</v>
      </c>
      <c r="C289" s="158" t="s">
        <v>8</v>
      </c>
      <c r="D289" s="84">
        <v>134</v>
      </c>
      <c r="E289" s="83">
        <v>165</v>
      </c>
      <c r="F289" s="83">
        <v>175</v>
      </c>
      <c r="G289" s="83">
        <v>185</v>
      </c>
      <c r="H289" s="88">
        <v>255</v>
      </c>
    </row>
    <row r="290" spans="1:8" s="8" customFormat="1" ht="165" customHeight="1">
      <c r="A290" s="219"/>
      <c r="B290" s="218" t="s">
        <v>397</v>
      </c>
      <c r="C290" s="158" t="s">
        <v>8</v>
      </c>
      <c r="D290" s="84">
        <v>134</v>
      </c>
      <c r="E290" s="83">
        <v>165</v>
      </c>
      <c r="F290" s="83">
        <v>175</v>
      </c>
      <c r="G290" s="83">
        <v>185</v>
      </c>
      <c r="H290" s="88">
        <v>255</v>
      </c>
    </row>
    <row r="291" spans="1:8" s="8" customFormat="1" ht="165" customHeight="1">
      <c r="A291" s="219"/>
      <c r="B291" s="218" t="s">
        <v>390</v>
      </c>
      <c r="C291" s="158" t="s">
        <v>8</v>
      </c>
      <c r="D291" s="84">
        <v>134</v>
      </c>
      <c r="E291" s="83">
        <v>165</v>
      </c>
      <c r="F291" s="83">
        <v>175</v>
      </c>
      <c r="G291" s="83">
        <v>185</v>
      </c>
      <c r="H291" s="88">
        <v>255</v>
      </c>
    </row>
    <row r="292" spans="1:8" s="8" customFormat="1" ht="165" customHeight="1">
      <c r="A292" s="219"/>
      <c r="B292" s="218" t="s">
        <v>391</v>
      </c>
      <c r="C292" s="158" t="s">
        <v>8</v>
      </c>
      <c r="D292" s="84">
        <v>134</v>
      </c>
      <c r="E292" s="83">
        <v>165</v>
      </c>
      <c r="F292" s="83">
        <v>175</v>
      </c>
      <c r="G292" s="83">
        <v>185</v>
      </c>
      <c r="H292" s="88">
        <v>255</v>
      </c>
    </row>
    <row r="293" spans="1:8" s="8" customFormat="1" ht="67.5" hidden="1" customHeight="1">
      <c r="A293" s="145"/>
      <c r="B293" s="149" t="s">
        <v>117</v>
      </c>
      <c r="C293" s="148"/>
      <c r="D293" s="148"/>
      <c r="E293" s="150"/>
      <c r="F293" s="154"/>
      <c r="G293" s="154"/>
      <c r="H293" s="154"/>
    </row>
    <row r="294" spans="1:8" s="8" customFormat="1" ht="152.25" hidden="1" customHeight="1">
      <c r="A294" s="59"/>
      <c r="B294" s="112" t="s">
        <v>118</v>
      </c>
      <c r="C294" s="158" t="s">
        <v>14</v>
      </c>
      <c r="D294" s="84">
        <v>115</v>
      </c>
      <c r="E294" s="83">
        <v>155</v>
      </c>
      <c r="F294" s="83">
        <f t="shared" ref="F294:F300" si="0">H294-(H294/100*30)</f>
        <v>157.5</v>
      </c>
      <c r="G294" s="83">
        <v>195</v>
      </c>
      <c r="H294" s="88">
        <v>225</v>
      </c>
    </row>
    <row r="295" spans="1:8" s="8" customFormat="1" ht="152.25" hidden="1" customHeight="1">
      <c r="A295" s="59"/>
      <c r="B295" s="112" t="s">
        <v>119</v>
      </c>
      <c r="C295" s="158" t="s">
        <v>14</v>
      </c>
      <c r="D295" s="84">
        <v>115</v>
      </c>
      <c r="E295" s="83">
        <v>155</v>
      </c>
      <c r="F295" s="83">
        <f t="shared" si="0"/>
        <v>157.5</v>
      </c>
      <c r="G295" s="83">
        <v>195</v>
      </c>
      <c r="H295" s="88">
        <v>225</v>
      </c>
    </row>
    <row r="296" spans="1:8" s="8" customFormat="1" ht="152.25" hidden="1" customHeight="1">
      <c r="A296" s="59"/>
      <c r="B296" s="112" t="s">
        <v>120</v>
      </c>
      <c r="C296" s="158" t="s">
        <v>14</v>
      </c>
      <c r="D296" s="84">
        <v>115</v>
      </c>
      <c r="E296" s="83">
        <v>155</v>
      </c>
      <c r="F296" s="83">
        <f t="shared" si="0"/>
        <v>157.5</v>
      </c>
      <c r="G296" s="83">
        <v>195</v>
      </c>
      <c r="H296" s="88">
        <v>225</v>
      </c>
    </row>
    <row r="297" spans="1:8" s="8" customFormat="1" ht="152.25" hidden="1" customHeight="1">
      <c r="A297" s="59"/>
      <c r="B297" s="112" t="s">
        <v>121</v>
      </c>
      <c r="C297" s="158" t="s">
        <v>14</v>
      </c>
      <c r="D297" s="84">
        <v>115</v>
      </c>
      <c r="E297" s="83">
        <v>155</v>
      </c>
      <c r="F297" s="83">
        <f t="shared" si="0"/>
        <v>157.5</v>
      </c>
      <c r="G297" s="83">
        <v>195</v>
      </c>
      <c r="H297" s="88">
        <v>225</v>
      </c>
    </row>
    <row r="298" spans="1:8" s="8" customFormat="1" ht="152.25" hidden="1" customHeight="1">
      <c r="A298" s="59"/>
      <c r="B298" s="112" t="s">
        <v>122</v>
      </c>
      <c r="C298" s="158" t="s">
        <v>14</v>
      </c>
      <c r="D298" s="84">
        <v>115</v>
      </c>
      <c r="E298" s="83">
        <v>155</v>
      </c>
      <c r="F298" s="83">
        <f t="shared" si="0"/>
        <v>157.5</v>
      </c>
      <c r="G298" s="83">
        <v>195</v>
      </c>
      <c r="H298" s="88">
        <v>225</v>
      </c>
    </row>
    <row r="299" spans="1:8" s="8" customFormat="1" ht="152.25" hidden="1" customHeight="1">
      <c r="A299" s="59"/>
      <c r="B299" s="112" t="s">
        <v>123</v>
      </c>
      <c r="C299" s="158" t="s">
        <v>14</v>
      </c>
      <c r="D299" s="84">
        <v>115</v>
      </c>
      <c r="E299" s="83">
        <v>155</v>
      </c>
      <c r="F299" s="83">
        <f t="shared" si="0"/>
        <v>157.5</v>
      </c>
      <c r="G299" s="83">
        <v>195</v>
      </c>
      <c r="H299" s="88">
        <v>225</v>
      </c>
    </row>
    <row r="300" spans="1:8" s="8" customFormat="1" ht="152.25" hidden="1" customHeight="1">
      <c r="A300" s="59"/>
      <c r="B300" s="112" t="s">
        <v>124</v>
      </c>
      <c r="C300" s="158" t="s">
        <v>14</v>
      </c>
      <c r="D300" s="84">
        <v>115</v>
      </c>
      <c r="E300" s="83">
        <v>155</v>
      </c>
      <c r="F300" s="83">
        <f t="shared" si="0"/>
        <v>157.5</v>
      </c>
      <c r="G300" s="83">
        <v>195</v>
      </c>
      <c r="H300" s="88">
        <v>225</v>
      </c>
    </row>
    <row r="301" spans="1:8" s="8" customFormat="1" ht="67.5" customHeight="1">
      <c r="A301" s="143"/>
      <c r="B301" s="139" t="s">
        <v>131</v>
      </c>
      <c r="C301" s="144"/>
      <c r="D301" s="144"/>
      <c r="E301" s="126"/>
      <c r="F301" s="126"/>
      <c r="G301" s="126"/>
      <c r="H301" s="155"/>
    </row>
    <row r="302" spans="1:8" s="9" customFormat="1" ht="192" customHeight="1">
      <c r="A302" s="33"/>
      <c r="B302" s="101" t="s">
        <v>41</v>
      </c>
      <c r="C302" s="164" t="s">
        <v>28</v>
      </c>
      <c r="D302" s="95">
        <v>67</v>
      </c>
      <c r="E302" s="96">
        <v>70</v>
      </c>
      <c r="F302" s="83">
        <v>73</v>
      </c>
      <c r="G302" s="96">
        <v>76</v>
      </c>
      <c r="H302" s="96">
        <v>80</v>
      </c>
    </row>
    <row r="303" spans="1:8" s="8" customFormat="1" ht="192" customHeight="1">
      <c r="A303" s="34"/>
      <c r="B303" s="112" t="s">
        <v>0</v>
      </c>
      <c r="C303" s="158" t="s">
        <v>2</v>
      </c>
      <c r="D303" s="84">
        <v>86</v>
      </c>
      <c r="E303" s="87">
        <v>90</v>
      </c>
      <c r="F303" s="83">
        <v>99</v>
      </c>
      <c r="G303" s="87">
        <v>110</v>
      </c>
      <c r="H303" s="87">
        <v>120</v>
      </c>
    </row>
    <row r="304" spans="1:8" s="9" customFormat="1" ht="70.5" customHeight="1">
      <c r="A304" s="894"/>
      <c r="B304" s="100" t="s">
        <v>239</v>
      </c>
      <c r="C304" s="158" t="s">
        <v>38</v>
      </c>
      <c r="D304" s="84">
        <v>28</v>
      </c>
      <c r="E304" s="74">
        <v>33</v>
      </c>
      <c r="F304" s="83">
        <v>34</v>
      </c>
      <c r="G304" s="87">
        <v>35</v>
      </c>
      <c r="H304" s="88">
        <v>45</v>
      </c>
    </row>
    <row r="305" spans="1:8" s="8" customFormat="1" ht="70.5" customHeight="1">
      <c r="A305" s="895"/>
      <c r="B305" s="99" t="s">
        <v>240</v>
      </c>
      <c r="C305" s="158" t="s">
        <v>38</v>
      </c>
      <c r="D305" s="94">
        <v>99</v>
      </c>
      <c r="E305" s="89">
        <v>135</v>
      </c>
      <c r="F305" s="83">
        <v>145</v>
      </c>
      <c r="G305" s="92">
        <v>155</v>
      </c>
      <c r="H305" s="93">
        <v>175</v>
      </c>
    </row>
    <row r="306" spans="1:8" s="8" customFormat="1" ht="70.5" customHeight="1">
      <c r="A306" s="896"/>
      <c r="B306" s="100" t="s">
        <v>241</v>
      </c>
      <c r="C306" s="158" t="s">
        <v>38</v>
      </c>
      <c r="D306" s="84">
        <v>145</v>
      </c>
      <c r="E306" s="74">
        <v>165</v>
      </c>
      <c r="F306" s="83">
        <v>175</v>
      </c>
      <c r="G306" s="87">
        <v>185</v>
      </c>
      <c r="H306" s="88">
        <v>195</v>
      </c>
    </row>
    <row r="307" spans="1:8" s="9" customFormat="1" ht="70.5" customHeight="1">
      <c r="A307" s="895"/>
      <c r="B307" s="105" t="s">
        <v>242</v>
      </c>
      <c r="C307" s="158" t="s">
        <v>38</v>
      </c>
      <c r="D307" s="95">
        <v>36</v>
      </c>
      <c r="E307" s="90">
        <v>39</v>
      </c>
      <c r="F307" s="83">
        <v>42</v>
      </c>
      <c r="G307" s="96">
        <v>45</v>
      </c>
      <c r="H307" s="97">
        <v>55</v>
      </c>
    </row>
    <row r="308" spans="1:8" s="8" customFormat="1" ht="70.5" customHeight="1">
      <c r="A308" s="895"/>
      <c r="B308" s="100" t="s">
        <v>243</v>
      </c>
      <c r="C308" s="158" t="s">
        <v>38</v>
      </c>
      <c r="D308" s="84">
        <v>99</v>
      </c>
      <c r="E308" s="74">
        <v>115</v>
      </c>
      <c r="F308" s="83">
        <f>H308-(H308/100*30)</f>
        <v>122.5</v>
      </c>
      <c r="G308" s="87">
        <v>125</v>
      </c>
      <c r="H308" s="88">
        <v>175</v>
      </c>
    </row>
    <row r="309" spans="1:8" s="8" customFormat="1" ht="70.5" customHeight="1">
      <c r="A309" s="896"/>
      <c r="B309" s="100" t="s">
        <v>244</v>
      </c>
      <c r="C309" s="158" t="s">
        <v>38</v>
      </c>
      <c r="D309" s="20">
        <v>155</v>
      </c>
      <c r="E309" s="74">
        <v>165</v>
      </c>
      <c r="F309" s="83">
        <v>175</v>
      </c>
      <c r="G309" s="87">
        <v>185</v>
      </c>
      <c r="H309" s="88">
        <v>195</v>
      </c>
    </row>
    <row r="310" spans="1:8" s="8" customFormat="1" ht="67.5" customHeight="1">
      <c r="A310" s="145"/>
      <c r="B310" s="149" t="s">
        <v>132</v>
      </c>
      <c r="C310" s="148"/>
      <c r="D310" s="148"/>
      <c r="E310" s="150"/>
      <c r="F310" s="154"/>
      <c r="G310" s="154"/>
      <c r="H310" s="154"/>
    </row>
    <row r="311" spans="1:8" s="6" customFormat="1" ht="229.5" customHeight="1">
      <c r="A311" s="38"/>
      <c r="B311" s="100" t="s">
        <v>245</v>
      </c>
      <c r="C311" s="158" t="s">
        <v>26</v>
      </c>
      <c r="D311" s="84">
        <v>67</v>
      </c>
      <c r="E311" s="74">
        <v>69</v>
      </c>
      <c r="F311" s="74">
        <v>70</v>
      </c>
      <c r="G311" s="74">
        <v>78</v>
      </c>
      <c r="H311" s="74">
        <v>99</v>
      </c>
    </row>
    <row r="312" spans="1:8" s="6" customFormat="1" ht="229.5" customHeight="1">
      <c r="A312" s="38"/>
      <c r="B312" s="100" t="s">
        <v>246</v>
      </c>
      <c r="C312" s="158" t="s">
        <v>27</v>
      </c>
      <c r="D312" s="84">
        <v>298</v>
      </c>
      <c r="E312" s="74">
        <v>299</v>
      </c>
      <c r="F312" s="74">
        <v>315</v>
      </c>
      <c r="G312" s="74">
        <v>350</v>
      </c>
      <c r="H312" s="74">
        <v>375</v>
      </c>
    </row>
    <row r="313" spans="1:8" s="6" customFormat="1" ht="229.5" customHeight="1">
      <c r="A313" s="38"/>
      <c r="B313" s="100" t="s">
        <v>247</v>
      </c>
      <c r="C313" s="158" t="s">
        <v>26</v>
      </c>
      <c r="D313" s="84">
        <v>155</v>
      </c>
      <c r="E313" s="74">
        <v>170</v>
      </c>
      <c r="F313" s="74">
        <v>175</v>
      </c>
      <c r="G313" s="74">
        <v>179</v>
      </c>
      <c r="H313" s="74">
        <v>199</v>
      </c>
    </row>
    <row r="314" spans="1:8" s="6" customFormat="1" ht="229.5" customHeight="1">
      <c r="A314" s="38"/>
      <c r="B314" s="100" t="s">
        <v>248</v>
      </c>
      <c r="C314" s="158" t="s">
        <v>27</v>
      </c>
      <c r="D314" s="84">
        <v>585</v>
      </c>
      <c r="E314" s="74">
        <v>590</v>
      </c>
      <c r="F314" s="74">
        <v>599</v>
      </c>
      <c r="G314" s="74">
        <v>635</v>
      </c>
      <c r="H314" s="74">
        <v>699</v>
      </c>
    </row>
    <row r="315" spans="1:8" s="6" customFormat="1" ht="130.5" customHeight="1">
      <c r="A315" s="906"/>
      <c r="B315" s="113" t="s">
        <v>249</v>
      </c>
      <c r="C315" s="158" t="s">
        <v>28</v>
      </c>
      <c r="D315" s="84">
        <v>470</v>
      </c>
      <c r="E315" s="74">
        <v>475</v>
      </c>
      <c r="F315" s="74">
        <v>490</v>
      </c>
      <c r="G315" s="74">
        <v>495</v>
      </c>
      <c r="H315" s="74">
        <v>550</v>
      </c>
    </row>
    <row r="316" spans="1:8" s="6" customFormat="1" ht="130.5" customHeight="1">
      <c r="A316" s="906"/>
      <c r="B316" s="113" t="s">
        <v>250</v>
      </c>
      <c r="C316" s="158" t="s">
        <v>28</v>
      </c>
      <c r="D316" s="84">
        <v>570</v>
      </c>
      <c r="E316" s="74">
        <v>575</v>
      </c>
      <c r="F316" s="74">
        <v>580</v>
      </c>
      <c r="G316" s="74">
        <v>585</v>
      </c>
      <c r="H316" s="74">
        <v>650</v>
      </c>
    </row>
    <row r="317" spans="1:8" s="6" customFormat="1" ht="84" customHeight="1">
      <c r="A317" s="906"/>
      <c r="B317" s="110" t="s">
        <v>251</v>
      </c>
      <c r="C317" s="158" t="s">
        <v>28</v>
      </c>
      <c r="D317" s="84">
        <v>35</v>
      </c>
      <c r="E317" s="74">
        <v>36</v>
      </c>
      <c r="F317" s="74">
        <v>37</v>
      </c>
      <c r="G317" s="74">
        <v>39</v>
      </c>
      <c r="H317" s="74">
        <v>45</v>
      </c>
    </row>
    <row r="318" spans="1:8" s="6" customFormat="1" ht="84" customHeight="1">
      <c r="A318" s="906"/>
      <c r="B318" s="110" t="s">
        <v>252</v>
      </c>
      <c r="C318" s="158" t="s">
        <v>28</v>
      </c>
      <c r="D318" s="84">
        <v>69</v>
      </c>
      <c r="E318" s="74">
        <v>79</v>
      </c>
      <c r="F318" s="74">
        <v>80</v>
      </c>
      <c r="G318" s="74">
        <v>85</v>
      </c>
      <c r="H318" s="74">
        <v>95</v>
      </c>
    </row>
    <row r="319" spans="1:8" s="6" customFormat="1" ht="84" customHeight="1">
      <c r="A319" s="906"/>
      <c r="B319" s="110" t="s">
        <v>253</v>
      </c>
      <c r="C319" s="158" t="s">
        <v>28</v>
      </c>
      <c r="D319" s="84">
        <v>215</v>
      </c>
      <c r="E319" s="74">
        <v>220</v>
      </c>
      <c r="F319" s="74">
        <v>225</v>
      </c>
      <c r="G319" s="74">
        <v>230</v>
      </c>
      <c r="H319" s="74">
        <v>235</v>
      </c>
    </row>
    <row r="320" spans="1:8" s="6" customFormat="1" ht="84" customHeight="1">
      <c r="A320" s="906"/>
      <c r="B320" s="110" t="s">
        <v>65</v>
      </c>
      <c r="C320" s="158" t="s">
        <v>44</v>
      </c>
      <c r="D320" s="74">
        <v>48</v>
      </c>
      <c r="E320" s="74">
        <v>51</v>
      </c>
      <c r="F320" s="74">
        <v>54</v>
      </c>
      <c r="G320" s="74">
        <v>57</v>
      </c>
      <c r="H320" s="74">
        <v>60</v>
      </c>
    </row>
    <row r="321" spans="1:8" s="6" customFormat="1" ht="112.5" customHeight="1">
      <c r="A321" s="905"/>
      <c r="B321" s="110" t="s">
        <v>34</v>
      </c>
      <c r="C321" s="158" t="s">
        <v>35</v>
      </c>
      <c r="D321" s="74">
        <v>47</v>
      </c>
      <c r="E321" s="74">
        <v>50</v>
      </c>
      <c r="F321" s="74">
        <v>53</v>
      </c>
      <c r="G321" s="74">
        <v>56</v>
      </c>
      <c r="H321" s="74">
        <v>59</v>
      </c>
    </row>
    <row r="322" spans="1:8" s="6" customFormat="1" ht="112.5" customHeight="1">
      <c r="A322" s="905"/>
      <c r="B322" s="110" t="s">
        <v>36</v>
      </c>
      <c r="C322" s="158" t="s">
        <v>37</v>
      </c>
      <c r="D322" s="84">
        <v>51</v>
      </c>
      <c r="E322" s="74">
        <v>54</v>
      </c>
      <c r="F322" s="74">
        <v>57</v>
      </c>
      <c r="G322" s="74">
        <v>60</v>
      </c>
      <c r="H322" s="74">
        <v>63</v>
      </c>
    </row>
    <row r="323" spans="1:8" s="6" customFormat="1" ht="215.25" customHeight="1">
      <c r="A323" s="72"/>
      <c r="B323" s="100" t="s">
        <v>84</v>
      </c>
      <c r="C323" s="158" t="s">
        <v>2</v>
      </c>
      <c r="D323" s="84">
        <v>160</v>
      </c>
      <c r="E323" s="74">
        <v>165</v>
      </c>
      <c r="F323" s="74">
        <v>170</v>
      </c>
      <c r="G323" s="74">
        <v>179</v>
      </c>
      <c r="H323" s="74">
        <v>189</v>
      </c>
    </row>
    <row r="324" spans="1:8" s="6" customFormat="1" ht="114" customHeight="1">
      <c r="A324" s="904"/>
      <c r="B324" s="100" t="s">
        <v>80</v>
      </c>
      <c r="C324" s="158" t="s">
        <v>26</v>
      </c>
      <c r="D324" s="84">
        <v>92</v>
      </c>
      <c r="E324" s="74">
        <v>93</v>
      </c>
      <c r="F324" s="74">
        <v>94</v>
      </c>
      <c r="G324" s="74">
        <v>95</v>
      </c>
      <c r="H324" s="74">
        <v>99</v>
      </c>
    </row>
    <row r="325" spans="1:8" s="6" customFormat="1" ht="114" customHeight="1">
      <c r="A325" s="904"/>
      <c r="B325" s="100" t="s">
        <v>81</v>
      </c>
      <c r="C325" s="158" t="s">
        <v>26</v>
      </c>
      <c r="D325" s="84">
        <v>99</v>
      </c>
      <c r="E325" s="74">
        <v>105</v>
      </c>
      <c r="F325" s="74">
        <v>115</v>
      </c>
      <c r="G325" s="74">
        <v>125</v>
      </c>
      <c r="H325" s="74">
        <v>135</v>
      </c>
    </row>
    <row r="326" spans="1:8" s="6" customFormat="1" ht="78.75" customHeight="1">
      <c r="A326" s="904"/>
      <c r="B326" s="100" t="s">
        <v>85</v>
      </c>
      <c r="C326" s="158" t="s">
        <v>28</v>
      </c>
      <c r="D326" s="84">
        <v>239</v>
      </c>
      <c r="E326" s="74">
        <v>249</v>
      </c>
      <c r="F326" s="74">
        <v>259</v>
      </c>
      <c r="G326" s="74">
        <v>279</v>
      </c>
      <c r="H326" s="74">
        <v>299</v>
      </c>
    </row>
    <row r="327" spans="1:8" s="6" customFormat="1" ht="78.75" customHeight="1">
      <c r="A327" s="904"/>
      <c r="B327" s="100" t="s">
        <v>82</v>
      </c>
      <c r="C327" s="158" t="s">
        <v>43</v>
      </c>
      <c r="D327" s="84">
        <v>153.44999999999999</v>
      </c>
      <c r="E327" s="74">
        <v>161</v>
      </c>
      <c r="F327" s="74">
        <v>165</v>
      </c>
      <c r="G327" s="74">
        <v>171</v>
      </c>
      <c r="H327" s="74">
        <v>188</v>
      </c>
    </row>
    <row r="328" spans="1:8" s="6" customFormat="1" ht="78.75" customHeight="1">
      <c r="A328" s="904"/>
      <c r="B328" s="100" t="s">
        <v>83</v>
      </c>
      <c r="C328" s="158" t="s">
        <v>43</v>
      </c>
      <c r="D328" s="84">
        <v>247.5</v>
      </c>
      <c r="E328" s="74">
        <v>270</v>
      </c>
      <c r="F328" s="74">
        <v>275</v>
      </c>
      <c r="G328" s="74">
        <v>280</v>
      </c>
      <c r="H328" s="74">
        <v>290</v>
      </c>
    </row>
    <row r="329" spans="1:8" s="6" customFormat="1" ht="78.75" customHeight="1">
      <c r="A329" s="904"/>
      <c r="B329" s="100" t="s">
        <v>86</v>
      </c>
      <c r="C329" s="158" t="s">
        <v>43</v>
      </c>
      <c r="D329" s="84">
        <v>155</v>
      </c>
      <c r="E329" s="74">
        <v>165</v>
      </c>
      <c r="F329" s="74">
        <v>185</v>
      </c>
      <c r="G329" s="74">
        <v>205</v>
      </c>
      <c r="H329" s="83">
        <f>D329*1.5</f>
        <v>232.5</v>
      </c>
    </row>
    <row r="330" spans="1:8" s="6" customFormat="1" ht="218.25" customHeight="1">
      <c r="A330" s="71"/>
      <c r="B330" s="100" t="s">
        <v>254</v>
      </c>
      <c r="C330" s="158" t="s">
        <v>28</v>
      </c>
      <c r="D330" s="84">
        <v>345</v>
      </c>
      <c r="E330" s="74">
        <v>365</v>
      </c>
      <c r="F330" s="74">
        <v>385</v>
      </c>
      <c r="G330" s="74">
        <v>405</v>
      </c>
      <c r="H330" s="83">
        <v>455</v>
      </c>
    </row>
    <row r="331" spans="1:8" s="6" customFormat="1" ht="218.25" customHeight="1">
      <c r="A331" s="71"/>
      <c r="B331" s="100" t="s">
        <v>255</v>
      </c>
      <c r="C331" s="158" t="s">
        <v>28</v>
      </c>
      <c r="D331" s="84">
        <v>275</v>
      </c>
      <c r="E331" s="74">
        <v>289</v>
      </c>
      <c r="F331" s="74">
        <v>305</v>
      </c>
      <c r="G331" s="74">
        <v>319</v>
      </c>
      <c r="H331" s="83">
        <v>355</v>
      </c>
    </row>
    <row r="332" spans="1:8" s="6" customFormat="1" ht="218.25" customHeight="1">
      <c r="A332" s="71"/>
      <c r="B332" s="100" t="s">
        <v>256</v>
      </c>
      <c r="C332" s="158" t="s">
        <v>28</v>
      </c>
      <c r="D332" s="84">
        <v>195</v>
      </c>
      <c r="E332" s="74">
        <v>205</v>
      </c>
      <c r="F332" s="74">
        <v>215</v>
      </c>
      <c r="G332" s="74">
        <v>229</v>
      </c>
      <c r="H332" s="83">
        <v>255</v>
      </c>
    </row>
    <row r="333" spans="1:8" s="6" customFormat="1" ht="218.25" customHeight="1">
      <c r="A333" s="71"/>
      <c r="B333" s="100" t="s">
        <v>257</v>
      </c>
      <c r="C333" s="158" t="s">
        <v>28</v>
      </c>
      <c r="D333" s="84">
        <v>36</v>
      </c>
      <c r="E333" s="74">
        <v>37</v>
      </c>
      <c r="F333" s="74">
        <v>38</v>
      </c>
      <c r="G333" s="74">
        <v>39</v>
      </c>
      <c r="H333" s="83">
        <v>40</v>
      </c>
    </row>
    <row r="334" spans="1:8" s="8" customFormat="1" ht="67.5" customHeight="1">
      <c r="A334" s="145"/>
      <c r="B334" s="149" t="s">
        <v>326</v>
      </c>
      <c r="C334" s="148"/>
      <c r="D334" s="148"/>
      <c r="E334" s="150"/>
      <c r="F334" s="154"/>
      <c r="G334" s="154"/>
      <c r="H334" s="154"/>
    </row>
    <row r="335" spans="1:8" s="6" customFormat="1" ht="85.5" customHeight="1">
      <c r="A335" s="203" t="s">
        <v>327</v>
      </c>
      <c r="B335" s="100" t="s">
        <v>328</v>
      </c>
      <c r="C335" s="158" t="s">
        <v>2</v>
      </c>
      <c r="D335" s="74">
        <v>99</v>
      </c>
      <c r="E335" s="74">
        <v>119</v>
      </c>
      <c r="F335" s="74">
        <v>149</v>
      </c>
      <c r="G335" s="83">
        <v>189</v>
      </c>
      <c r="H335" s="83">
        <v>259</v>
      </c>
    </row>
    <row r="336" spans="1:8" s="6" customFormat="1" ht="85.5" customHeight="1">
      <c r="A336" s="203" t="s">
        <v>329</v>
      </c>
      <c r="B336" s="100" t="s">
        <v>330</v>
      </c>
      <c r="C336" s="158" t="s">
        <v>2</v>
      </c>
      <c r="D336" s="74">
        <v>369</v>
      </c>
      <c r="E336" s="74">
        <v>459</v>
      </c>
      <c r="F336" s="74">
        <v>569</v>
      </c>
      <c r="G336" s="83">
        <v>699</v>
      </c>
      <c r="H336" s="83">
        <v>999</v>
      </c>
    </row>
    <row r="337" spans="1:8" s="6" customFormat="1" ht="85.5" customHeight="1">
      <c r="A337" s="203" t="s">
        <v>331</v>
      </c>
      <c r="B337" s="100" t="s">
        <v>332</v>
      </c>
      <c r="C337" s="158" t="s">
        <v>2</v>
      </c>
      <c r="D337" s="74">
        <v>209</v>
      </c>
      <c r="E337" s="74">
        <v>259</v>
      </c>
      <c r="F337" s="74">
        <v>329</v>
      </c>
      <c r="G337" s="83">
        <v>429</v>
      </c>
      <c r="H337" s="83">
        <v>599</v>
      </c>
    </row>
    <row r="338" spans="1:8" s="6" customFormat="1" ht="85.5" customHeight="1">
      <c r="A338" s="203" t="s">
        <v>333</v>
      </c>
      <c r="B338" s="100" t="s">
        <v>334</v>
      </c>
      <c r="C338" s="158" t="s">
        <v>2</v>
      </c>
      <c r="D338" s="74">
        <v>139</v>
      </c>
      <c r="E338" s="74">
        <v>169</v>
      </c>
      <c r="F338" s="74">
        <v>209</v>
      </c>
      <c r="G338" s="83">
        <v>529</v>
      </c>
      <c r="H338" s="83">
        <v>399</v>
      </c>
    </row>
    <row r="339" spans="1:8" s="6" customFormat="1" ht="85.5" customHeight="1">
      <c r="A339" s="203" t="s">
        <v>335</v>
      </c>
      <c r="B339" s="100" t="s">
        <v>336</v>
      </c>
      <c r="C339" s="158" t="s">
        <v>2</v>
      </c>
      <c r="D339" s="74">
        <v>299</v>
      </c>
      <c r="E339" s="74">
        <v>379</v>
      </c>
      <c r="F339" s="74">
        <v>459</v>
      </c>
      <c r="G339" s="83">
        <v>599</v>
      </c>
      <c r="H339" s="83">
        <v>899</v>
      </c>
    </row>
    <row r="340" spans="1:8" s="6" customFormat="1" ht="85.5" customHeight="1">
      <c r="A340" s="203" t="s">
        <v>337</v>
      </c>
      <c r="B340" s="100" t="s">
        <v>338</v>
      </c>
      <c r="C340" s="158" t="s">
        <v>2</v>
      </c>
      <c r="D340" s="74">
        <v>529</v>
      </c>
      <c r="E340" s="74">
        <v>669</v>
      </c>
      <c r="F340" s="74">
        <v>799</v>
      </c>
      <c r="G340" s="83">
        <v>999</v>
      </c>
      <c r="H340" s="83">
        <v>1499</v>
      </c>
    </row>
    <row r="341" spans="1:8" s="6" customFormat="1" ht="85.5" customHeight="1">
      <c r="A341" s="203" t="s">
        <v>339</v>
      </c>
      <c r="B341" s="100" t="s">
        <v>340</v>
      </c>
      <c r="C341" s="158" t="s">
        <v>2</v>
      </c>
      <c r="D341" s="74">
        <v>289</v>
      </c>
      <c r="E341" s="74">
        <v>359</v>
      </c>
      <c r="F341" s="74">
        <v>449</v>
      </c>
      <c r="G341" s="83">
        <v>599</v>
      </c>
      <c r="H341" s="83">
        <v>899</v>
      </c>
    </row>
    <row r="342" spans="1:8" s="6" customFormat="1" ht="85.5" customHeight="1">
      <c r="A342" s="203" t="s">
        <v>341</v>
      </c>
      <c r="B342" s="100" t="s">
        <v>342</v>
      </c>
      <c r="C342" s="158" t="s">
        <v>2</v>
      </c>
      <c r="D342" s="74">
        <v>529</v>
      </c>
      <c r="E342" s="74">
        <v>669</v>
      </c>
      <c r="F342" s="74">
        <v>799</v>
      </c>
      <c r="G342" s="83">
        <v>999</v>
      </c>
      <c r="H342" s="83">
        <v>1499</v>
      </c>
    </row>
    <row r="343" spans="1:8" s="6" customFormat="1" ht="85.5" customHeight="1">
      <c r="A343" s="203" t="s">
        <v>343</v>
      </c>
      <c r="B343" s="100" t="s">
        <v>344</v>
      </c>
      <c r="C343" s="158" t="s">
        <v>2</v>
      </c>
      <c r="D343" s="74">
        <v>249</v>
      </c>
      <c r="E343" s="74">
        <v>319</v>
      </c>
      <c r="F343" s="74">
        <v>399</v>
      </c>
      <c r="G343" s="83">
        <v>499</v>
      </c>
      <c r="H343" s="83">
        <v>699</v>
      </c>
    </row>
    <row r="344" spans="1:8" s="6" customFormat="1" ht="85.5" customHeight="1">
      <c r="A344" s="203" t="s">
        <v>345</v>
      </c>
      <c r="B344" s="100" t="s">
        <v>346</v>
      </c>
      <c r="C344" s="158" t="s">
        <v>2</v>
      </c>
      <c r="D344" s="74">
        <v>339</v>
      </c>
      <c r="E344" s="74">
        <v>419</v>
      </c>
      <c r="F344" s="74">
        <v>519</v>
      </c>
      <c r="G344" s="83">
        <v>619</v>
      </c>
      <c r="H344" s="83">
        <v>799</v>
      </c>
    </row>
    <row r="345" spans="1:8" s="6" customFormat="1" ht="85.5" customHeight="1">
      <c r="A345" s="203" t="s">
        <v>347</v>
      </c>
      <c r="B345" s="100" t="s">
        <v>348</v>
      </c>
      <c r="C345" s="158" t="s">
        <v>2</v>
      </c>
      <c r="D345" s="74">
        <v>1969</v>
      </c>
      <c r="E345" s="74">
        <v>2399</v>
      </c>
      <c r="F345" s="74">
        <v>2699</v>
      </c>
      <c r="G345" s="83">
        <v>2999</v>
      </c>
      <c r="H345" s="83">
        <v>3399</v>
      </c>
    </row>
    <row r="346" spans="1:8" s="6" customFormat="1" ht="85.5" customHeight="1">
      <c r="A346" s="203" t="s">
        <v>349</v>
      </c>
      <c r="B346" s="100" t="s">
        <v>350</v>
      </c>
      <c r="C346" s="158" t="s">
        <v>2</v>
      </c>
      <c r="D346" s="74">
        <v>139</v>
      </c>
      <c r="E346" s="74">
        <v>169</v>
      </c>
      <c r="F346" s="74">
        <v>209</v>
      </c>
      <c r="G346" s="83">
        <v>259</v>
      </c>
      <c r="H346" s="83">
        <v>399</v>
      </c>
    </row>
    <row r="347" spans="1:8" s="6" customFormat="1" ht="85.5" customHeight="1">
      <c r="A347" s="203" t="s">
        <v>351</v>
      </c>
      <c r="B347" s="100" t="s">
        <v>352</v>
      </c>
      <c r="C347" s="158" t="s">
        <v>2</v>
      </c>
      <c r="D347" s="74">
        <v>1499</v>
      </c>
      <c r="E347" s="74">
        <v>1699</v>
      </c>
      <c r="F347" s="74">
        <v>1799</v>
      </c>
      <c r="G347" s="83">
        <v>1999</v>
      </c>
      <c r="H347" s="83">
        <v>2399</v>
      </c>
    </row>
    <row r="348" spans="1:8" s="6" customFormat="1" ht="85.5" customHeight="1">
      <c r="A348" s="203" t="s">
        <v>353</v>
      </c>
      <c r="B348" s="100" t="s">
        <v>354</v>
      </c>
      <c r="C348" s="158" t="s">
        <v>2</v>
      </c>
      <c r="D348" s="74">
        <v>379</v>
      </c>
      <c r="E348" s="74">
        <v>469</v>
      </c>
      <c r="F348" s="74">
        <v>599</v>
      </c>
      <c r="G348" s="83">
        <v>729</v>
      </c>
      <c r="H348" s="83">
        <v>1099</v>
      </c>
    </row>
    <row r="349" spans="1:8" s="6" customFormat="1" ht="85.5" customHeight="1">
      <c r="A349" s="203" t="s">
        <v>355</v>
      </c>
      <c r="B349" s="100" t="s">
        <v>356</v>
      </c>
      <c r="C349" s="158" t="s">
        <v>2</v>
      </c>
      <c r="D349" s="74">
        <v>419</v>
      </c>
      <c r="E349" s="74">
        <v>499</v>
      </c>
      <c r="F349" s="74">
        <v>669</v>
      </c>
      <c r="G349" s="83">
        <v>799</v>
      </c>
      <c r="H349" s="83">
        <v>1199</v>
      </c>
    </row>
    <row r="350" spans="1:8" s="6" customFormat="1" ht="85.5" customHeight="1">
      <c r="A350" s="203" t="s">
        <v>357</v>
      </c>
      <c r="B350" s="100" t="s">
        <v>358</v>
      </c>
      <c r="C350" s="158" t="s">
        <v>2</v>
      </c>
      <c r="D350" s="74">
        <v>659</v>
      </c>
      <c r="E350" s="74">
        <v>799</v>
      </c>
      <c r="F350" s="74">
        <v>999</v>
      </c>
      <c r="G350" s="83">
        <v>1199</v>
      </c>
      <c r="H350" s="83">
        <v>1599</v>
      </c>
    </row>
    <row r="351" spans="1:8" s="6" customFormat="1" ht="85.5" customHeight="1">
      <c r="A351" s="203" t="s">
        <v>359</v>
      </c>
      <c r="B351" s="100" t="s">
        <v>360</v>
      </c>
      <c r="C351" s="158" t="s">
        <v>2</v>
      </c>
      <c r="D351" s="74">
        <v>249</v>
      </c>
      <c r="E351" s="74">
        <v>319</v>
      </c>
      <c r="F351" s="74">
        <v>399</v>
      </c>
      <c r="G351" s="83">
        <v>499</v>
      </c>
      <c r="H351" s="83">
        <v>699</v>
      </c>
    </row>
    <row r="352" spans="1:8" s="6" customFormat="1" ht="85.5" customHeight="1">
      <c r="A352" s="203" t="s">
        <v>361</v>
      </c>
      <c r="B352" s="100" t="s">
        <v>362</v>
      </c>
      <c r="C352" s="158" t="s">
        <v>2</v>
      </c>
      <c r="D352" s="74">
        <v>339</v>
      </c>
      <c r="E352" s="74">
        <v>419</v>
      </c>
      <c r="F352" s="74">
        <v>519</v>
      </c>
      <c r="G352" s="83">
        <v>619</v>
      </c>
      <c r="H352" s="83">
        <v>799</v>
      </c>
    </row>
    <row r="353" spans="1:8" s="6" customFormat="1" ht="85.5" customHeight="1">
      <c r="A353" s="203" t="s">
        <v>363</v>
      </c>
      <c r="B353" s="100" t="s">
        <v>364</v>
      </c>
      <c r="C353" s="158" t="s">
        <v>2</v>
      </c>
      <c r="D353" s="74">
        <v>109</v>
      </c>
      <c r="E353" s="74">
        <v>129</v>
      </c>
      <c r="F353" s="74">
        <v>169</v>
      </c>
      <c r="G353" s="83">
        <v>219</v>
      </c>
      <c r="H353" s="83">
        <v>299</v>
      </c>
    </row>
    <row r="354" spans="1:8" s="6" customFormat="1" ht="85.5" customHeight="1">
      <c r="A354" s="203" t="s">
        <v>365</v>
      </c>
      <c r="B354" s="100" t="s">
        <v>366</v>
      </c>
      <c r="C354" s="158" t="s">
        <v>2</v>
      </c>
      <c r="D354" s="74">
        <v>179</v>
      </c>
      <c r="E354" s="74">
        <v>219</v>
      </c>
      <c r="F354" s="74">
        <v>279</v>
      </c>
      <c r="G354" s="83">
        <v>349</v>
      </c>
      <c r="H354" s="83">
        <v>499</v>
      </c>
    </row>
    <row r="355" spans="1:8" s="6" customFormat="1" ht="85.5" customHeight="1">
      <c r="A355" s="203" t="s">
        <v>367</v>
      </c>
      <c r="B355" s="100" t="s">
        <v>368</v>
      </c>
      <c r="C355" s="158" t="s">
        <v>2</v>
      </c>
      <c r="D355" s="74">
        <v>99</v>
      </c>
      <c r="E355" s="74">
        <v>119</v>
      </c>
      <c r="F355" s="74">
        <v>149</v>
      </c>
      <c r="G355" s="83">
        <v>189</v>
      </c>
      <c r="H355" s="83">
        <v>259</v>
      </c>
    </row>
    <row r="356" spans="1:8" s="6" customFormat="1" ht="85.5" customHeight="1">
      <c r="A356" s="203" t="s">
        <v>369</v>
      </c>
      <c r="B356" s="100" t="s">
        <v>370</v>
      </c>
      <c r="C356" s="158" t="s">
        <v>2</v>
      </c>
      <c r="D356" s="74">
        <v>99</v>
      </c>
      <c r="E356" s="74">
        <v>119</v>
      </c>
      <c r="F356" s="74">
        <v>149</v>
      </c>
      <c r="G356" s="83">
        <v>189</v>
      </c>
      <c r="H356" s="83">
        <v>259</v>
      </c>
    </row>
    <row r="357" spans="1:8" s="6" customFormat="1" ht="85.5" customHeight="1">
      <c r="A357" s="203" t="s">
        <v>371</v>
      </c>
      <c r="B357" s="100" t="s">
        <v>372</v>
      </c>
      <c r="C357" s="158" t="s">
        <v>2</v>
      </c>
      <c r="D357" s="74">
        <v>109</v>
      </c>
      <c r="E357" s="74">
        <v>129</v>
      </c>
      <c r="F357" s="74">
        <v>169</v>
      </c>
      <c r="G357" s="83">
        <v>219</v>
      </c>
      <c r="H357" s="83">
        <v>299</v>
      </c>
    </row>
    <row r="358" spans="1:8" s="6" customFormat="1" ht="85.5" customHeight="1">
      <c r="A358" s="203" t="s">
        <v>373</v>
      </c>
      <c r="B358" s="100" t="s">
        <v>374</v>
      </c>
      <c r="C358" s="158" t="s">
        <v>2</v>
      </c>
      <c r="D358" s="74">
        <v>239</v>
      </c>
      <c r="E358" s="74">
        <v>295</v>
      </c>
      <c r="F358" s="74">
        <v>369</v>
      </c>
      <c r="G358" s="83">
        <v>469</v>
      </c>
      <c r="H358" s="83">
        <v>659</v>
      </c>
    </row>
    <row r="359" spans="1:8" s="6" customFormat="1" ht="85.5" customHeight="1">
      <c r="A359" s="203" t="s">
        <v>375</v>
      </c>
      <c r="B359" s="100" t="s">
        <v>376</v>
      </c>
      <c r="C359" s="158" t="s">
        <v>2</v>
      </c>
      <c r="D359" s="74">
        <v>119</v>
      </c>
      <c r="E359" s="74">
        <v>129</v>
      </c>
      <c r="F359" s="74">
        <v>149</v>
      </c>
      <c r="G359" s="83">
        <v>179</v>
      </c>
      <c r="H359" s="83">
        <v>199</v>
      </c>
    </row>
  </sheetData>
  <sheetProtection formatCells="0" formatColumns="0" formatRows="0" insertColumns="0" insertRows="0" insertHyperlinks="0" deleteColumns="0" deleteRows="0" sort="0" autoFilter="0" pivotTables="0"/>
  <mergeCells count="139">
    <mergeCell ref="H99:H100"/>
    <mergeCell ref="G101:G102"/>
    <mergeCell ref="H101:H102"/>
    <mergeCell ref="D92:D93"/>
    <mergeCell ref="G92:G93"/>
    <mergeCell ref="C101:C102"/>
    <mergeCell ref="C103:C104"/>
    <mergeCell ref="D103:D104"/>
    <mergeCell ref="A103:A104"/>
    <mergeCell ref="D99:D100"/>
    <mergeCell ref="D101:D102"/>
    <mergeCell ref="G99:G100"/>
    <mergeCell ref="E101:E102"/>
    <mergeCell ref="G103:G104"/>
    <mergeCell ref="H103:H104"/>
    <mergeCell ref="H92:H93"/>
    <mergeCell ref="C94:C95"/>
    <mergeCell ref="C96:C97"/>
    <mergeCell ref="D94:D95"/>
    <mergeCell ref="G94:G95"/>
    <mergeCell ref="C99:C100"/>
    <mergeCell ref="H94:H95"/>
    <mergeCell ref="D96:D97"/>
    <mergeCell ref="G96:G97"/>
    <mergeCell ref="H96:H97"/>
    <mergeCell ref="A1:H1"/>
    <mergeCell ref="D5:H5"/>
    <mergeCell ref="A84:A86"/>
    <mergeCell ref="A42:A43"/>
    <mergeCell ref="A44:A45"/>
    <mergeCell ref="A87:A88"/>
    <mergeCell ref="A46:A47"/>
    <mergeCell ref="A2:H2"/>
    <mergeCell ref="A3:H3"/>
    <mergeCell ref="A4:H4"/>
    <mergeCell ref="B44:B45"/>
    <mergeCell ref="B42:B43"/>
    <mergeCell ref="B46:B47"/>
    <mergeCell ref="G70:G71"/>
    <mergeCell ref="H70:H71"/>
    <mergeCell ref="A72:A73"/>
    <mergeCell ref="B72:B73"/>
    <mergeCell ref="C72:C73"/>
    <mergeCell ref="D72:D73"/>
    <mergeCell ref="E72:E73"/>
    <mergeCell ref="F72:F73"/>
    <mergeCell ref="G72:G73"/>
    <mergeCell ref="H72:H73"/>
    <mergeCell ref="A326:A329"/>
    <mergeCell ref="A321:A322"/>
    <mergeCell ref="A315:A316"/>
    <mergeCell ref="A317:A320"/>
    <mergeCell ref="A307:A309"/>
    <mergeCell ref="A94:A95"/>
    <mergeCell ref="A96:A97"/>
    <mergeCell ref="A324:A325"/>
    <mergeCell ref="A202:A203"/>
    <mergeCell ref="A133:A134"/>
    <mergeCell ref="A101:A102"/>
    <mergeCell ref="B165:B166"/>
    <mergeCell ref="B167:B168"/>
    <mergeCell ref="B169:B170"/>
    <mergeCell ref="A165:A166"/>
    <mergeCell ref="A304:A306"/>
    <mergeCell ref="A228:B228"/>
    <mergeCell ref="B205:B206"/>
    <mergeCell ref="A183:A188"/>
    <mergeCell ref="A48:A49"/>
    <mergeCell ref="B48:B49"/>
    <mergeCell ref="A169:A170"/>
    <mergeCell ref="A171:A172"/>
    <mergeCell ref="B171:B172"/>
    <mergeCell ref="A167:A168"/>
    <mergeCell ref="A163:A164"/>
    <mergeCell ref="A89:A90"/>
    <mergeCell ref="B84:B86"/>
    <mergeCell ref="B103:B104"/>
    <mergeCell ref="B163:B164"/>
    <mergeCell ref="B101:B102"/>
    <mergeCell ref="B92:B93"/>
    <mergeCell ref="B94:B95"/>
    <mergeCell ref="B96:B97"/>
    <mergeCell ref="B87:B88"/>
    <mergeCell ref="B89:B90"/>
    <mergeCell ref="E103:E104"/>
    <mergeCell ref="F92:F93"/>
    <mergeCell ref="F94:F95"/>
    <mergeCell ref="F96:F97"/>
    <mergeCell ref="F99:F100"/>
    <mergeCell ref="F101:F102"/>
    <mergeCell ref="F103:F104"/>
    <mergeCell ref="A65:A66"/>
    <mergeCell ref="B65:B66"/>
    <mergeCell ref="E92:E93"/>
    <mergeCell ref="E94:E95"/>
    <mergeCell ref="E96:E97"/>
    <mergeCell ref="E99:E100"/>
    <mergeCell ref="B99:B100"/>
    <mergeCell ref="A92:A93"/>
    <mergeCell ref="C92:C93"/>
    <mergeCell ref="A99:A100"/>
    <mergeCell ref="A70:A71"/>
    <mergeCell ref="B70:B71"/>
    <mergeCell ref="C70:C71"/>
    <mergeCell ref="D70:D71"/>
    <mergeCell ref="E70:E71"/>
    <mergeCell ref="F70:F71"/>
    <mergeCell ref="B74:B75"/>
    <mergeCell ref="C74:C75"/>
    <mergeCell ref="D74:D75"/>
    <mergeCell ref="E74:E75"/>
    <mergeCell ref="F74:F75"/>
    <mergeCell ref="G74:G75"/>
    <mergeCell ref="H74:H75"/>
    <mergeCell ref="A77:A78"/>
    <mergeCell ref="B77:B78"/>
    <mergeCell ref="C77:C78"/>
    <mergeCell ref="D77:D78"/>
    <mergeCell ref="E77:E78"/>
    <mergeCell ref="F77:F78"/>
    <mergeCell ref="G77:G78"/>
    <mergeCell ref="H77:H78"/>
    <mergeCell ref="A74:A75"/>
    <mergeCell ref="B79:B80"/>
    <mergeCell ref="C79:C80"/>
    <mergeCell ref="D79:D80"/>
    <mergeCell ref="E79:E80"/>
    <mergeCell ref="F79:F80"/>
    <mergeCell ref="G79:G80"/>
    <mergeCell ref="H79:H80"/>
    <mergeCell ref="A81:A82"/>
    <mergeCell ref="B81:B82"/>
    <mergeCell ref="C81:C82"/>
    <mergeCell ref="D81:D82"/>
    <mergeCell ref="E81:E82"/>
    <mergeCell ref="F81:F82"/>
    <mergeCell ref="G81:G82"/>
    <mergeCell ref="H81:H82"/>
    <mergeCell ref="A79:A80"/>
  </mergeCells>
  <phoneticPr fontId="1" type="noConversion"/>
  <printOptions gridLines="1"/>
  <pageMargins left="0.27559055118110237" right="0.15748031496062992" top="0.15748031496062992" bottom="0.15748031496062992" header="0.15748031496062992" footer="0.15748031496062992"/>
  <pageSetup paperSize="9" scale="20" fitToHeight="0" orientation="portrait" r:id="rId1"/>
  <headerFooter alignWithMargins="0"/>
  <rowBreaks count="10" manualBreakCount="10">
    <brk id="35" max="10" man="1"/>
    <brk id="82" max="10" man="1"/>
    <brk id="110" max="10" man="1"/>
    <brk id="131" max="10" man="1"/>
    <brk id="153" max="10" man="1"/>
    <brk id="181" max="10" man="1"/>
    <brk id="206" max="10" man="1"/>
    <brk id="254" max="10" man="1"/>
    <brk id="278" max="10" man="1"/>
    <brk id="30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9"/>
  <sheetViews>
    <sheetView topLeftCell="B2" zoomScaleNormal="100" workbookViewId="0">
      <pane ySplit="5" topLeftCell="A7" activePane="bottomLeft" state="frozen"/>
      <selection activeCell="A2" sqref="A2"/>
      <selection pane="bottomLeft" activeCell="A6" sqref="A6:IV6"/>
    </sheetView>
  </sheetViews>
  <sheetFormatPr defaultRowHeight="15.75"/>
  <cols>
    <col min="1" max="1" width="6.140625" style="4" hidden="1" customWidth="1"/>
    <col min="2" max="2" width="86.85546875" style="256" customWidth="1"/>
    <col min="3" max="3" width="9.140625" style="257" bestFit="1" customWidth="1"/>
    <col min="4" max="4" width="12.7109375" style="258" customWidth="1"/>
    <col min="5" max="5" width="11.42578125" style="258" customWidth="1"/>
    <col min="6" max="6" width="9.140625" style="258" customWidth="1"/>
    <col min="7" max="7" width="9.5703125" style="258" customWidth="1"/>
    <col min="8" max="8" width="9.28515625" style="259" hidden="1" customWidth="1"/>
    <col min="9" max="9" width="11.7109375" style="260" customWidth="1"/>
    <col min="10" max="10" width="9.140625" style="261" bestFit="1" customWidth="1"/>
    <col min="11" max="16384" width="9.140625" style="4"/>
  </cols>
  <sheetData>
    <row r="1" spans="1:10" ht="149.25" hidden="1" customHeight="1">
      <c r="A1" s="922" t="s">
        <v>69</v>
      </c>
      <c r="B1" s="922"/>
      <c r="C1" s="922"/>
      <c r="D1" s="922"/>
      <c r="E1" s="922"/>
      <c r="F1" s="922"/>
      <c r="G1" s="922"/>
      <c r="H1" s="922"/>
      <c r="I1" s="922"/>
      <c r="J1" s="922"/>
    </row>
    <row r="2" spans="1:10">
      <c r="A2" s="923" t="s">
        <v>402</v>
      </c>
      <c r="B2" s="923"/>
      <c r="C2" s="923"/>
      <c r="D2" s="923"/>
      <c r="E2" s="923"/>
      <c r="F2" s="923"/>
      <c r="G2" s="923"/>
      <c r="H2" s="923"/>
      <c r="I2" s="923"/>
      <c r="J2" s="924"/>
    </row>
    <row r="3" spans="1:10">
      <c r="A3" s="925" t="s">
        <v>665</v>
      </c>
      <c r="B3" s="925"/>
      <c r="C3" s="925"/>
      <c r="D3" s="925"/>
      <c r="E3" s="925"/>
      <c r="F3" s="925"/>
      <c r="G3" s="925"/>
      <c r="H3" s="925"/>
      <c r="I3" s="925"/>
      <c r="J3" s="926"/>
    </row>
    <row r="4" spans="1:10">
      <c r="A4" s="235"/>
      <c r="B4" s="235" t="s">
        <v>4</v>
      </c>
      <c r="C4" s="235" t="s">
        <v>5</v>
      </c>
      <c r="D4" s="927" t="s">
        <v>474</v>
      </c>
      <c r="E4" s="927"/>
      <c r="F4" s="927"/>
      <c r="G4" s="927"/>
      <c r="H4" s="927" t="s">
        <v>473</v>
      </c>
      <c r="I4" s="927"/>
      <c r="J4" s="927"/>
    </row>
    <row r="5" spans="1:10" ht="38.25">
      <c r="A5" s="284"/>
      <c r="B5" s="357" t="s">
        <v>666</v>
      </c>
      <c r="C5" s="358"/>
      <c r="D5" s="338" t="s">
        <v>655</v>
      </c>
      <c r="E5" s="338" t="s">
        <v>656</v>
      </c>
      <c r="F5" s="338" t="s">
        <v>662</v>
      </c>
      <c r="G5" s="338" t="s">
        <v>663</v>
      </c>
      <c r="H5" s="306"/>
      <c r="I5" s="338" t="s">
        <v>664</v>
      </c>
      <c r="J5" s="338" t="s">
        <v>475</v>
      </c>
    </row>
    <row r="6" spans="1:10" ht="38.25">
      <c r="A6" s="284"/>
      <c r="B6" s="359" t="s">
        <v>667</v>
      </c>
      <c r="C6" s="360"/>
      <c r="D6" s="361"/>
      <c r="E6" s="361" t="s">
        <v>613</v>
      </c>
      <c r="F6" s="361" t="s">
        <v>596</v>
      </c>
      <c r="G6" s="361" t="s">
        <v>591</v>
      </c>
      <c r="H6" s="361" t="s">
        <v>661</v>
      </c>
      <c r="I6" s="361" t="s">
        <v>472</v>
      </c>
      <c r="J6" s="361" t="s">
        <v>475</v>
      </c>
    </row>
    <row r="7" spans="1:10">
      <c r="A7" s="271"/>
      <c r="B7" s="285" t="s">
        <v>46</v>
      </c>
      <c r="C7" s="286"/>
      <c r="D7" s="287"/>
      <c r="E7" s="287"/>
      <c r="F7" s="287"/>
      <c r="G7" s="287"/>
      <c r="H7" s="287"/>
      <c r="I7" s="287"/>
      <c r="J7" s="287"/>
    </row>
    <row r="8" spans="1:10">
      <c r="A8" s="242"/>
      <c r="B8" s="312" t="s">
        <v>467</v>
      </c>
      <c r="C8" s="313" t="s">
        <v>1</v>
      </c>
      <c r="D8" s="314">
        <v>45</v>
      </c>
      <c r="E8" s="314">
        <v>48</v>
      </c>
      <c r="F8" s="315">
        <v>57</v>
      </c>
      <c r="G8" s="313">
        <v>65</v>
      </c>
      <c r="H8" s="313">
        <v>65</v>
      </c>
      <c r="I8" s="313">
        <v>69</v>
      </c>
      <c r="J8" s="313">
        <v>79</v>
      </c>
    </row>
    <row r="9" spans="1:10" s="236" customFormat="1">
      <c r="A9" s="272"/>
      <c r="B9" s="312" t="s">
        <v>468</v>
      </c>
      <c r="C9" s="313" t="s">
        <v>1</v>
      </c>
      <c r="D9" s="314">
        <v>45</v>
      </c>
      <c r="E9" s="314">
        <v>48</v>
      </c>
      <c r="F9" s="315">
        <v>57</v>
      </c>
      <c r="G9" s="313">
        <v>65</v>
      </c>
      <c r="H9" s="313">
        <v>65</v>
      </c>
      <c r="I9" s="313">
        <v>69</v>
      </c>
      <c r="J9" s="313">
        <v>79</v>
      </c>
    </row>
    <row r="10" spans="1:10" s="236" customFormat="1">
      <c r="A10" s="272"/>
      <c r="B10" s="312" t="s">
        <v>469</v>
      </c>
      <c r="C10" s="313" t="s">
        <v>1</v>
      </c>
      <c r="D10" s="314">
        <v>45</v>
      </c>
      <c r="E10" s="314">
        <v>48</v>
      </c>
      <c r="F10" s="315">
        <v>57</v>
      </c>
      <c r="G10" s="313">
        <v>65</v>
      </c>
      <c r="H10" s="313">
        <v>65</v>
      </c>
      <c r="I10" s="313">
        <v>69</v>
      </c>
      <c r="J10" s="313">
        <v>79</v>
      </c>
    </row>
    <row r="11" spans="1:10" s="236" customFormat="1">
      <c r="A11" s="272"/>
      <c r="B11" s="312" t="s">
        <v>470</v>
      </c>
      <c r="C11" s="313" t="s">
        <v>1</v>
      </c>
      <c r="D11" s="314">
        <v>45</v>
      </c>
      <c r="E11" s="314">
        <v>48</v>
      </c>
      <c r="F11" s="315">
        <v>57</v>
      </c>
      <c r="G11" s="313">
        <v>65</v>
      </c>
      <c r="H11" s="313">
        <v>65</v>
      </c>
      <c r="I11" s="313">
        <v>69</v>
      </c>
      <c r="J11" s="313">
        <v>79</v>
      </c>
    </row>
    <row r="12" spans="1:10" s="236" customFormat="1" ht="16.5" thickBot="1">
      <c r="A12" s="272"/>
      <c r="B12" s="316" t="s">
        <v>471</v>
      </c>
      <c r="C12" s="317" t="s">
        <v>1</v>
      </c>
      <c r="D12" s="318">
        <v>45</v>
      </c>
      <c r="E12" s="318">
        <v>48</v>
      </c>
      <c r="F12" s="319">
        <v>57</v>
      </c>
      <c r="G12" s="317">
        <v>65</v>
      </c>
      <c r="H12" s="317">
        <v>65</v>
      </c>
      <c r="I12" s="317">
        <v>69</v>
      </c>
      <c r="J12" s="317">
        <v>79</v>
      </c>
    </row>
    <row r="13" spans="1:10">
      <c r="A13" s="242"/>
      <c r="B13" s="320" t="s">
        <v>427</v>
      </c>
      <c r="C13" s="321" t="s">
        <v>1</v>
      </c>
      <c r="D13" s="322">
        <v>56</v>
      </c>
      <c r="E13" s="322">
        <v>58</v>
      </c>
      <c r="F13" s="323">
        <v>59</v>
      </c>
      <c r="G13" s="323">
        <v>69</v>
      </c>
      <c r="H13" s="323">
        <v>69</v>
      </c>
      <c r="I13" s="323">
        <v>75</v>
      </c>
      <c r="J13" s="323">
        <v>89</v>
      </c>
    </row>
    <row r="14" spans="1:10">
      <c r="A14" s="242"/>
      <c r="B14" s="312" t="s">
        <v>428</v>
      </c>
      <c r="C14" s="313" t="s">
        <v>1</v>
      </c>
      <c r="D14" s="314">
        <v>56</v>
      </c>
      <c r="E14" s="314">
        <v>58</v>
      </c>
      <c r="F14" s="315">
        <v>59</v>
      </c>
      <c r="G14" s="315">
        <v>69</v>
      </c>
      <c r="H14" s="315">
        <v>69</v>
      </c>
      <c r="I14" s="315">
        <v>75</v>
      </c>
      <c r="J14" s="315">
        <v>89</v>
      </c>
    </row>
    <row r="15" spans="1:10" ht="16.5" thickBot="1">
      <c r="A15" s="242"/>
      <c r="B15" s="316" t="s">
        <v>587</v>
      </c>
      <c r="C15" s="317" t="s">
        <v>1</v>
      </c>
      <c r="D15" s="318">
        <v>56</v>
      </c>
      <c r="E15" s="318">
        <v>58</v>
      </c>
      <c r="F15" s="319">
        <v>59</v>
      </c>
      <c r="G15" s="319">
        <v>69</v>
      </c>
      <c r="H15" s="319">
        <v>69</v>
      </c>
      <c r="I15" s="319">
        <v>75</v>
      </c>
      <c r="J15" s="319">
        <v>89</v>
      </c>
    </row>
    <row r="16" spans="1:10" s="239" customFormat="1">
      <c r="A16" s="242"/>
      <c r="B16" s="268" t="s">
        <v>291</v>
      </c>
      <c r="C16" s="266" t="s">
        <v>1</v>
      </c>
      <c r="D16" s="269">
        <v>47</v>
      </c>
      <c r="E16" s="269">
        <v>49</v>
      </c>
      <c r="F16" s="270">
        <v>57</v>
      </c>
      <c r="G16" s="266">
        <v>65</v>
      </c>
      <c r="H16" s="266">
        <v>65</v>
      </c>
      <c r="I16" s="270">
        <v>75</v>
      </c>
      <c r="J16" s="270">
        <v>89</v>
      </c>
    </row>
    <row r="17" spans="1:10" s="239" customFormat="1">
      <c r="A17" s="242"/>
      <c r="B17" s="237" t="s">
        <v>385</v>
      </c>
      <c r="C17" s="238" t="s">
        <v>1</v>
      </c>
      <c r="D17" s="240">
        <v>47</v>
      </c>
      <c r="E17" s="240">
        <v>49</v>
      </c>
      <c r="F17" s="241">
        <v>57</v>
      </c>
      <c r="G17" s="238">
        <v>65</v>
      </c>
      <c r="H17" s="238">
        <v>65</v>
      </c>
      <c r="I17" s="241">
        <v>75</v>
      </c>
      <c r="J17" s="241">
        <v>89</v>
      </c>
    </row>
    <row r="18" spans="1:10" s="239" customFormat="1" ht="16.5" thickBot="1">
      <c r="A18" s="242"/>
      <c r="B18" s="274" t="s">
        <v>292</v>
      </c>
      <c r="C18" s="267" t="s">
        <v>1</v>
      </c>
      <c r="D18" s="275">
        <v>47</v>
      </c>
      <c r="E18" s="275">
        <v>49</v>
      </c>
      <c r="F18" s="276">
        <v>57</v>
      </c>
      <c r="G18" s="267">
        <v>65</v>
      </c>
      <c r="H18" s="267">
        <v>65</v>
      </c>
      <c r="I18" s="276">
        <v>75</v>
      </c>
      <c r="J18" s="276">
        <v>89</v>
      </c>
    </row>
    <row r="19" spans="1:10" s="239" customFormat="1">
      <c r="A19" s="252"/>
      <c r="B19" s="324" t="s">
        <v>620</v>
      </c>
      <c r="C19" s="325" t="s">
        <v>1</v>
      </c>
      <c r="D19" s="326">
        <v>47</v>
      </c>
      <c r="E19" s="326">
        <v>49</v>
      </c>
      <c r="F19" s="327">
        <v>57</v>
      </c>
      <c r="G19" s="327">
        <v>65</v>
      </c>
      <c r="H19" s="327">
        <v>65</v>
      </c>
      <c r="I19" s="327">
        <v>75</v>
      </c>
      <c r="J19" s="327">
        <v>89</v>
      </c>
    </row>
    <row r="20" spans="1:10" s="239" customFormat="1">
      <c r="A20" s="252"/>
      <c r="B20" s="328" t="s">
        <v>619</v>
      </c>
      <c r="C20" s="329" t="s">
        <v>1</v>
      </c>
      <c r="D20" s="330">
        <v>47</v>
      </c>
      <c r="E20" s="330">
        <v>49</v>
      </c>
      <c r="F20" s="331">
        <v>57</v>
      </c>
      <c r="G20" s="331">
        <v>65</v>
      </c>
      <c r="H20" s="331">
        <v>65</v>
      </c>
      <c r="I20" s="331">
        <v>75</v>
      </c>
      <c r="J20" s="331">
        <v>89</v>
      </c>
    </row>
    <row r="21" spans="1:10" s="239" customFormat="1">
      <c r="A21" s="242"/>
      <c r="B21" s="328" t="s">
        <v>621</v>
      </c>
      <c r="C21" s="329" t="s">
        <v>1</v>
      </c>
      <c r="D21" s="330">
        <v>47</v>
      </c>
      <c r="E21" s="330">
        <v>49</v>
      </c>
      <c r="F21" s="331">
        <v>57</v>
      </c>
      <c r="G21" s="329">
        <v>65</v>
      </c>
      <c r="H21" s="329">
        <v>65</v>
      </c>
      <c r="I21" s="331">
        <v>75</v>
      </c>
      <c r="J21" s="331">
        <v>89</v>
      </c>
    </row>
    <row r="22" spans="1:10" s="239" customFormat="1">
      <c r="A22" s="242"/>
      <c r="B22" s="328" t="s">
        <v>622</v>
      </c>
      <c r="C22" s="329" t="s">
        <v>1</v>
      </c>
      <c r="D22" s="330">
        <v>47</v>
      </c>
      <c r="E22" s="330">
        <v>49</v>
      </c>
      <c r="F22" s="331">
        <v>57</v>
      </c>
      <c r="G22" s="329">
        <v>65</v>
      </c>
      <c r="H22" s="329">
        <v>65</v>
      </c>
      <c r="I22" s="331">
        <v>75</v>
      </c>
      <c r="J22" s="331">
        <v>89</v>
      </c>
    </row>
    <row r="23" spans="1:10" s="239" customFormat="1" ht="16.5" thickBot="1">
      <c r="A23" s="242"/>
      <c r="B23" s="332" t="s">
        <v>623</v>
      </c>
      <c r="C23" s="333" t="s">
        <v>1</v>
      </c>
      <c r="D23" s="334">
        <v>47</v>
      </c>
      <c r="E23" s="334">
        <v>49</v>
      </c>
      <c r="F23" s="335">
        <v>57</v>
      </c>
      <c r="G23" s="333">
        <v>65</v>
      </c>
      <c r="H23" s="333">
        <v>65</v>
      </c>
      <c r="I23" s="335">
        <v>75</v>
      </c>
      <c r="J23" s="335">
        <v>89</v>
      </c>
    </row>
    <row r="24" spans="1:10" s="239" customFormat="1">
      <c r="A24" s="242"/>
      <c r="B24" s="268" t="s">
        <v>412</v>
      </c>
      <c r="C24" s="266" t="s">
        <v>1</v>
      </c>
      <c r="D24" s="269">
        <v>59.9</v>
      </c>
      <c r="E24" s="269">
        <v>63.9</v>
      </c>
      <c r="F24" s="270">
        <v>69.900000000000006</v>
      </c>
      <c r="G24" s="270">
        <v>73.900000000000006</v>
      </c>
      <c r="H24" s="270">
        <v>73.900000000000006</v>
      </c>
      <c r="I24" s="270">
        <v>85.9</v>
      </c>
      <c r="J24" s="270">
        <v>119</v>
      </c>
    </row>
    <row r="25" spans="1:10" s="239" customFormat="1">
      <c r="A25" s="242"/>
      <c r="B25" s="237" t="s">
        <v>413</v>
      </c>
      <c r="C25" s="238" t="s">
        <v>1</v>
      </c>
      <c r="D25" s="240">
        <v>59.9</v>
      </c>
      <c r="E25" s="269">
        <v>63.9</v>
      </c>
      <c r="F25" s="241">
        <v>69.900000000000006</v>
      </c>
      <c r="G25" s="241">
        <v>73.900000000000006</v>
      </c>
      <c r="H25" s="241">
        <v>73.900000000000006</v>
      </c>
      <c r="I25" s="270">
        <v>85.9</v>
      </c>
      <c r="J25" s="241">
        <v>119</v>
      </c>
    </row>
    <row r="26" spans="1:10" s="239" customFormat="1">
      <c r="A26" s="242"/>
      <c r="B26" s="237" t="s">
        <v>414</v>
      </c>
      <c r="C26" s="238" t="s">
        <v>1</v>
      </c>
      <c r="D26" s="240">
        <v>59.9</v>
      </c>
      <c r="E26" s="269">
        <v>63.9</v>
      </c>
      <c r="F26" s="241">
        <v>69.900000000000006</v>
      </c>
      <c r="G26" s="241">
        <v>73.900000000000006</v>
      </c>
      <c r="H26" s="241">
        <v>73.900000000000006</v>
      </c>
      <c r="I26" s="270">
        <v>85.9</v>
      </c>
      <c r="J26" s="241">
        <v>119</v>
      </c>
    </row>
    <row r="27" spans="1:10" s="239" customFormat="1">
      <c r="A27" s="242"/>
      <c r="B27" s="237" t="s">
        <v>415</v>
      </c>
      <c r="C27" s="238" t="s">
        <v>1</v>
      </c>
      <c r="D27" s="240">
        <v>59.9</v>
      </c>
      <c r="E27" s="269">
        <v>63.9</v>
      </c>
      <c r="F27" s="241">
        <v>69.900000000000006</v>
      </c>
      <c r="G27" s="241">
        <v>73.900000000000006</v>
      </c>
      <c r="H27" s="241">
        <v>73.900000000000006</v>
      </c>
      <c r="I27" s="270">
        <v>85.9</v>
      </c>
      <c r="J27" s="241">
        <v>119</v>
      </c>
    </row>
    <row r="28" spans="1:10" s="239" customFormat="1">
      <c r="A28" s="242"/>
      <c r="B28" s="237" t="s">
        <v>416</v>
      </c>
      <c r="C28" s="238" t="s">
        <v>1</v>
      </c>
      <c r="D28" s="240">
        <v>59.9</v>
      </c>
      <c r="E28" s="269">
        <v>63.9</v>
      </c>
      <c r="F28" s="241">
        <v>69.900000000000006</v>
      </c>
      <c r="G28" s="241">
        <v>73.900000000000006</v>
      </c>
      <c r="H28" s="241">
        <v>73.900000000000006</v>
      </c>
      <c r="I28" s="270">
        <v>85.9</v>
      </c>
      <c r="J28" s="241">
        <v>119</v>
      </c>
    </row>
    <row r="29" spans="1:10" s="239" customFormat="1">
      <c r="A29" s="242"/>
      <c r="B29" s="237" t="s">
        <v>417</v>
      </c>
      <c r="C29" s="238" t="s">
        <v>1</v>
      </c>
      <c r="D29" s="240">
        <v>59.9</v>
      </c>
      <c r="E29" s="269">
        <v>63.9</v>
      </c>
      <c r="F29" s="241">
        <v>69.900000000000006</v>
      </c>
      <c r="G29" s="241">
        <v>73.900000000000006</v>
      </c>
      <c r="H29" s="241">
        <v>73.900000000000006</v>
      </c>
      <c r="I29" s="270">
        <v>85.9</v>
      </c>
      <c r="J29" s="241">
        <v>119</v>
      </c>
    </row>
    <row r="30" spans="1:10" s="239" customFormat="1">
      <c r="A30" s="242"/>
      <c r="B30" s="237" t="s">
        <v>418</v>
      </c>
      <c r="C30" s="238" t="s">
        <v>1</v>
      </c>
      <c r="D30" s="240">
        <v>59.9</v>
      </c>
      <c r="E30" s="269">
        <v>63.9</v>
      </c>
      <c r="F30" s="241">
        <v>69.900000000000006</v>
      </c>
      <c r="G30" s="241">
        <v>73.900000000000006</v>
      </c>
      <c r="H30" s="241">
        <v>73.900000000000006</v>
      </c>
      <c r="I30" s="270">
        <v>85.9</v>
      </c>
      <c r="J30" s="241">
        <v>119</v>
      </c>
    </row>
    <row r="31" spans="1:10" s="239" customFormat="1">
      <c r="A31" s="242"/>
      <c r="B31" s="237" t="s">
        <v>419</v>
      </c>
      <c r="C31" s="238" t="s">
        <v>1</v>
      </c>
      <c r="D31" s="240">
        <v>59.9</v>
      </c>
      <c r="E31" s="269">
        <v>63.9</v>
      </c>
      <c r="F31" s="241">
        <v>69.900000000000006</v>
      </c>
      <c r="G31" s="241">
        <v>73.900000000000006</v>
      </c>
      <c r="H31" s="241">
        <v>73.900000000000006</v>
      </c>
      <c r="I31" s="270">
        <v>85.9</v>
      </c>
      <c r="J31" s="241">
        <v>119</v>
      </c>
    </row>
    <row r="32" spans="1:10" s="239" customFormat="1">
      <c r="A32" s="242"/>
      <c r="B32" s="237" t="s">
        <v>420</v>
      </c>
      <c r="C32" s="238" t="s">
        <v>1</v>
      </c>
      <c r="D32" s="240">
        <v>59.9</v>
      </c>
      <c r="E32" s="269">
        <v>63.9</v>
      </c>
      <c r="F32" s="241">
        <v>69.900000000000006</v>
      </c>
      <c r="G32" s="241">
        <v>73.900000000000006</v>
      </c>
      <c r="H32" s="241">
        <v>73.900000000000006</v>
      </c>
      <c r="I32" s="270">
        <v>85.9</v>
      </c>
      <c r="J32" s="241">
        <v>119</v>
      </c>
    </row>
    <row r="33" spans="1:10" s="239" customFormat="1">
      <c r="A33" s="242"/>
      <c r="B33" s="237" t="s">
        <v>421</v>
      </c>
      <c r="C33" s="238" t="s">
        <v>1</v>
      </c>
      <c r="D33" s="240">
        <v>59.9</v>
      </c>
      <c r="E33" s="269">
        <v>63.9</v>
      </c>
      <c r="F33" s="241">
        <v>69.900000000000006</v>
      </c>
      <c r="G33" s="241">
        <v>73.900000000000006</v>
      </c>
      <c r="H33" s="241">
        <v>73.900000000000006</v>
      </c>
      <c r="I33" s="270">
        <v>85.9</v>
      </c>
      <c r="J33" s="241">
        <v>119</v>
      </c>
    </row>
    <row r="34" spans="1:10" s="239" customFormat="1">
      <c r="A34" s="242"/>
      <c r="B34" s="237" t="s">
        <v>422</v>
      </c>
      <c r="C34" s="238" t="s">
        <v>1</v>
      </c>
      <c r="D34" s="240">
        <v>59.9</v>
      </c>
      <c r="E34" s="269">
        <v>63.9</v>
      </c>
      <c r="F34" s="241">
        <v>69.900000000000006</v>
      </c>
      <c r="G34" s="241">
        <v>73.900000000000006</v>
      </c>
      <c r="H34" s="241">
        <v>73.900000000000006</v>
      </c>
      <c r="I34" s="270">
        <v>85.9</v>
      </c>
      <c r="J34" s="241">
        <v>119</v>
      </c>
    </row>
    <row r="35" spans="1:10" s="239" customFormat="1">
      <c r="A35" s="242"/>
      <c r="B35" s="237" t="s">
        <v>423</v>
      </c>
      <c r="C35" s="238" t="s">
        <v>1</v>
      </c>
      <c r="D35" s="240">
        <v>59.9</v>
      </c>
      <c r="E35" s="269">
        <v>63.9</v>
      </c>
      <c r="F35" s="241">
        <v>69.900000000000006</v>
      </c>
      <c r="G35" s="241">
        <v>73.900000000000006</v>
      </c>
      <c r="H35" s="241">
        <v>73.900000000000006</v>
      </c>
      <c r="I35" s="270">
        <v>85.9</v>
      </c>
      <c r="J35" s="241">
        <v>119</v>
      </c>
    </row>
    <row r="36" spans="1:10" s="239" customFormat="1">
      <c r="A36" s="242"/>
      <c r="B36" s="237" t="s">
        <v>424</v>
      </c>
      <c r="C36" s="238" t="s">
        <v>1</v>
      </c>
      <c r="D36" s="240">
        <v>59.9</v>
      </c>
      <c r="E36" s="269">
        <v>63.9</v>
      </c>
      <c r="F36" s="241">
        <v>69.900000000000006</v>
      </c>
      <c r="G36" s="241">
        <v>73.900000000000006</v>
      </c>
      <c r="H36" s="241">
        <v>73.900000000000006</v>
      </c>
      <c r="I36" s="270">
        <v>85.9</v>
      </c>
      <c r="J36" s="241">
        <v>119</v>
      </c>
    </row>
    <row r="37" spans="1:10" s="9" customFormat="1">
      <c r="A37" s="242"/>
      <c r="B37" s="237" t="s">
        <v>464</v>
      </c>
      <c r="C37" s="238" t="s">
        <v>1</v>
      </c>
      <c r="D37" s="240">
        <v>59.9</v>
      </c>
      <c r="E37" s="269">
        <v>63.9</v>
      </c>
      <c r="F37" s="241">
        <v>69.900000000000006</v>
      </c>
      <c r="G37" s="241">
        <v>73.900000000000006</v>
      </c>
      <c r="H37" s="241">
        <v>73.900000000000006</v>
      </c>
      <c r="I37" s="270">
        <v>85.9</v>
      </c>
      <c r="J37" s="241">
        <v>119</v>
      </c>
    </row>
    <row r="38" spans="1:10" s="9" customFormat="1">
      <c r="A38" s="242"/>
      <c r="B38" s="348" t="s">
        <v>465</v>
      </c>
      <c r="C38" s="313" t="s">
        <v>1</v>
      </c>
      <c r="D38" s="314">
        <v>59.9</v>
      </c>
      <c r="E38" s="322">
        <v>63.9</v>
      </c>
      <c r="F38" s="315">
        <v>69.900000000000006</v>
      </c>
      <c r="G38" s="315">
        <v>73.900000000000006</v>
      </c>
      <c r="H38" s="315">
        <v>73.900000000000006</v>
      </c>
      <c r="I38" s="323">
        <v>85.9</v>
      </c>
      <c r="J38" s="315">
        <v>119</v>
      </c>
    </row>
    <row r="39" spans="1:10" s="9" customFormat="1" ht="16.5" thickBot="1">
      <c r="A39" s="242"/>
      <c r="B39" s="350" t="s">
        <v>466</v>
      </c>
      <c r="C39" s="317" t="s">
        <v>1</v>
      </c>
      <c r="D39" s="318">
        <v>59.9</v>
      </c>
      <c r="E39" s="318">
        <v>63.9</v>
      </c>
      <c r="F39" s="319">
        <v>69.900000000000006</v>
      </c>
      <c r="G39" s="319">
        <v>73.900000000000006</v>
      </c>
      <c r="H39" s="319">
        <v>73.900000000000006</v>
      </c>
      <c r="I39" s="319">
        <v>85.9</v>
      </c>
      <c r="J39" s="319">
        <v>119</v>
      </c>
    </row>
    <row r="40" spans="1:10" s="239" customFormat="1">
      <c r="A40" s="242"/>
      <c r="B40" s="324" t="s">
        <v>631</v>
      </c>
      <c r="C40" s="325" t="s">
        <v>1</v>
      </c>
      <c r="D40" s="326">
        <v>59.9</v>
      </c>
      <c r="E40" s="326">
        <v>63.9</v>
      </c>
      <c r="F40" s="327">
        <v>69.900000000000006</v>
      </c>
      <c r="G40" s="327">
        <v>73.900000000000006</v>
      </c>
      <c r="H40" s="327">
        <v>73.900000000000006</v>
      </c>
      <c r="I40" s="327">
        <v>85.9</v>
      </c>
      <c r="J40" s="327">
        <v>119</v>
      </c>
    </row>
    <row r="41" spans="1:10" s="239" customFormat="1">
      <c r="A41" s="242"/>
      <c r="B41" s="328" t="s">
        <v>425</v>
      </c>
      <c r="C41" s="329" t="s">
        <v>1</v>
      </c>
      <c r="D41" s="330">
        <v>59.9</v>
      </c>
      <c r="E41" s="330">
        <v>63.9</v>
      </c>
      <c r="F41" s="331">
        <v>69.900000000000006</v>
      </c>
      <c r="G41" s="331">
        <v>73.900000000000006</v>
      </c>
      <c r="H41" s="331">
        <v>73.900000000000006</v>
      </c>
      <c r="I41" s="331">
        <v>85.9</v>
      </c>
      <c r="J41" s="331">
        <v>119</v>
      </c>
    </row>
    <row r="42" spans="1:10" s="239" customFormat="1">
      <c r="A42" s="242"/>
      <c r="B42" s="328" t="s">
        <v>426</v>
      </c>
      <c r="C42" s="329" t="s">
        <v>1</v>
      </c>
      <c r="D42" s="330">
        <v>59.9</v>
      </c>
      <c r="E42" s="330">
        <v>63.9</v>
      </c>
      <c r="F42" s="331">
        <v>69.900000000000006</v>
      </c>
      <c r="G42" s="331">
        <v>73.900000000000006</v>
      </c>
      <c r="H42" s="331">
        <v>73.900000000000006</v>
      </c>
      <c r="I42" s="331">
        <v>85.9</v>
      </c>
      <c r="J42" s="331">
        <v>119</v>
      </c>
    </row>
    <row r="43" spans="1:10" s="239" customFormat="1">
      <c r="A43" s="242"/>
      <c r="B43" s="345" t="s">
        <v>659</v>
      </c>
      <c r="C43" s="346" t="s">
        <v>1</v>
      </c>
      <c r="D43" s="343">
        <v>59.9</v>
      </c>
      <c r="E43" s="343">
        <v>63.9</v>
      </c>
      <c r="F43" s="339">
        <v>69.900000000000006</v>
      </c>
      <c r="G43" s="339">
        <v>73.900000000000006</v>
      </c>
      <c r="H43" s="339">
        <v>73.900000000000006</v>
      </c>
      <c r="I43" s="339">
        <v>85.9</v>
      </c>
      <c r="J43" s="339">
        <v>119</v>
      </c>
    </row>
    <row r="44" spans="1:10" s="239" customFormat="1">
      <c r="A44" s="242"/>
      <c r="B44" s="345" t="s">
        <v>657</v>
      </c>
      <c r="C44" s="346" t="s">
        <v>1</v>
      </c>
      <c r="D44" s="343">
        <v>59.9</v>
      </c>
      <c r="E44" s="343">
        <v>63.9</v>
      </c>
      <c r="F44" s="339">
        <v>69.900000000000006</v>
      </c>
      <c r="G44" s="339">
        <v>73.900000000000006</v>
      </c>
      <c r="H44" s="339">
        <v>73.900000000000006</v>
      </c>
      <c r="I44" s="339">
        <v>85.9</v>
      </c>
      <c r="J44" s="339">
        <v>119</v>
      </c>
    </row>
    <row r="45" spans="1:10" s="239" customFormat="1">
      <c r="A45" s="242"/>
      <c r="B45" s="340" t="s">
        <v>658</v>
      </c>
      <c r="C45" s="341" t="s">
        <v>1</v>
      </c>
      <c r="D45" s="342">
        <v>59.9</v>
      </c>
      <c r="E45" s="342">
        <v>63.9</v>
      </c>
      <c r="F45" s="344">
        <v>69.900000000000006</v>
      </c>
      <c r="G45" s="344">
        <v>73.900000000000006</v>
      </c>
      <c r="H45" s="344">
        <v>73.900000000000006</v>
      </c>
      <c r="I45" s="344">
        <v>85.9</v>
      </c>
      <c r="J45" s="344">
        <v>119</v>
      </c>
    </row>
    <row r="46" spans="1:10">
      <c r="A46" s="273"/>
      <c r="B46" s="336" t="s">
        <v>567</v>
      </c>
      <c r="C46" s="321" t="s">
        <v>51</v>
      </c>
      <c r="D46" s="337">
        <v>166</v>
      </c>
      <c r="E46" s="337">
        <v>168</v>
      </c>
      <c r="F46" s="323">
        <v>169</v>
      </c>
      <c r="G46" s="321">
        <v>179</v>
      </c>
      <c r="H46" s="321">
        <v>179</v>
      </c>
      <c r="I46" s="323">
        <v>189</v>
      </c>
      <c r="J46" s="323">
        <v>199</v>
      </c>
    </row>
    <row r="47" spans="1:10">
      <c r="A47" s="271"/>
      <c r="B47" s="285" t="s">
        <v>612</v>
      </c>
      <c r="C47" s="286"/>
      <c r="D47" s="287"/>
      <c r="E47" s="287"/>
      <c r="F47" s="287"/>
      <c r="G47" s="287"/>
      <c r="H47" s="287"/>
      <c r="I47" s="287"/>
      <c r="J47" s="287"/>
    </row>
    <row r="48" spans="1:10" s="239" customFormat="1">
      <c r="A48" s="243"/>
      <c r="B48" s="348" t="s">
        <v>557</v>
      </c>
      <c r="C48" s="313" t="s">
        <v>10</v>
      </c>
      <c r="D48" s="314">
        <v>159</v>
      </c>
      <c r="E48" s="314">
        <v>164</v>
      </c>
      <c r="F48" s="315">
        <v>169</v>
      </c>
      <c r="G48" s="313">
        <v>179</v>
      </c>
      <c r="H48" s="313">
        <v>179</v>
      </c>
      <c r="I48" s="313">
        <v>189</v>
      </c>
      <c r="J48" s="315">
        <v>199</v>
      </c>
    </row>
    <row r="49" spans="1:10" s="239" customFormat="1">
      <c r="A49" s="243"/>
      <c r="B49" s="348" t="s">
        <v>558</v>
      </c>
      <c r="C49" s="313" t="s">
        <v>10</v>
      </c>
      <c r="D49" s="314">
        <v>159</v>
      </c>
      <c r="E49" s="314">
        <v>164</v>
      </c>
      <c r="F49" s="315">
        <v>169</v>
      </c>
      <c r="G49" s="313">
        <v>179</v>
      </c>
      <c r="H49" s="313">
        <v>179</v>
      </c>
      <c r="I49" s="313">
        <v>189</v>
      </c>
      <c r="J49" s="315">
        <v>199</v>
      </c>
    </row>
    <row r="50" spans="1:10" s="239" customFormat="1">
      <c r="A50" s="243"/>
      <c r="B50" s="348" t="s">
        <v>559</v>
      </c>
      <c r="C50" s="313" t="s">
        <v>10</v>
      </c>
      <c r="D50" s="314">
        <v>159</v>
      </c>
      <c r="E50" s="314">
        <v>164</v>
      </c>
      <c r="F50" s="315">
        <v>169</v>
      </c>
      <c r="G50" s="313">
        <v>179</v>
      </c>
      <c r="H50" s="313">
        <v>179</v>
      </c>
      <c r="I50" s="313">
        <v>189</v>
      </c>
      <c r="J50" s="315">
        <v>199</v>
      </c>
    </row>
    <row r="51" spans="1:10" s="239" customFormat="1" ht="16.5" thickBot="1">
      <c r="A51" s="243"/>
      <c r="B51" s="350" t="s">
        <v>560</v>
      </c>
      <c r="C51" s="317" t="s">
        <v>10</v>
      </c>
      <c r="D51" s="318">
        <v>159</v>
      </c>
      <c r="E51" s="318">
        <v>164</v>
      </c>
      <c r="F51" s="319">
        <v>169</v>
      </c>
      <c r="G51" s="317">
        <v>179</v>
      </c>
      <c r="H51" s="317">
        <v>179</v>
      </c>
      <c r="I51" s="317">
        <v>189</v>
      </c>
      <c r="J51" s="319">
        <v>199</v>
      </c>
    </row>
    <row r="52" spans="1:10" s="239" customFormat="1">
      <c r="A52" s="243"/>
      <c r="B52" s="352" t="s">
        <v>561</v>
      </c>
      <c r="C52" s="353" t="s">
        <v>10</v>
      </c>
      <c r="D52" s="354">
        <v>159</v>
      </c>
      <c r="E52" s="354">
        <v>164</v>
      </c>
      <c r="F52" s="356">
        <v>169</v>
      </c>
      <c r="G52" s="353">
        <v>179</v>
      </c>
      <c r="H52" s="353">
        <v>179</v>
      </c>
      <c r="I52" s="353">
        <v>189</v>
      </c>
      <c r="J52" s="356">
        <v>199</v>
      </c>
    </row>
    <row r="53" spans="1:10" s="239" customFormat="1" ht="16.5" thickBot="1">
      <c r="A53" s="243"/>
      <c r="B53" s="350" t="s">
        <v>562</v>
      </c>
      <c r="C53" s="317" t="s">
        <v>10</v>
      </c>
      <c r="D53" s="318">
        <v>159</v>
      </c>
      <c r="E53" s="318">
        <v>164</v>
      </c>
      <c r="F53" s="319">
        <v>169</v>
      </c>
      <c r="G53" s="317">
        <v>179</v>
      </c>
      <c r="H53" s="317">
        <v>179</v>
      </c>
      <c r="I53" s="317">
        <v>189</v>
      </c>
      <c r="J53" s="319">
        <v>199</v>
      </c>
    </row>
    <row r="54" spans="1:10" s="262" customFormat="1">
      <c r="A54" s="243"/>
      <c r="B54" s="336" t="s">
        <v>563</v>
      </c>
      <c r="C54" s="321" t="s">
        <v>10</v>
      </c>
      <c r="D54" s="322">
        <v>239</v>
      </c>
      <c r="E54" s="322">
        <v>252</v>
      </c>
      <c r="F54" s="323">
        <v>265</v>
      </c>
      <c r="G54" s="321">
        <v>279</v>
      </c>
      <c r="H54" s="321">
        <v>279</v>
      </c>
      <c r="I54" s="321">
        <v>289</v>
      </c>
      <c r="J54" s="323">
        <v>299</v>
      </c>
    </row>
    <row r="55" spans="1:10" s="262" customFormat="1">
      <c r="A55" s="243"/>
      <c r="B55" s="336" t="s">
        <v>564</v>
      </c>
      <c r="C55" s="321" t="s">
        <v>10</v>
      </c>
      <c r="D55" s="337">
        <v>239</v>
      </c>
      <c r="E55" s="337">
        <v>252</v>
      </c>
      <c r="F55" s="321">
        <v>265</v>
      </c>
      <c r="G55" s="321">
        <v>279</v>
      </c>
      <c r="H55" s="321">
        <v>279</v>
      </c>
      <c r="I55" s="321">
        <v>289</v>
      </c>
      <c r="J55" s="321">
        <v>299</v>
      </c>
    </row>
    <row r="56" spans="1:10" s="262" customFormat="1">
      <c r="A56" s="243"/>
      <c r="B56" s="348" t="s">
        <v>565</v>
      </c>
      <c r="C56" s="313" t="s">
        <v>10</v>
      </c>
      <c r="D56" s="349">
        <v>239</v>
      </c>
      <c r="E56" s="349">
        <v>252</v>
      </c>
      <c r="F56" s="313">
        <v>265</v>
      </c>
      <c r="G56" s="313">
        <v>279</v>
      </c>
      <c r="H56" s="313">
        <v>279</v>
      </c>
      <c r="I56" s="313">
        <v>289</v>
      </c>
      <c r="J56" s="313">
        <v>299</v>
      </c>
    </row>
    <row r="57" spans="1:10" s="262" customFormat="1" ht="16.5" thickBot="1">
      <c r="A57" s="243"/>
      <c r="B57" s="350" t="s">
        <v>566</v>
      </c>
      <c r="C57" s="317" t="s">
        <v>10</v>
      </c>
      <c r="D57" s="351">
        <v>239</v>
      </c>
      <c r="E57" s="351">
        <v>252</v>
      </c>
      <c r="F57" s="317">
        <v>265</v>
      </c>
      <c r="G57" s="317">
        <v>279</v>
      </c>
      <c r="H57" s="317">
        <v>279</v>
      </c>
      <c r="I57" s="317">
        <v>289</v>
      </c>
      <c r="J57" s="317">
        <v>299</v>
      </c>
    </row>
    <row r="58" spans="1:10" s="262" customFormat="1">
      <c r="A58" s="243"/>
      <c r="B58" s="324" t="s">
        <v>606</v>
      </c>
      <c r="C58" s="325" t="s">
        <v>610</v>
      </c>
      <c r="D58" s="365">
        <v>375</v>
      </c>
      <c r="E58" s="365">
        <v>390</v>
      </c>
      <c r="F58" s="325">
        <v>435</v>
      </c>
      <c r="G58" s="325">
        <v>489</v>
      </c>
      <c r="H58" s="325">
        <v>489</v>
      </c>
      <c r="I58" s="325">
        <v>499</v>
      </c>
      <c r="J58" s="325">
        <v>599</v>
      </c>
    </row>
    <row r="59" spans="1:10" s="262" customFormat="1">
      <c r="A59" s="243"/>
      <c r="B59" s="328" t="s">
        <v>607</v>
      </c>
      <c r="C59" s="329" t="s">
        <v>610</v>
      </c>
      <c r="D59" s="364">
        <v>375</v>
      </c>
      <c r="E59" s="365">
        <v>390</v>
      </c>
      <c r="F59" s="329">
        <v>435</v>
      </c>
      <c r="G59" s="325">
        <v>489</v>
      </c>
      <c r="H59" s="329">
        <v>489</v>
      </c>
      <c r="I59" s="325">
        <v>499</v>
      </c>
      <c r="J59" s="329">
        <v>599</v>
      </c>
    </row>
    <row r="60" spans="1:10" s="262" customFormat="1">
      <c r="A60" s="243"/>
      <c r="B60" s="328" t="s">
        <v>608</v>
      </c>
      <c r="C60" s="329" t="s">
        <v>610</v>
      </c>
      <c r="D60" s="364">
        <v>375</v>
      </c>
      <c r="E60" s="365">
        <v>390</v>
      </c>
      <c r="F60" s="329">
        <v>435</v>
      </c>
      <c r="G60" s="325">
        <v>489</v>
      </c>
      <c r="H60" s="329">
        <v>489</v>
      </c>
      <c r="I60" s="325">
        <v>499</v>
      </c>
      <c r="J60" s="329">
        <v>599</v>
      </c>
    </row>
    <row r="61" spans="1:10" s="262" customFormat="1">
      <c r="A61" s="243"/>
      <c r="B61" s="328" t="s">
        <v>609</v>
      </c>
      <c r="C61" s="329" t="s">
        <v>610</v>
      </c>
      <c r="D61" s="364">
        <v>375</v>
      </c>
      <c r="E61" s="365">
        <v>390</v>
      </c>
      <c r="F61" s="329">
        <v>435</v>
      </c>
      <c r="G61" s="325">
        <v>489</v>
      </c>
      <c r="H61" s="329">
        <v>489</v>
      </c>
      <c r="I61" s="325">
        <v>499</v>
      </c>
      <c r="J61" s="329">
        <v>599</v>
      </c>
    </row>
    <row r="62" spans="1:10">
      <c r="A62" s="271"/>
      <c r="B62" s="285" t="s">
        <v>54</v>
      </c>
      <c r="C62" s="286"/>
      <c r="D62" s="287"/>
      <c r="E62" s="287"/>
      <c r="F62" s="287"/>
      <c r="G62" s="287"/>
      <c r="H62" s="287"/>
      <c r="I62" s="287"/>
      <c r="J62" s="287"/>
    </row>
    <row r="63" spans="1:10" s="236" customFormat="1">
      <c r="A63" s="277"/>
      <c r="B63" s="348" t="s">
        <v>588</v>
      </c>
      <c r="C63" s="313" t="s">
        <v>70</v>
      </c>
      <c r="D63" s="314">
        <v>399</v>
      </c>
      <c r="E63" s="315">
        <v>422</v>
      </c>
      <c r="F63" s="315">
        <v>445</v>
      </c>
      <c r="G63" s="313">
        <v>475</v>
      </c>
      <c r="H63" s="313">
        <v>475</v>
      </c>
      <c r="I63" s="315">
        <v>499</v>
      </c>
      <c r="J63" s="315">
        <v>599</v>
      </c>
    </row>
    <row r="64" spans="1:10" s="236" customFormat="1">
      <c r="A64" s="277"/>
      <c r="B64" s="348" t="s">
        <v>553</v>
      </c>
      <c r="C64" s="313" t="s">
        <v>70</v>
      </c>
      <c r="D64" s="314">
        <v>399</v>
      </c>
      <c r="E64" s="315">
        <v>422</v>
      </c>
      <c r="F64" s="315">
        <v>445</v>
      </c>
      <c r="G64" s="313">
        <v>475</v>
      </c>
      <c r="H64" s="313">
        <v>475</v>
      </c>
      <c r="I64" s="315">
        <v>499</v>
      </c>
      <c r="J64" s="315">
        <v>599</v>
      </c>
    </row>
    <row r="65" spans="1:10" s="236" customFormat="1" ht="16.5" thickBot="1">
      <c r="A65" s="242"/>
      <c r="B65" s="350" t="s">
        <v>554</v>
      </c>
      <c r="C65" s="317" t="s">
        <v>70</v>
      </c>
      <c r="D65" s="318">
        <v>399</v>
      </c>
      <c r="E65" s="319">
        <v>422</v>
      </c>
      <c r="F65" s="319">
        <v>445</v>
      </c>
      <c r="G65" s="317">
        <v>475</v>
      </c>
      <c r="H65" s="317">
        <v>475</v>
      </c>
      <c r="I65" s="319">
        <v>499</v>
      </c>
      <c r="J65" s="319">
        <v>599</v>
      </c>
    </row>
    <row r="66" spans="1:10" s="236" customFormat="1">
      <c r="A66" s="278"/>
      <c r="B66" s="352" t="s">
        <v>540</v>
      </c>
      <c r="C66" s="353" t="s">
        <v>70</v>
      </c>
      <c r="D66" s="354">
        <v>440</v>
      </c>
      <c r="E66" s="356">
        <v>445</v>
      </c>
      <c r="F66" s="356">
        <v>465</v>
      </c>
      <c r="G66" s="353">
        <v>475</v>
      </c>
      <c r="H66" s="353">
        <v>475</v>
      </c>
      <c r="I66" s="356">
        <v>499</v>
      </c>
      <c r="J66" s="356">
        <v>599</v>
      </c>
    </row>
    <row r="67" spans="1:10" s="236" customFormat="1">
      <c r="A67" s="278"/>
      <c r="B67" s="348" t="s">
        <v>542</v>
      </c>
      <c r="C67" s="313" t="s">
        <v>70</v>
      </c>
      <c r="D67" s="314">
        <v>440</v>
      </c>
      <c r="E67" s="315">
        <v>445</v>
      </c>
      <c r="F67" s="315">
        <v>465</v>
      </c>
      <c r="G67" s="313">
        <v>475</v>
      </c>
      <c r="H67" s="313">
        <v>475</v>
      </c>
      <c r="I67" s="315">
        <v>499</v>
      </c>
      <c r="J67" s="315">
        <v>599</v>
      </c>
    </row>
    <row r="68" spans="1:10" s="236" customFormat="1">
      <c r="A68" s="278"/>
      <c r="B68" s="348" t="s">
        <v>544</v>
      </c>
      <c r="C68" s="313" t="s">
        <v>70</v>
      </c>
      <c r="D68" s="349">
        <v>440</v>
      </c>
      <c r="E68" s="313">
        <v>445</v>
      </c>
      <c r="F68" s="313">
        <v>465</v>
      </c>
      <c r="G68" s="313">
        <v>475</v>
      </c>
      <c r="H68" s="313">
        <v>475</v>
      </c>
      <c r="I68" s="315">
        <v>499</v>
      </c>
      <c r="J68" s="315">
        <v>599</v>
      </c>
    </row>
    <row r="69" spans="1:10" s="236" customFormat="1" ht="16.5" thickBot="1">
      <c r="A69" s="278"/>
      <c r="B69" s="350" t="s">
        <v>546</v>
      </c>
      <c r="C69" s="317" t="s">
        <v>70</v>
      </c>
      <c r="D69" s="351">
        <v>440</v>
      </c>
      <c r="E69" s="317">
        <v>445</v>
      </c>
      <c r="F69" s="317">
        <v>465</v>
      </c>
      <c r="G69" s="317">
        <v>475</v>
      </c>
      <c r="H69" s="317">
        <v>475</v>
      </c>
      <c r="I69" s="319">
        <v>499</v>
      </c>
      <c r="J69" s="319">
        <v>599</v>
      </c>
    </row>
    <row r="70" spans="1:10" s="236" customFormat="1">
      <c r="A70" s="278"/>
      <c r="B70" s="352" t="s">
        <v>539</v>
      </c>
      <c r="C70" s="353" t="s">
        <v>8</v>
      </c>
      <c r="D70" s="355">
        <v>220</v>
      </c>
      <c r="E70" s="353">
        <f>E66/2</f>
        <v>222.5</v>
      </c>
      <c r="F70" s="353">
        <f t="shared" ref="F70:H72" si="0">F67/2</f>
        <v>232.5</v>
      </c>
      <c r="G70" s="353">
        <f t="shared" si="0"/>
        <v>237.5</v>
      </c>
      <c r="H70" s="353">
        <f t="shared" si="0"/>
        <v>237.5</v>
      </c>
      <c r="I70" s="353">
        <v>249</v>
      </c>
      <c r="J70" s="353">
        <v>299</v>
      </c>
    </row>
    <row r="71" spans="1:10" s="236" customFormat="1">
      <c r="A71" s="278"/>
      <c r="B71" s="348" t="s">
        <v>541</v>
      </c>
      <c r="C71" s="313" t="s">
        <v>8</v>
      </c>
      <c r="D71" s="349">
        <v>220</v>
      </c>
      <c r="E71" s="313">
        <f>E67/2</f>
        <v>222.5</v>
      </c>
      <c r="F71" s="313">
        <f t="shared" si="0"/>
        <v>232.5</v>
      </c>
      <c r="G71" s="313">
        <f t="shared" si="0"/>
        <v>237.5</v>
      </c>
      <c r="H71" s="313">
        <f t="shared" si="0"/>
        <v>237.5</v>
      </c>
      <c r="I71" s="313">
        <v>249</v>
      </c>
      <c r="J71" s="313">
        <v>299</v>
      </c>
    </row>
    <row r="72" spans="1:10" s="236" customFormat="1">
      <c r="A72" s="278"/>
      <c r="B72" s="348" t="s">
        <v>543</v>
      </c>
      <c r="C72" s="313" t="s">
        <v>8</v>
      </c>
      <c r="D72" s="349">
        <v>220</v>
      </c>
      <c r="E72" s="313">
        <f>E68/2</f>
        <v>222.5</v>
      </c>
      <c r="F72" s="313">
        <f t="shared" si="0"/>
        <v>232.5</v>
      </c>
      <c r="G72" s="313">
        <f t="shared" si="0"/>
        <v>237.5</v>
      </c>
      <c r="H72" s="313">
        <f t="shared" si="0"/>
        <v>237.5</v>
      </c>
      <c r="I72" s="313">
        <v>249</v>
      </c>
      <c r="J72" s="313">
        <v>299</v>
      </c>
    </row>
    <row r="73" spans="1:10" s="236" customFormat="1" ht="16.5" thickBot="1">
      <c r="A73" s="278"/>
      <c r="B73" s="350" t="s">
        <v>545</v>
      </c>
      <c r="C73" s="317" t="s">
        <v>8</v>
      </c>
      <c r="D73" s="351">
        <v>220</v>
      </c>
      <c r="E73" s="317">
        <f>E69/2</f>
        <v>222.5</v>
      </c>
      <c r="F73" s="313">
        <v>233</v>
      </c>
      <c r="G73" s="313">
        <v>238</v>
      </c>
      <c r="H73" s="313">
        <v>238</v>
      </c>
      <c r="I73" s="317">
        <v>249</v>
      </c>
      <c r="J73" s="317">
        <v>299</v>
      </c>
    </row>
    <row r="74" spans="1:10" s="263" customFormat="1">
      <c r="A74" s="277"/>
      <c r="B74" s="293" t="s">
        <v>547</v>
      </c>
      <c r="C74" s="289" t="s">
        <v>271</v>
      </c>
      <c r="D74" s="302">
        <v>169</v>
      </c>
      <c r="E74" s="302">
        <v>172</v>
      </c>
      <c r="F74" s="289">
        <v>175</v>
      </c>
      <c r="G74" s="291">
        <v>179</v>
      </c>
      <c r="H74" s="291">
        <v>179</v>
      </c>
      <c r="I74" s="291">
        <v>189</v>
      </c>
      <c r="J74" s="291">
        <v>199</v>
      </c>
    </row>
    <row r="75" spans="1:10" s="263" customFormat="1">
      <c r="A75" s="277"/>
      <c r="B75" s="254" t="s">
        <v>548</v>
      </c>
      <c r="C75" s="238" t="s">
        <v>271</v>
      </c>
      <c r="D75" s="245">
        <v>169</v>
      </c>
      <c r="E75" s="245">
        <v>172</v>
      </c>
      <c r="F75" s="238">
        <v>175</v>
      </c>
      <c r="G75" s="241">
        <v>179</v>
      </c>
      <c r="H75" s="241">
        <v>179</v>
      </c>
      <c r="I75" s="241">
        <v>189</v>
      </c>
      <c r="J75" s="241">
        <v>199</v>
      </c>
    </row>
    <row r="76" spans="1:10" s="263" customFormat="1" ht="16.5" thickBot="1">
      <c r="A76" s="277"/>
      <c r="B76" s="294" t="s">
        <v>549</v>
      </c>
      <c r="C76" s="267" t="s">
        <v>271</v>
      </c>
      <c r="D76" s="301">
        <v>169</v>
      </c>
      <c r="E76" s="301">
        <v>172</v>
      </c>
      <c r="F76" s="267">
        <v>175</v>
      </c>
      <c r="G76" s="276">
        <v>179</v>
      </c>
      <c r="H76" s="276">
        <v>179</v>
      </c>
      <c r="I76" s="276">
        <v>189</v>
      </c>
      <c r="J76" s="276">
        <v>199</v>
      </c>
    </row>
    <row r="77" spans="1:10" s="263" customFormat="1">
      <c r="A77" s="277"/>
      <c r="B77" s="362" t="s">
        <v>555</v>
      </c>
      <c r="C77" s="353" t="s">
        <v>48</v>
      </c>
      <c r="D77" s="355">
        <v>169</v>
      </c>
      <c r="E77" s="355">
        <v>172</v>
      </c>
      <c r="F77" s="353">
        <v>175</v>
      </c>
      <c r="G77" s="356">
        <v>179</v>
      </c>
      <c r="H77" s="356">
        <v>179</v>
      </c>
      <c r="I77" s="356">
        <v>189</v>
      </c>
      <c r="J77" s="356">
        <v>199</v>
      </c>
    </row>
    <row r="78" spans="1:10" s="263" customFormat="1" ht="16.5" thickBot="1">
      <c r="A78" s="277"/>
      <c r="B78" s="363" t="s">
        <v>556</v>
      </c>
      <c r="C78" s="317" t="s">
        <v>48</v>
      </c>
      <c r="D78" s="318">
        <v>169</v>
      </c>
      <c r="E78" s="318">
        <v>172</v>
      </c>
      <c r="F78" s="319">
        <v>175</v>
      </c>
      <c r="G78" s="319">
        <v>179</v>
      </c>
      <c r="H78" s="319">
        <v>179</v>
      </c>
      <c r="I78" s="319">
        <v>189</v>
      </c>
      <c r="J78" s="319">
        <v>199</v>
      </c>
    </row>
    <row r="79" spans="1:10" s="263" customFormat="1">
      <c r="A79" s="238"/>
      <c r="B79" s="292" t="s">
        <v>550</v>
      </c>
      <c r="C79" s="266" t="s">
        <v>279</v>
      </c>
      <c r="D79" s="269">
        <v>149</v>
      </c>
      <c r="E79" s="269">
        <v>164</v>
      </c>
      <c r="F79" s="270">
        <v>179</v>
      </c>
      <c r="G79" s="270">
        <v>189</v>
      </c>
      <c r="H79" s="270">
        <v>189</v>
      </c>
      <c r="I79" s="266">
        <v>199</v>
      </c>
      <c r="J79" s="270">
        <v>249</v>
      </c>
    </row>
    <row r="80" spans="1:10" s="263" customFormat="1">
      <c r="A80" s="238"/>
      <c r="B80" s="254" t="s">
        <v>551</v>
      </c>
      <c r="C80" s="238" t="s">
        <v>279</v>
      </c>
      <c r="D80" s="240">
        <v>149</v>
      </c>
      <c r="E80" s="240">
        <v>164</v>
      </c>
      <c r="F80" s="241">
        <v>179</v>
      </c>
      <c r="G80" s="241">
        <v>189</v>
      </c>
      <c r="H80" s="241">
        <v>189</v>
      </c>
      <c r="I80" s="238">
        <v>199</v>
      </c>
      <c r="J80" s="241">
        <v>249</v>
      </c>
    </row>
    <row r="81" spans="1:10" s="263" customFormat="1" ht="16.5" thickBot="1">
      <c r="A81" s="238"/>
      <c r="B81" s="294" t="s">
        <v>552</v>
      </c>
      <c r="C81" s="267" t="s">
        <v>279</v>
      </c>
      <c r="D81" s="275">
        <v>149</v>
      </c>
      <c r="E81" s="275">
        <v>164</v>
      </c>
      <c r="F81" s="276">
        <v>179</v>
      </c>
      <c r="G81" s="276">
        <v>189</v>
      </c>
      <c r="H81" s="276">
        <v>189</v>
      </c>
      <c r="I81" s="267">
        <v>199</v>
      </c>
      <c r="J81" s="276">
        <v>249</v>
      </c>
    </row>
    <row r="82" spans="1:10" s="263" customFormat="1">
      <c r="A82" s="242"/>
      <c r="B82" s="268" t="s">
        <v>429</v>
      </c>
      <c r="C82" s="266" t="s">
        <v>70</v>
      </c>
      <c r="D82" s="269">
        <v>415</v>
      </c>
      <c r="E82" s="269">
        <v>429</v>
      </c>
      <c r="F82" s="270">
        <v>455</v>
      </c>
      <c r="G82" s="266">
        <v>489</v>
      </c>
      <c r="H82" s="266">
        <v>489</v>
      </c>
      <c r="I82" s="270">
        <v>499</v>
      </c>
      <c r="J82" s="270">
        <v>598</v>
      </c>
    </row>
    <row r="83" spans="1:10" s="263" customFormat="1">
      <c r="A83" s="242"/>
      <c r="B83" s="237" t="s">
        <v>456</v>
      </c>
      <c r="C83" s="238" t="s">
        <v>70</v>
      </c>
      <c r="D83" s="240">
        <v>415</v>
      </c>
      <c r="E83" s="269">
        <v>429</v>
      </c>
      <c r="F83" s="241">
        <v>455</v>
      </c>
      <c r="G83" s="266">
        <v>489</v>
      </c>
      <c r="H83" s="266">
        <v>489</v>
      </c>
      <c r="I83" s="270">
        <v>499</v>
      </c>
      <c r="J83" s="241">
        <v>598</v>
      </c>
    </row>
    <row r="84" spans="1:10" s="263" customFormat="1">
      <c r="A84" s="242"/>
      <c r="B84" s="237" t="s">
        <v>457</v>
      </c>
      <c r="C84" s="238" t="s">
        <v>70</v>
      </c>
      <c r="D84" s="240">
        <v>415</v>
      </c>
      <c r="E84" s="269">
        <v>429</v>
      </c>
      <c r="F84" s="241">
        <v>455</v>
      </c>
      <c r="G84" s="266">
        <v>489</v>
      </c>
      <c r="H84" s="266">
        <v>489</v>
      </c>
      <c r="I84" s="270">
        <v>499</v>
      </c>
      <c r="J84" s="241">
        <v>598</v>
      </c>
    </row>
    <row r="85" spans="1:10" s="263" customFormat="1">
      <c r="A85" s="242"/>
      <c r="B85" s="237" t="s">
        <v>458</v>
      </c>
      <c r="C85" s="238" t="s">
        <v>70</v>
      </c>
      <c r="D85" s="240">
        <v>415</v>
      </c>
      <c r="E85" s="269">
        <v>429</v>
      </c>
      <c r="F85" s="241">
        <v>455</v>
      </c>
      <c r="G85" s="266">
        <v>489</v>
      </c>
      <c r="H85" s="266">
        <v>489</v>
      </c>
      <c r="I85" s="270">
        <v>499</v>
      </c>
      <c r="J85" s="241">
        <v>598</v>
      </c>
    </row>
    <row r="86" spans="1:10" s="263" customFormat="1">
      <c r="A86" s="242"/>
      <c r="B86" s="237" t="s">
        <v>459</v>
      </c>
      <c r="C86" s="238" t="s">
        <v>70</v>
      </c>
      <c r="D86" s="240">
        <v>415</v>
      </c>
      <c r="E86" s="269">
        <v>429</v>
      </c>
      <c r="F86" s="241">
        <v>455</v>
      </c>
      <c r="G86" s="266">
        <v>489</v>
      </c>
      <c r="H86" s="266">
        <v>489</v>
      </c>
      <c r="I86" s="270">
        <v>499</v>
      </c>
      <c r="J86" s="241">
        <v>598</v>
      </c>
    </row>
    <row r="87" spans="1:10" s="263" customFormat="1">
      <c r="A87" s="242"/>
      <c r="B87" s="237" t="s">
        <v>460</v>
      </c>
      <c r="C87" s="238" t="s">
        <v>70</v>
      </c>
      <c r="D87" s="240">
        <v>415</v>
      </c>
      <c r="E87" s="269">
        <v>429</v>
      </c>
      <c r="F87" s="241">
        <v>455</v>
      </c>
      <c r="G87" s="266">
        <v>489</v>
      </c>
      <c r="H87" s="266">
        <v>489</v>
      </c>
      <c r="I87" s="270">
        <v>499</v>
      </c>
      <c r="J87" s="241">
        <v>598</v>
      </c>
    </row>
    <row r="88" spans="1:10" s="263" customFormat="1">
      <c r="A88" s="242"/>
      <c r="B88" s="237" t="s">
        <v>461</v>
      </c>
      <c r="C88" s="238" t="s">
        <v>70</v>
      </c>
      <c r="D88" s="240">
        <v>415</v>
      </c>
      <c r="E88" s="269">
        <v>429</v>
      </c>
      <c r="F88" s="241">
        <v>455</v>
      </c>
      <c r="G88" s="266">
        <v>489</v>
      </c>
      <c r="H88" s="266">
        <v>489</v>
      </c>
      <c r="I88" s="270">
        <v>499</v>
      </c>
      <c r="J88" s="241">
        <v>598</v>
      </c>
    </row>
    <row r="89" spans="1:10" s="263" customFormat="1">
      <c r="A89" s="278"/>
      <c r="B89" s="237" t="s">
        <v>462</v>
      </c>
      <c r="C89" s="238" t="s">
        <v>70</v>
      </c>
      <c r="D89" s="240">
        <v>415</v>
      </c>
      <c r="E89" s="240">
        <v>429</v>
      </c>
      <c r="F89" s="241">
        <v>455</v>
      </c>
      <c r="G89" s="266">
        <v>489</v>
      </c>
      <c r="H89" s="266">
        <v>489</v>
      </c>
      <c r="I89" s="270">
        <v>499</v>
      </c>
      <c r="J89" s="241">
        <v>598</v>
      </c>
    </row>
    <row r="90" spans="1:10" s="263" customFormat="1">
      <c r="A90" s="278"/>
      <c r="B90" s="237" t="s">
        <v>463</v>
      </c>
      <c r="C90" s="238" t="s">
        <v>70</v>
      </c>
      <c r="D90" s="240">
        <v>415</v>
      </c>
      <c r="E90" s="240">
        <v>429</v>
      </c>
      <c r="F90" s="241">
        <v>455</v>
      </c>
      <c r="G90" s="266">
        <v>489</v>
      </c>
      <c r="H90" s="266">
        <v>489</v>
      </c>
      <c r="I90" s="270">
        <v>499</v>
      </c>
      <c r="J90" s="241">
        <v>598</v>
      </c>
    </row>
    <row r="91" spans="1:10" s="263" customFormat="1">
      <c r="A91" s="278"/>
      <c r="B91" s="336" t="s">
        <v>668</v>
      </c>
      <c r="C91" s="321" t="s">
        <v>70</v>
      </c>
      <c r="D91" s="322">
        <v>415</v>
      </c>
      <c r="E91" s="322">
        <v>429</v>
      </c>
      <c r="F91" s="323">
        <v>455</v>
      </c>
      <c r="G91" s="321">
        <v>489</v>
      </c>
      <c r="H91" s="321">
        <v>489</v>
      </c>
      <c r="I91" s="323">
        <v>499</v>
      </c>
      <c r="J91" s="323">
        <v>598</v>
      </c>
    </row>
    <row r="92" spans="1:10" s="263" customFormat="1">
      <c r="A92" s="278"/>
      <c r="B92" s="324" t="s">
        <v>630</v>
      </c>
      <c r="C92" s="325" t="s">
        <v>610</v>
      </c>
      <c r="D92" s="365">
        <v>375</v>
      </c>
      <c r="E92" s="365">
        <v>390</v>
      </c>
      <c r="F92" s="325">
        <v>455</v>
      </c>
      <c r="G92" s="325">
        <v>489</v>
      </c>
      <c r="H92" s="325">
        <v>489</v>
      </c>
      <c r="I92" s="325">
        <v>499</v>
      </c>
      <c r="J92" s="325">
        <v>598</v>
      </c>
    </row>
    <row r="93" spans="1:10" s="263" customFormat="1">
      <c r="A93" s="278"/>
      <c r="B93" s="345" t="s">
        <v>616</v>
      </c>
      <c r="C93" s="346"/>
      <c r="D93" s="343"/>
      <c r="E93" s="343"/>
      <c r="F93" s="339"/>
      <c r="G93" s="346"/>
      <c r="H93" s="346"/>
      <c r="I93" s="339"/>
      <c r="J93" s="339"/>
    </row>
    <row r="94" spans="1:10">
      <c r="A94" s="271"/>
      <c r="B94" s="285" t="s">
        <v>589</v>
      </c>
      <c r="C94" s="286"/>
      <c r="D94" s="287"/>
      <c r="E94" s="287"/>
      <c r="F94" s="287"/>
      <c r="G94" s="287"/>
      <c r="H94" s="287"/>
      <c r="I94" s="287"/>
      <c r="J94" s="287"/>
    </row>
    <row r="95" spans="1:10">
      <c r="A95" s="245"/>
      <c r="B95" s="237" t="s">
        <v>532</v>
      </c>
      <c r="C95" s="238" t="s">
        <v>47</v>
      </c>
      <c r="D95" s="240">
        <v>68</v>
      </c>
      <c r="E95" s="245">
        <v>83.5</v>
      </c>
      <c r="F95" s="241">
        <v>99</v>
      </c>
      <c r="G95" s="238">
        <v>125</v>
      </c>
      <c r="H95" s="238">
        <v>125</v>
      </c>
      <c r="I95" s="241">
        <v>155</v>
      </c>
      <c r="J95" s="241">
        <v>175</v>
      </c>
    </row>
    <row r="96" spans="1:10">
      <c r="A96" s="245"/>
      <c r="B96" s="237" t="s">
        <v>533</v>
      </c>
      <c r="C96" s="238" t="s">
        <v>47</v>
      </c>
      <c r="D96" s="240">
        <v>68</v>
      </c>
      <c r="E96" s="245">
        <v>83.5</v>
      </c>
      <c r="F96" s="241">
        <v>99</v>
      </c>
      <c r="G96" s="238">
        <v>125</v>
      </c>
      <c r="H96" s="238">
        <v>125</v>
      </c>
      <c r="I96" s="241">
        <v>155</v>
      </c>
      <c r="J96" s="241">
        <v>175</v>
      </c>
    </row>
    <row r="97" spans="1:10">
      <c r="A97" s="245"/>
      <c r="B97" s="237" t="s">
        <v>534</v>
      </c>
      <c r="C97" s="238" t="s">
        <v>47</v>
      </c>
      <c r="D97" s="240">
        <v>99</v>
      </c>
      <c r="E97" s="245">
        <v>119</v>
      </c>
      <c r="F97" s="241">
        <v>139</v>
      </c>
      <c r="G97" s="238">
        <v>179</v>
      </c>
      <c r="H97" s="238">
        <v>179</v>
      </c>
      <c r="I97" s="241">
        <v>199</v>
      </c>
      <c r="J97" s="241">
        <v>299</v>
      </c>
    </row>
    <row r="98" spans="1:10">
      <c r="A98" s="245"/>
      <c r="B98" s="237" t="s">
        <v>535</v>
      </c>
      <c r="C98" s="238" t="s">
        <v>47</v>
      </c>
      <c r="D98" s="240">
        <v>99</v>
      </c>
      <c r="E98" s="245">
        <v>119</v>
      </c>
      <c r="F98" s="241">
        <v>139</v>
      </c>
      <c r="G98" s="238">
        <v>179</v>
      </c>
      <c r="H98" s="238">
        <v>179</v>
      </c>
      <c r="I98" s="241">
        <v>199</v>
      </c>
      <c r="J98" s="241">
        <v>299</v>
      </c>
    </row>
    <row r="99" spans="1:10">
      <c r="A99" s="271"/>
      <c r="B99" s="285" t="s">
        <v>590</v>
      </c>
      <c r="C99" s="286"/>
      <c r="D99" s="287"/>
      <c r="E99" s="287"/>
      <c r="F99" s="287"/>
      <c r="G99" s="287"/>
      <c r="H99" s="287"/>
      <c r="I99" s="287"/>
      <c r="J99" s="287"/>
    </row>
    <row r="100" spans="1:10">
      <c r="A100" s="245"/>
      <c r="B100" s="237" t="s">
        <v>536</v>
      </c>
      <c r="C100" s="238" t="s">
        <v>52</v>
      </c>
      <c r="D100" s="240">
        <v>69</v>
      </c>
      <c r="E100" s="245">
        <v>74</v>
      </c>
      <c r="F100" s="241">
        <v>79</v>
      </c>
      <c r="G100" s="238">
        <v>89</v>
      </c>
      <c r="H100" s="238">
        <v>89</v>
      </c>
      <c r="I100" s="241">
        <v>99</v>
      </c>
      <c r="J100" s="241">
        <v>125</v>
      </c>
    </row>
    <row r="101" spans="1:10">
      <c r="A101" s="245"/>
      <c r="B101" s="237" t="s">
        <v>537</v>
      </c>
      <c r="C101" s="238" t="s">
        <v>1</v>
      </c>
      <c r="D101" s="240">
        <v>119</v>
      </c>
      <c r="E101" s="245">
        <v>144</v>
      </c>
      <c r="F101" s="241">
        <v>169</v>
      </c>
      <c r="G101" s="238">
        <v>175</v>
      </c>
      <c r="H101" s="238">
        <v>175</v>
      </c>
      <c r="I101" s="241">
        <v>195</v>
      </c>
      <c r="J101" s="241">
        <v>255</v>
      </c>
    </row>
    <row r="102" spans="1:10">
      <c r="A102" s="245"/>
      <c r="B102" s="237" t="s">
        <v>538</v>
      </c>
      <c r="C102" s="238" t="s">
        <v>42</v>
      </c>
      <c r="D102" s="240">
        <v>164</v>
      </c>
      <c r="E102" s="245">
        <v>181.5</v>
      </c>
      <c r="F102" s="241">
        <v>199</v>
      </c>
      <c r="G102" s="238">
        <v>290</v>
      </c>
      <c r="H102" s="238">
        <v>290</v>
      </c>
      <c r="I102" s="241">
        <v>330</v>
      </c>
      <c r="J102" s="241">
        <v>390</v>
      </c>
    </row>
    <row r="103" spans="1:10">
      <c r="A103" s="271"/>
      <c r="B103" s="285" t="s">
        <v>94</v>
      </c>
      <c r="C103" s="286"/>
      <c r="D103" s="287"/>
      <c r="E103" s="287"/>
      <c r="F103" s="287"/>
      <c r="G103" s="287"/>
      <c r="H103" s="287"/>
      <c r="I103" s="287"/>
      <c r="J103" s="287"/>
    </row>
    <row r="104" spans="1:10" s="239" customFormat="1">
      <c r="A104" s="245"/>
      <c r="B104" s="348" t="s">
        <v>599</v>
      </c>
      <c r="C104" s="313" t="s">
        <v>50</v>
      </c>
      <c r="D104" s="314">
        <v>369</v>
      </c>
      <c r="E104" s="314">
        <v>373</v>
      </c>
      <c r="F104" s="315">
        <v>374</v>
      </c>
      <c r="G104" s="313">
        <v>375</v>
      </c>
      <c r="H104" s="313">
        <v>375</v>
      </c>
      <c r="I104" s="315">
        <v>379</v>
      </c>
      <c r="J104" s="315">
        <v>399</v>
      </c>
    </row>
    <row r="105" spans="1:10" s="239" customFormat="1">
      <c r="A105" s="245"/>
      <c r="B105" s="348" t="s">
        <v>598</v>
      </c>
      <c r="C105" s="313" t="s">
        <v>50</v>
      </c>
      <c r="D105" s="314">
        <v>369</v>
      </c>
      <c r="E105" s="314">
        <v>373</v>
      </c>
      <c r="F105" s="315">
        <v>374</v>
      </c>
      <c r="G105" s="313">
        <v>375</v>
      </c>
      <c r="H105" s="313">
        <v>375</v>
      </c>
      <c r="I105" s="315">
        <v>379</v>
      </c>
      <c r="J105" s="315">
        <v>399</v>
      </c>
    </row>
    <row r="106" spans="1:10" s="239" customFormat="1">
      <c r="A106" s="245"/>
      <c r="B106" s="348" t="s">
        <v>600</v>
      </c>
      <c r="C106" s="313" t="s">
        <v>50</v>
      </c>
      <c r="D106" s="314">
        <v>369</v>
      </c>
      <c r="E106" s="314">
        <v>373</v>
      </c>
      <c r="F106" s="315">
        <v>374</v>
      </c>
      <c r="G106" s="313">
        <v>375</v>
      </c>
      <c r="H106" s="313">
        <v>375</v>
      </c>
      <c r="I106" s="315">
        <v>379</v>
      </c>
      <c r="J106" s="315">
        <v>399</v>
      </c>
    </row>
    <row r="107" spans="1:10" s="239" customFormat="1" ht="16.5" thickBot="1">
      <c r="A107" s="279"/>
      <c r="B107" s="350" t="s">
        <v>601</v>
      </c>
      <c r="C107" s="317" t="s">
        <v>50</v>
      </c>
      <c r="D107" s="318">
        <v>369</v>
      </c>
      <c r="E107" s="318">
        <v>373</v>
      </c>
      <c r="F107" s="319">
        <v>374</v>
      </c>
      <c r="G107" s="313">
        <v>375</v>
      </c>
      <c r="H107" s="317">
        <v>375</v>
      </c>
      <c r="I107" s="315">
        <v>379</v>
      </c>
      <c r="J107" s="315">
        <v>399</v>
      </c>
    </row>
    <row r="108" spans="1:10" s="239" customFormat="1">
      <c r="A108" s="280"/>
      <c r="B108" s="288" t="s">
        <v>400</v>
      </c>
      <c r="C108" s="289" t="s">
        <v>49</v>
      </c>
      <c r="D108" s="290">
        <v>369</v>
      </c>
      <c r="E108" s="290">
        <v>371</v>
      </c>
      <c r="F108" s="291">
        <v>376</v>
      </c>
      <c r="G108" s="289">
        <v>398</v>
      </c>
      <c r="H108" s="289">
        <v>398</v>
      </c>
      <c r="I108" s="289">
        <v>425</v>
      </c>
      <c r="J108" s="311">
        <v>563</v>
      </c>
    </row>
    <row r="109" spans="1:10" s="239" customFormat="1">
      <c r="A109" s="281"/>
      <c r="B109" s="237" t="s">
        <v>629</v>
      </c>
      <c r="C109" s="238" t="s">
        <v>49</v>
      </c>
      <c r="D109" s="240">
        <v>369</v>
      </c>
      <c r="E109" s="240">
        <v>371</v>
      </c>
      <c r="F109" s="241">
        <v>376</v>
      </c>
      <c r="G109" s="238">
        <v>398</v>
      </c>
      <c r="H109" s="238">
        <v>398</v>
      </c>
      <c r="I109" s="238">
        <v>425</v>
      </c>
      <c r="J109" s="241">
        <v>563</v>
      </c>
    </row>
    <row r="110" spans="1:10" s="239" customFormat="1" ht="16.5" thickBot="1">
      <c r="A110" s="281"/>
      <c r="B110" s="274" t="s">
        <v>525</v>
      </c>
      <c r="C110" s="267" t="s">
        <v>49</v>
      </c>
      <c r="D110" s="275">
        <v>369</v>
      </c>
      <c r="E110" s="275">
        <v>371</v>
      </c>
      <c r="F110" s="276">
        <v>376</v>
      </c>
      <c r="G110" s="267">
        <v>398</v>
      </c>
      <c r="H110" s="267">
        <v>398</v>
      </c>
      <c r="I110" s="267">
        <v>425</v>
      </c>
      <c r="J110" s="270">
        <v>563</v>
      </c>
    </row>
    <row r="111" spans="1:10" s="239" customFormat="1">
      <c r="A111" s="282"/>
      <c r="B111" s="268" t="s">
        <v>526</v>
      </c>
      <c r="C111" s="266" t="s">
        <v>49</v>
      </c>
      <c r="D111" s="269">
        <v>369</v>
      </c>
      <c r="E111" s="269">
        <v>371</v>
      </c>
      <c r="F111" s="270">
        <v>376</v>
      </c>
      <c r="G111" s="266">
        <v>398</v>
      </c>
      <c r="H111" s="266">
        <v>398</v>
      </c>
      <c r="I111" s="266">
        <v>425</v>
      </c>
      <c r="J111" s="311">
        <v>563</v>
      </c>
    </row>
    <row r="112" spans="1:10" s="239" customFormat="1">
      <c r="A112" s="282"/>
      <c r="B112" s="237" t="s">
        <v>527</v>
      </c>
      <c r="C112" s="238" t="s">
        <v>49</v>
      </c>
      <c r="D112" s="240">
        <v>369</v>
      </c>
      <c r="E112" s="240">
        <v>371</v>
      </c>
      <c r="F112" s="241">
        <v>376</v>
      </c>
      <c r="G112" s="238">
        <v>398</v>
      </c>
      <c r="H112" s="238">
        <v>398</v>
      </c>
      <c r="I112" s="238">
        <v>425</v>
      </c>
      <c r="J112" s="241">
        <v>563</v>
      </c>
    </row>
    <row r="113" spans="1:10" s="239" customFormat="1" ht="16.5" thickBot="1">
      <c r="A113" s="282"/>
      <c r="B113" s="274" t="s">
        <v>528</v>
      </c>
      <c r="C113" s="267" t="s">
        <v>49</v>
      </c>
      <c r="D113" s="275">
        <v>369</v>
      </c>
      <c r="E113" s="275">
        <v>371</v>
      </c>
      <c r="F113" s="276">
        <v>376</v>
      </c>
      <c r="G113" s="267">
        <v>398</v>
      </c>
      <c r="H113" s="267">
        <v>398</v>
      </c>
      <c r="I113" s="267">
        <v>425</v>
      </c>
      <c r="J113" s="270">
        <v>563</v>
      </c>
    </row>
    <row r="114" spans="1:10" s="239" customFormat="1">
      <c r="A114" s="282"/>
      <c r="B114" s="268" t="s">
        <v>529</v>
      </c>
      <c r="C114" s="266" t="s">
        <v>49</v>
      </c>
      <c r="D114" s="269">
        <v>369</v>
      </c>
      <c r="E114" s="269">
        <v>371</v>
      </c>
      <c r="F114" s="270">
        <v>376</v>
      </c>
      <c r="G114" s="266">
        <v>398</v>
      </c>
      <c r="H114" s="266">
        <v>398</v>
      </c>
      <c r="I114" s="266">
        <v>425</v>
      </c>
      <c r="J114" s="311">
        <v>563</v>
      </c>
    </row>
    <row r="115" spans="1:10" s="239" customFormat="1">
      <c r="A115" s="282"/>
      <c r="B115" s="237" t="s">
        <v>530</v>
      </c>
      <c r="C115" s="238" t="s">
        <v>49</v>
      </c>
      <c r="D115" s="240">
        <v>369</v>
      </c>
      <c r="E115" s="240">
        <v>371</v>
      </c>
      <c r="F115" s="241">
        <v>376</v>
      </c>
      <c r="G115" s="238">
        <v>398</v>
      </c>
      <c r="H115" s="238">
        <v>398</v>
      </c>
      <c r="I115" s="238">
        <v>425</v>
      </c>
      <c r="J115" s="241">
        <v>563</v>
      </c>
    </row>
    <row r="116" spans="1:10" s="239" customFormat="1" ht="16.5" thickBot="1">
      <c r="A116" s="282"/>
      <c r="B116" s="274" t="s">
        <v>531</v>
      </c>
      <c r="C116" s="267" t="s">
        <v>49</v>
      </c>
      <c r="D116" s="275">
        <v>369</v>
      </c>
      <c r="E116" s="275">
        <v>371</v>
      </c>
      <c r="F116" s="276">
        <v>376</v>
      </c>
      <c r="G116" s="267">
        <v>398</v>
      </c>
      <c r="H116" s="267">
        <v>398</v>
      </c>
      <c r="I116" s="267">
        <v>425</v>
      </c>
      <c r="J116" s="270">
        <v>563</v>
      </c>
    </row>
    <row r="117" spans="1:10" s="239" customFormat="1">
      <c r="A117" s="282"/>
      <c r="B117" s="288" t="s">
        <v>400</v>
      </c>
      <c r="C117" s="289" t="s">
        <v>297</v>
      </c>
      <c r="D117" s="290">
        <v>698</v>
      </c>
      <c r="E117" s="290">
        <v>728</v>
      </c>
      <c r="F117" s="291">
        <v>793</v>
      </c>
      <c r="G117" s="289">
        <v>892</v>
      </c>
      <c r="H117" s="289">
        <v>892</v>
      </c>
      <c r="I117" s="291">
        <v>975</v>
      </c>
      <c r="J117" s="291">
        <v>1167</v>
      </c>
    </row>
    <row r="118" spans="1:10" s="239" customFormat="1">
      <c r="A118" s="282"/>
      <c r="B118" s="237" t="s">
        <v>524</v>
      </c>
      <c r="C118" s="238" t="s">
        <v>297</v>
      </c>
      <c r="D118" s="240">
        <v>698</v>
      </c>
      <c r="E118" s="240">
        <v>728</v>
      </c>
      <c r="F118" s="241">
        <v>793</v>
      </c>
      <c r="G118" s="238">
        <v>892</v>
      </c>
      <c r="H118" s="238">
        <v>892</v>
      </c>
      <c r="I118" s="241">
        <v>975</v>
      </c>
      <c r="J118" s="270">
        <v>1167</v>
      </c>
    </row>
    <row r="119" spans="1:10" s="239" customFormat="1" ht="16.5" thickBot="1">
      <c r="A119" s="282"/>
      <c r="B119" s="274" t="s">
        <v>525</v>
      </c>
      <c r="C119" s="267" t="s">
        <v>297</v>
      </c>
      <c r="D119" s="275">
        <v>698</v>
      </c>
      <c r="E119" s="275">
        <v>728</v>
      </c>
      <c r="F119" s="276">
        <v>793</v>
      </c>
      <c r="G119" s="267">
        <v>892</v>
      </c>
      <c r="H119" s="267">
        <v>892</v>
      </c>
      <c r="I119" s="276">
        <v>975</v>
      </c>
      <c r="J119" s="303">
        <v>1167</v>
      </c>
    </row>
    <row r="120" spans="1:10" s="239" customFormat="1">
      <c r="A120" s="282"/>
      <c r="B120" s="288" t="s">
        <v>526</v>
      </c>
      <c r="C120" s="289" t="s">
        <v>297</v>
      </c>
      <c r="D120" s="290">
        <v>698</v>
      </c>
      <c r="E120" s="290">
        <v>728</v>
      </c>
      <c r="F120" s="291">
        <v>793</v>
      </c>
      <c r="G120" s="289">
        <v>892</v>
      </c>
      <c r="H120" s="289">
        <v>892</v>
      </c>
      <c r="I120" s="291">
        <v>975</v>
      </c>
      <c r="J120" s="291">
        <v>1167</v>
      </c>
    </row>
    <row r="121" spans="1:10" s="239" customFormat="1">
      <c r="A121" s="282"/>
      <c r="B121" s="237" t="s">
        <v>527</v>
      </c>
      <c r="C121" s="238" t="s">
        <v>297</v>
      </c>
      <c r="D121" s="240">
        <v>698</v>
      </c>
      <c r="E121" s="240">
        <v>728</v>
      </c>
      <c r="F121" s="241">
        <v>793</v>
      </c>
      <c r="G121" s="238">
        <v>892</v>
      </c>
      <c r="H121" s="238">
        <v>892</v>
      </c>
      <c r="I121" s="241">
        <v>975</v>
      </c>
      <c r="J121" s="270">
        <v>1167</v>
      </c>
    </row>
    <row r="122" spans="1:10" s="239" customFormat="1" ht="16.5" thickBot="1">
      <c r="A122" s="282"/>
      <c r="B122" s="274" t="s">
        <v>528</v>
      </c>
      <c r="C122" s="267" t="s">
        <v>297</v>
      </c>
      <c r="D122" s="275">
        <v>698</v>
      </c>
      <c r="E122" s="275">
        <v>728</v>
      </c>
      <c r="F122" s="276">
        <v>793</v>
      </c>
      <c r="G122" s="267">
        <v>892</v>
      </c>
      <c r="H122" s="267">
        <v>892</v>
      </c>
      <c r="I122" s="276">
        <v>975</v>
      </c>
      <c r="J122" s="303">
        <v>1167</v>
      </c>
    </row>
    <row r="123" spans="1:10" s="239" customFormat="1">
      <c r="A123" s="282"/>
      <c r="B123" s="268" t="s">
        <v>529</v>
      </c>
      <c r="C123" s="266" t="s">
        <v>297</v>
      </c>
      <c r="D123" s="269">
        <v>698</v>
      </c>
      <c r="E123" s="269">
        <v>728</v>
      </c>
      <c r="F123" s="270">
        <v>793</v>
      </c>
      <c r="G123" s="266">
        <v>892</v>
      </c>
      <c r="H123" s="266">
        <v>892</v>
      </c>
      <c r="I123" s="270">
        <v>975</v>
      </c>
      <c r="J123" s="270">
        <v>1167</v>
      </c>
    </row>
    <row r="124" spans="1:10" s="239" customFormat="1">
      <c r="A124" s="282"/>
      <c r="B124" s="237" t="s">
        <v>530</v>
      </c>
      <c r="C124" s="238" t="s">
        <v>297</v>
      </c>
      <c r="D124" s="240">
        <v>698</v>
      </c>
      <c r="E124" s="240">
        <v>728</v>
      </c>
      <c r="F124" s="241">
        <v>793</v>
      </c>
      <c r="G124" s="238">
        <v>892</v>
      </c>
      <c r="H124" s="238">
        <v>892</v>
      </c>
      <c r="I124" s="241">
        <v>975</v>
      </c>
      <c r="J124" s="270">
        <v>1167</v>
      </c>
    </row>
    <row r="125" spans="1:10" s="239" customFormat="1" ht="16.5" thickBot="1">
      <c r="A125" s="282"/>
      <c r="B125" s="274" t="s">
        <v>531</v>
      </c>
      <c r="C125" s="267" t="s">
        <v>297</v>
      </c>
      <c r="D125" s="275">
        <v>698</v>
      </c>
      <c r="E125" s="275">
        <v>728</v>
      </c>
      <c r="F125" s="276">
        <v>793</v>
      </c>
      <c r="G125" s="267">
        <v>892</v>
      </c>
      <c r="H125" s="267">
        <v>892</v>
      </c>
      <c r="I125" s="276">
        <v>975</v>
      </c>
      <c r="J125" s="276">
        <v>1167</v>
      </c>
    </row>
    <row r="126" spans="1:10" s="236" customFormat="1" ht="15.75" customHeight="1">
      <c r="A126" s="242"/>
      <c r="B126" s="285" t="s">
        <v>625</v>
      </c>
      <c r="C126" s="298"/>
      <c r="D126" s="299"/>
      <c r="E126" s="299"/>
      <c r="F126" s="299"/>
      <c r="G126" s="299"/>
      <c r="H126" s="299"/>
      <c r="I126" s="299"/>
      <c r="J126" s="299"/>
    </row>
    <row r="127" spans="1:10">
      <c r="A127" s="295"/>
      <c r="B127" s="366" t="s">
        <v>626</v>
      </c>
      <c r="C127" s="329" t="s">
        <v>617</v>
      </c>
      <c r="D127" s="331">
        <v>432</v>
      </c>
      <c r="E127" s="331">
        <v>455</v>
      </c>
      <c r="F127" s="331">
        <v>465</v>
      </c>
      <c r="G127" s="331">
        <v>475</v>
      </c>
      <c r="H127" s="331">
        <v>475</v>
      </c>
      <c r="I127" s="331">
        <v>480</v>
      </c>
      <c r="J127" s="331">
        <v>576</v>
      </c>
    </row>
    <row r="128" spans="1:10">
      <c r="A128" s="295"/>
      <c r="B128" s="366" t="s">
        <v>627</v>
      </c>
      <c r="C128" s="329" t="s">
        <v>617</v>
      </c>
      <c r="D128" s="331">
        <v>432</v>
      </c>
      <c r="E128" s="331">
        <v>455</v>
      </c>
      <c r="F128" s="331">
        <v>465</v>
      </c>
      <c r="G128" s="331">
        <v>475</v>
      </c>
      <c r="H128" s="331">
        <v>475</v>
      </c>
      <c r="I128" s="331">
        <v>480</v>
      </c>
      <c r="J128" s="331">
        <v>576</v>
      </c>
    </row>
    <row r="129" spans="1:11" s="236" customFormat="1" ht="16.5" thickBot="1">
      <c r="A129" s="296"/>
      <c r="B129" s="367" t="s">
        <v>628</v>
      </c>
      <c r="C129" s="333" t="s">
        <v>617</v>
      </c>
      <c r="D129" s="335">
        <v>432</v>
      </c>
      <c r="E129" s="335">
        <v>455</v>
      </c>
      <c r="F129" s="335">
        <v>465</v>
      </c>
      <c r="G129" s="335">
        <v>475</v>
      </c>
      <c r="H129" s="335">
        <v>475</v>
      </c>
      <c r="I129" s="335">
        <v>480</v>
      </c>
      <c r="J129" s="335">
        <v>576</v>
      </c>
      <c r="K129" s="4"/>
    </row>
    <row r="130" spans="1:11">
      <c r="A130" s="295"/>
      <c r="B130" s="372" t="s">
        <v>626</v>
      </c>
      <c r="C130" s="346" t="s">
        <v>618</v>
      </c>
      <c r="D130" s="339">
        <v>945</v>
      </c>
      <c r="E130" s="339">
        <v>975</v>
      </c>
      <c r="F130" s="339">
        <v>985</v>
      </c>
      <c r="G130" s="339">
        <v>995</v>
      </c>
      <c r="H130" s="339">
        <v>995</v>
      </c>
      <c r="I130" s="339">
        <v>1050</v>
      </c>
      <c r="J130" s="339">
        <v>1260</v>
      </c>
    </row>
    <row r="131" spans="1:11">
      <c r="A131" s="295"/>
      <c r="B131" s="373" t="s">
        <v>627</v>
      </c>
      <c r="C131" s="341" t="s">
        <v>618</v>
      </c>
      <c r="D131" s="344">
        <v>945</v>
      </c>
      <c r="E131" s="339">
        <v>975</v>
      </c>
      <c r="F131" s="339">
        <v>985</v>
      </c>
      <c r="G131" s="339">
        <v>995</v>
      </c>
      <c r="H131" s="339">
        <v>995</v>
      </c>
      <c r="I131" s="344">
        <v>1050</v>
      </c>
      <c r="J131" s="344">
        <v>1260</v>
      </c>
    </row>
    <row r="132" spans="1:11" s="263" customFormat="1" ht="16.5" thickBot="1">
      <c r="A132" s="296"/>
      <c r="B132" s="374" t="s">
        <v>628</v>
      </c>
      <c r="C132" s="375" t="s">
        <v>618</v>
      </c>
      <c r="D132" s="376">
        <v>945</v>
      </c>
      <c r="E132" s="376">
        <v>975</v>
      </c>
      <c r="F132" s="376">
        <v>985</v>
      </c>
      <c r="G132" s="376">
        <v>995</v>
      </c>
      <c r="H132" s="376">
        <v>995</v>
      </c>
      <c r="I132" s="376">
        <v>1050</v>
      </c>
      <c r="J132" s="376">
        <v>1260</v>
      </c>
      <c r="K132" s="4"/>
    </row>
    <row r="133" spans="1:11" s="236" customFormat="1" ht="15.75" customHeight="1">
      <c r="A133" s="296"/>
      <c r="B133" s="268" t="s">
        <v>25</v>
      </c>
      <c r="C133" s="266" t="s">
        <v>1</v>
      </c>
      <c r="D133" s="270">
        <v>149</v>
      </c>
      <c r="E133" s="270">
        <v>153</v>
      </c>
      <c r="F133" s="270">
        <v>155</v>
      </c>
      <c r="G133" s="270">
        <v>159</v>
      </c>
      <c r="H133" s="270">
        <v>159</v>
      </c>
      <c r="I133" s="270">
        <v>165</v>
      </c>
      <c r="J133" s="270">
        <v>175</v>
      </c>
    </row>
    <row r="134" spans="1:11" s="236" customFormat="1" ht="15.75" customHeight="1">
      <c r="A134" s="296"/>
      <c r="B134" s="237" t="s">
        <v>103</v>
      </c>
      <c r="C134" s="238" t="s">
        <v>624</v>
      </c>
      <c r="D134" s="241">
        <v>999</v>
      </c>
      <c r="E134" s="238">
        <v>1049.5</v>
      </c>
      <c r="F134" s="241">
        <v>1075</v>
      </c>
      <c r="G134" s="241">
        <v>1095</v>
      </c>
      <c r="H134" s="241">
        <v>1095</v>
      </c>
      <c r="I134" s="241">
        <v>1150</v>
      </c>
      <c r="J134" s="241">
        <v>1199</v>
      </c>
    </row>
    <row r="135" spans="1:11" s="236" customFormat="1" ht="15.75" customHeight="1">
      <c r="A135" s="296"/>
      <c r="B135" s="237" t="s">
        <v>24</v>
      </c>
      <c r="C135" s="238" t="s">
        <v>15</v>
      </c>
      <c r="D135" s="241">
        <v>325</v>
      </c>
      <c r="E135" s="241">
        <v>335</v>
      </c>
      <c r="F135" s="241">
        <v>375</v>
      </c>
      <c r="G135" s="241">
        <v>385</v>
      </c>
      <c r="H135" s="241">
        <v>385</v>
      </c>
      <c r="I135" s="241">
        <v>425</v>
      </c>
      <c r="J135" s="241">
        <v>455</v>
      </c>
    </row>
    <row r="136" spans="1:11" s="236" customFormat="1" ht="15.75" customHeight="1">
      <c r="A136" s="242"/>
      <c r="B136" s="297" t="s">
        <v>614</v>
      </c>
      <c r="C136" s="298"/>
      <c r="D136" s="299"/>
      <c r="E136" s="299"/>
      <c r="F136" s="299"/>
      <c r="G136" s="299"/>
      <c r="H136" s="299"/>
      <c r="I136" s="299"/>
      <c r="J136" s="299"/>
    </row>
    <row r="137" spans="1:11" s="236" customFormat="1" ht="15.75" customHeight="1">
      <c r="A137" s="243"/>
      <c r="B137" s="348" t="s">
        <v>510</v>
      </c>
      <c r="C137" s="313" t="s">
        <v>21</v>
      </c>
      <c r="D137" s="314">
        <v>55</v>
      </c>
      <c r="E137" s="314">
        <v>60</v>
      </c>
      <c r="F137" s="315">
        <v>65</v>
      </c>
      <c r="G137" s="313">
        <v>69</v>
      </c>
      <c r="H137" s="313">
        <v>69</v>
      </c>
      <c r="I137" s="315">
        <v>85</v>
      </c>
      <c r="J137" s="315">
        <v>98</v>
      </c>
    </row>
    <row r="138" spans="1:11" s="236" customFormat="1" ht="15.75" customHeight="1">
      <c r="A138" s="243"/>
      <c r="B138" s="348" t="s">
        <v>511</v>
      </c>
      <c r="C138" s="313" t="s">
        <v>21</v>
      </c>
      <c r="D138" s="314">
        <v>55</v>
      </c>
      <c r="E138" s="314">
        <v>60</v>
      </c>
      <c r="F138" s="315">
        <v>65</v>
      </c>
      <c r="G138" s="313">
        <v>69</v>
      </c>
      <c r="H138" s="313">
        <v>69</v>
      </c>
      <c r="I138" s="315">
        <v>85</v>
      </c>
      <c r="J138" s="315">
        <v>98</v>
      </c>
    </row>
    <row r="139" spans="1:11" s="236" customFormat="1" ht="15.75" customHeight="1" thickBot="1">
      <c r="A139" s="243"/>
      <c r="B139" s="350" t="s">
        <v>512</v>
      </c>
      <c r="C139" s="317" t="s">
        <v>21</v>
      </c>
      <c r="D139" s="318">
        <v>57</v>
      </c>
      <c r="E139" s="318">
        <v>62.5</v>
      </c>
      <c r="F139" s="319">
        <v>68</v>
      </c>
      <c r="G139" s="317">
        <v>75</v>
      </c>
      <c r="H139" s="317">
        <v>75</v>
      </c>
      <c r="I139" s="319">
        <v>87</v>
      </c>
      <c r="J139" s="319">
        <v>99.9</v>
      </c>
    </row>
    <row r="140" spans="1:11" s="236" customFormat="1" ht="15.75" customHeight="1">
      <c r="A140" s="243"/>
      <c r="B140" s="268" t="s">
        <v>513</v>
      </c>
      <c r="C140" s="266" t="s">
        <v>22</v>
      </c>
      <c r="D140" s="269">
        <v>89</v>
      </c>
      <c r="E140" s="269">
        <v>97</v>
      </c>
      <c r="F140" s="270">
        <v>105</v>
      </c>
      <c r="G140" s="266">
        <v>145</v>
      </c>
      <c r="H140" s="266">
        <v>145</v>
      </c>
      <c r="I140" s="270">
        <v>165</v>
      </c>
      <c r="J140" s="270">
        <v>185</v>
      </c>
    </row>
    <row r="141" spans="1:11" s="236" customFormat="1" ht="15.75" customHeight="1">
      <c r="A141" s="243"/>
      <c r="B141" s="328" t="s">
        <v>514</v>
      </c>
      <c r="C141" s="329" t="s">
        <v>22</v>
      </c>
      <c r="D141" s="330">
        <v>99</v>
      </c>
      <c r="E141" s="330">
        <v>107</v>
      </c>
      <c r="F141" s="331">
        <v>115</v>
      </c>
      <c r="G141" s="329">
        <v>155</v>
      </c>
      <c r="H141" s="329">
        <v>155</v>
      </c>
      <c r="I141" s="331">
        <v>175</v>
      </c>
      <c r="J141" s="331">
        <v>195</v>
      </c>
    </row>
    <row r="142" spans="1:11" s="236" customFormat="1" ht="15.75" customHeight="1">
      <c r="A142" s="243"/>
      <c r="B142" s="328" t="s">
        <v>515</v>
      </c>
      <c r="C142" s="329" t="s">
        <v>22</v>
      </c>
      <c r="D142" s="330">
        <v>99</v>
      </c>
      <c r="E142" s="330">
        <v>107</v>
      </c>
      <c r="F142" s="331">
        <v>115</v>
      </c>
      <c r="G142" s="329">
        <v>155</v>
      </c>
      <c r="H142" s="329">
        <v>155</v>
      </c>
      <c r="I142" s="331">
        <v>175</v>
      </c>
      <c r="J142" s="331">
        <v>195</v>
      </c>
    </row>
    <row r="143" spans="1:11" s="236" customFormat="1">
      <c r="A143" s="243"/>
      <c r="B143" s="328" t="s">
        <v>516</v>
      </c>
      <c r="C143" s="329" t="s">
        <v>22</v>
      </c>
      <c r="D143" s="330">
        <v>99</v>
      </c>
      <c r="E143" s="330">
        <v>107</v>
      </c>
      <c r="F143" s="331">
        <v>115</v>
      </c>
      <c r="G143" s="329">
        <v>155</v>
      </c>
      <c r="H143" s="329">
        <v>155</v>
      </c>
      <c r="I143" s="331">
        <v>175</v>
      </c>
      <c r="J143" s="331">
        <v>195</v>
      </c>
    </row>
    <row r="144" spans="1:11" s="236" customFormat="1">
      <c r="A144" s="243"/>
      <c r="B144" s="237" t="s">
        <v>517</v>
      </c>
      <c r="C144" s="238" t="s">
        <v>22</v>
      </c>
      <c r="D144" s="240">
        <v>89</v>
      </c>
      <c r="E144" s="240">
        <v>97</v>
      </c>
      <c r="F144" s="241">
        <v>105</v>
      </c>
      <c r="G144" s="238">
        <v>145</v>
      </c>
      <c r="H144" s="238">
        <v>145</v>
      </c>
      <c r="I144" s="241">
        <v>165</v>
      </c>
      <c r="J144" s="241">
        <v>185</v>
      </c>
    </row>
    <row r="145" spans="1:10" s="236" customFormat="1" ht="16.5" thickBot="1">
      <c r="A145" s="243"/>
      <c r="B145" s="274" t="s">
        <v>518</v>
      </c>
      <c r="C145" s="267" t="s">
        <v>22</v>
      </c>
      <c r="D145" s="275">
        <v>99</v>
      </c>
      <c r="E145" s="275">
        <v>107</v>
      </c>
      <c r="F145" s="276">
        <v>115</v>
      </c>
      <c r="G145" s="267">
        <v>155</v>
      </c>
      <c r="H145" s="267">
        <v>155</v>
      </c>
      <c r="I145" s="276">
        <v>175</v>
      </c>
      <c r="J145" s="276">
        <v>195</v>
      </c>
    </row>
    <row r="146" spans="1:10" s="236" customFormat="1">
      <c r="A146" s="243"/>
      <c r="B146" s="268" t="s">
        <v>519</v>
      </c>
      <c r="C146" s="266" t="s">
        <v>93</v>
      </c>
      <c r="D146" s="269">
        <v>269</v>
      </c>
      <c r="E146" s="300">
        <v>309.5</v>
      </c>
      <c r="F146" s="270">
        <v>350</v>
      </c>
      <c r="G146" s="266">
        <v>385</v>
      </c>
      <c r="H146" s="266">
        <v>385</v>
      </c>
      <c r="I146" s="270">
        <v>465</v>
      </c>
      <c r="J146" s="270">
        <v>535</v>
      </c>
    </row>
    <row r="147" spans="1:10">
      <c r="A147" s="271"/>
      <c r="B147" s="237" t="s">
        <v>520</v>
      </c>
      <c r="C147" s="238" t="s">
        <v>93</v>
      </c>
      <c r="D147" s="240">
        <v>269</v>
      </c>
      <c r="E147" s="245">
        <v>309.5</v>
      </c>
      <c r="F147" s="241">
        <v>350</v>
      </c>
      <c r="G147" s="238">
        <v>385</v>
      </c>
      <c r="H147" s="238">
        <v>385</v>
      </c>
      <c r="I147" s="241">
        <v>465</v>
      </c>
      <c r="J147" s="241">
        <v>535</v>
      </c>
    </row>
    <row r="148" spans="1:10">
      <c r="A148" s="237"/>
      <c r="B148" s="237" t="s">
        <v>660</v>
      </c>
      <c r="C148" s="238" t="s">
        <v>93</v>
      </c>
      <c r="D148" s="240">
        <v>269</v>
      </c>
      <c r="E148" s="245">
        <v>309.5</v>
      </c>
      <c r="F148" s="241">
        <v>350</v>
      </c>
      <c r="G148" s="238">
        <v>385</v>
      </c>
      <c r="H148" s="238">
        <v>385</v>
      </c>
      <c r="I148" s="241">
        <v>465</v>
      </c>
      <c r="J148" s="241">
        <v>535</v>
      </c>
    </row>
    <row r="149" spans="1:10">
      <c r="A149" s="237"/>
      <c r="B149" s="237" t="s">
        <v>521</v>
      </c>
      <c r="C149" s="238" t="s">
        <v>93</v>
      </c>
      <c r="D149" s="240">
        <v>279</v>
      </c>
      <c r="E149" s="240">
        <v>317</v>
      </c>
      <c r="F149" s="241">
        <v>355</v>
      </c>
      <c r="G149" s="238">
        <v>395</v>
      </c>
      <c r="H149" s="238">
        <v>395</v>
      </c>
      <c r="I149" s="241">
        <v>475</v>
      </c>
      <c r="J149" s="241">
        <v>545</v>
      </c>
    </row>
    <row r="150" spans="1:10">
      <c r="A150" s="237"/>
      <c r="B150" s="237" t="s">
        <v>522</v>
      </c>
      <c r="C150" s="238" t="s">
        <v>93</v>
      </c>
      <c r="D150" s="240">
        <v>279</v>
      </c>
      <c r="E150" s="240">
        <v>317</v>
      </c>
      <c r="F150" s="241">
        <v>355</v>
      </c>
      <c r="G150" s="238">
        <v>395</v>
      </c>
      <c r="H150" s="238">
        <v>395</v>
      </c>
      <c r="I150" s="241">
        <v>475</v>
      </c>
      <c r="J150" s="241">
        <v>545</v>
      </c>
    </row>
    <row r="151" spans="1:10" ht="16.5" thickBot="1">
      <c r="A151" s="237"/>
      <c r="B151" s="274" t="s">
        <v>523</v>
      </c>
      <c r="C151" s="267" t="s">
        <v>93</v>
      </c>
      <c r="D151" s="275">
        <v>279</v>
      </c>
      <c r="E151" s="275">
        <v>317</v>
      </c>
      <c r="F151" s="276">
        <v>355</v>
      </c>
      <c r="G151" s="267">
        <v>395</v>
      </c>
      <c r="H151" s="267">
        <v>395</v>
      </c>
      <c r="I151" s="276">
        <v>475</v>
      </c>
      <c r="J151" s="276">
        <v>545</v>
      </c>
    </row>
    <row r="152" spans="1:10">
      <c r="A152" s="237"/>
      <c r="B152" s="336" t="s">
        <v>603</v>
      </c>
      <c r="C152" s="321" t="s">
        <v>102</v>
      </c>
      <c r="D152" s="322">
        <v>350</v>
      </c>
      <c r="E152" s="322">
        <v>399</v>
      </c>
      <c r="F152" s="323">
        <v>450</v>
      </c>
      <c r="G152" s="321">
        <v>455</v>
      </c>
      <c r="H152" s="321">
        <v>455</v>
      </c>
      <c r="I152" s="323">
        <v>475</v>
      </c>
      <c r="J152" s="323">
        <v>565</v>
      </c>
    </row>
    <row r="153" spans="1:10">
      <c r="A153" s="237"/>
      <c r="B153" s="348" t="s">
        <v>602</v>
      </c>
      <c r="C153" s="313" t="s">
        <v>102</v>
      </c>
      <c r="D153" s="322">
        <v>350</v>
      </c>
      <c r="E153" s="322">
        <v>399</v>
      </c>
      <c r="F153" s="323">
        <v>450</v>
      </c>
      <c r="G153" s="321">
        <v>455</v>
      </c>
      <c r="H153" s="321">
        <v>455</v>
      </c>
      <c r="I153" s="323">
        <v>475</v>
      </c>
      <c r="J153" s="323">
        <v>565</v>
      </c>
    </row>
    <row r="154" spans="1:10">
      <c r="A154" s="237"/>
      <c r="B154" s="348" t="s">
        <v>604</v>
      </c>
      <c r="C154" s="313" t="s">
        <v>102</v>
      </c>
      <c r="D154" s="322">
        <v>350</v>
      </c>
      <c r="E154" s="322">
        <v>399</v>
      </c>
      <c r="F154" s="323">
        <v>450</v>
      </c>
      <c r="G154" s="321">
        <v>455</v>
      </c>
      <c r="H154" s="321">
        <v>455</v>
      </c>
      <c r="I154" s="323">
        <v>475</v>
      </c>
      <c r="J154" s="323">
        <v>565</v>
      </c>
    </row>
    <row r="155" spans="1:10">
      <c r="A155" s="237"/>
      <c r="B155" s="348" t="s">
        <v>605</v>
      </c>
      <c r="C155" s="313" t="s">
        <v>102</v>
      </c>
      <c r="D155" s="322">
        <v>350</v>
      </c>
      <c r="E155" s="322">
        <v>399</v>
      </c>
      <c r="F155" s="323">
        <v>450</v>
      </c>
      <c r="G155" s="321">
        <v>455</v>
      </c>
      <c r="H155" s="321">
        <v>455</v>
      </c>
      <c r="I155" s="323">
        <v>475</v>
      </c>
      <c r="J155" s="323">
        <v>565</v>
      </c>
    </row>
    <row r="156" spans="1:10">
      <c r="A156" s="237"/>
      <c r="B156" s="285" t="s">
        <v>615</v>
      </c>
      <c r="C156" s="286"/>
      <c r="D156" s="287"/>
      <c r="E156" s="287"/>
      <c r="F156" s="287"/>
      <c r="G156" s="287"/>
      <c r="H156" s="287"/>
      <c r="I156" s="287"/>
      <c r="J156" s="287"/>
    </row>
    <row r="157" spans="1:10">
      <c r="A157" s="237"/>
      <c r="B157" s="348" t="s">
        <v>501</v>
      </c>
      <c r="C157" s="313" t="s">
        <v>42</v>
      </c>
      <c r="D157" s="314">
        <v>195</v>
      </c>
      <c r="E157" s="349">
        <v>219</v>
      </c>
      <c r="F157" s="315">
        <v>245</v>
      </c>
      <c r="G157" s="313">
        <v>259</v>
      </c>
      <c r="H157" s="313">
        <v>259</v>
      </c>
      <c r="I157" s="315">
        <v>279</v>
      </c>
      <c r="J157" s="315">
        <v>369</v>
      </c>
    </row>
    <row r="158" spans="1:10">
      <c r="A158" s="237"/>
      <c r="B158" s="348" t="s">
        <v>502</v>
      </c>
      <c r="C158" s="313" t="s">
        <v>42</v>
      </c>
      <c r="D158" s="314">
        <v>195</v>
      </c>
      <c r="E158" s="349">
        <v>219</v>
      </c>
      <c r="F158" s="315">
        <v>245</v>
      </c>
      <c r="G158" s="313">
        <v>259</v>
      </c>
      <c r="H158" s="313">
        <v>259</v>
      </c>
      <c r="I158" s="315">
        <v>279</v>
      </c>
      <c r="J158" s="315">
        <v>369</v>
      </c>
    </row>
    <row r="159" spans="1:10">
      <c r="A159" s="237"/>
      <c r="B159" s="348" t="s">
        <v>503</v>
      </c>
      <c r="C159" s="313" t="s">
        <v>42</v>
      </c>
      <c r="D159" s="314">
        <v>195</v>
      </c>
      <c r="E159" s="349">
        <v>219</v>
      </c>
      <c r="F159" s="315">
        <v>245</v>
      </c>
      <c r="G159" s="313">
        <v>259</v>
      </c>
      <c r="H159" s="313">
        <v>259</v>
      </c>
      <c r="I159" s="315">
        <v>279</v>
      </c>
      <c r="J159" s="315">
        <v>369</v>
      </c>
    </row>
    <row r="160" spans="1:10">
      <c r="A160" s="237"/>
      <c r="B160" s="348" t="s">
        <v>504</v>
      </c>
      <c r="C160" s="313" t="s">
        <v>42</v>
      </c>
      <c r="D160" s="314">
        <v>195</v>
      </c>
      <c r="E160" s="349">
        <v>219</v>
      </c>
      <c r="F160" s="315">
        <v>245</v>
      </c>
      <c r="G160" s="313">
        <v>259</v>
      </c>
      <c r="H160" s="313">
        <v>259</v>
      </c>
      <c r="I160" s="315">
        <v>279</v>
      </c>
      <c r="J160" s="315">
        <v>369</v>
      </c>
    </row>
    <row r="161" spans="1:10">
      <c r="A161" s="237"/>
      <c r="B161" s="348" t="s">
        <v>505</v>
      </c>
      <c r="C161" s="313" t="s">
        <v>42</v>
      </c>
      <c r="D161" s="314">
        <v>195</v>
      </c>
      <c r="E161" s="349">
        <v>219</v>
      </c>
      <c r="F161" s="315">
        <v>245</v>
      </c>
      <c r="G161" s="313">
        <v>259</v>
      </c>
      <c r="H161" s="313">
        <v>259</v>
      </c>
      <c r="I161" s="315">
        <v>279</v>
      </c>
      <c r="J161" s="315">
        <v>369</v>
      </c>
    </row>
    <row r="162" spans="1:10" s="239" customFormat="1">
      <c r="A162" s="264"/>
      <c r="B162" s="348" t="s">
        <v>506</v>
      </c>
      <c r="C162" s="313" t="s">
        <v>42</v>
      </c>
      <c r="D162" s="314">
        <v>195</v>
      </c>
      <c r="E162" s="349">
        <v>219</v>
      </c>
      <c r="F162" s="315">
        <v>245</v>
      </c>
      <c r="G162" s="313">
        <v>259</v>
      </c>
      <c r="H162" s="313">
        <v>259</v>
      </c>
      <c r="I162" s="315">
        <v>279</v>
      </c>
      <c r="J162" s="315">
        <v>369</v>
      </c>
    </row>
    <row r="163" spans="1:10">
      <c r="A163" s="237"/>
      <c r="B163" s="348" t="s">
        <v>507</v>
      </c>
      <c r="C163" s="313" t="s">
        <v>42</v>
      </c>
      <c r="D163" s="314">
        <v>195</v>
      </c>
      <c r="E163" s="349">
        <v>219</v>
      </c>
      <c r="F163" s="315">
        <v>245</v>
      </c>
      <c r="G163" s="313">
        <v>259</v>
      </c>
      <c r="H163" s="313">
        <v>259</v>
      </c>
      <c r="I163" s="315">
        <v>279</v>
      </c>
      <c r="J163" s="315">
        <v>369</v>
      </c>
    </row>
    <row r="164" spans="1:10" s="236" customFormat="1">
      <c r="A164" s="244"/>
      <c r="B164" s="348" t="s">
        <v>508</v>
      </c>
      <c r="C164" s="313" t="s">
        <v>42</v>
      </c>
      <c r="D164" s="314">
        <v>249</v>
      </c>
      <c r="E164" s="349">
        <v>254</v>
      </c>
      <c r="F164" s="315">
        <v>279</v>
      </c>
      <c r="G164" s="313">
        <v>295</v>
      </c>
      <c r="H164" s="313">
        <v>295</v>
      </c>
      <c r="I164" s="315">
        <v>355</v>
      </c>
      <c r="J164" s="315">
        <v>399</v>
      </c>
    </row>
    <row r="165" spans="1:10" s="236" customFormat="1" ht="16.5" thickBot="1">
      <c r="A165" s="244"/>
      <c r="B165" s="350" t="s">
        <v>509</v>
      </c>
      <c r="C165" s="317" t="s">
        <v>42</v>
      </c>
      <c r="D165" s="314">
        <v>249</v>
      </c>
      <c r="E165" s="349">
        <v>254</v>
      </c>
      <c r="F165" s="315">
        <v>279</v>
      </c>
      <c r="G165" s="313">
        <v>295</v>
      </c>
      <c r="H165" s="313">
        <v>295</v>
      </c>
      <c r="I165" s="315">
        <v>355</v>
      </c>
      <c r="J165" s="315">
        <v>399</v>
      </c>
    </row>
    <row r="166" spans="1:10" s="236" customFormat="1">
      <c r="A166" s="244"/>
      <c r="B166" s="352" t="s">
        <v>494</v>
      </c>
      <c r="C166" s="353" t="s">
        <v>3</v>
      </c>
      <c r="D166" s="354">
        <v>315</v>
      </c>
      <c r="E166" s="355">
        <v>335</v>
      </c>
      <c r="F166" s="356">
        <v>355</v>
      </c>
      <c r="G166" s="353">
        <v>375</v>
      </c>
      <c r="H166" s="353">
        <v>375</v>
      </c>
      <c r="I166" s="356">
        <v>385</v>
      </c>
      <c r="J166" s="353">
        <v>395</v>
      </c>
    </row>
    <row r="167" spans="1:10" s="236" customFormat="1">
      <c r="A167" s="244"/>
      <c r="B167" s="348" t="s">
        <v>495</v>
      </c>
      <c r="C167" s="313" t="s">
        <v>3</v>
      </c>
      <c r="D167" s="314">
        <v>299</v>
      </c>
      <c r="E167" s="349">
        <v>324</v>
      </c>
      <c r="F167" s="315">
        <v>329</v>
      </c>
      <c r="G167" s="313">
        <v>339</v>
      </c>
      <c r="H167" s="313">
        <v>339</v>
      </c>
      <c r="I167" s="315">
        <v>349</v>
      </c>
      <c r="J167" s="313">
        <v>359</v>
      </c>
    </row>
    <row r="168" spans="1:10" s="236" customFormat="1">
      <c r="A168" s="244"/>
      <c r="B168" s="348" t="s">
        <v>496</v>
      </c>
      <c r="C168" s="313" t="s">
        <v>3</v>
      </c>
      <c r="D168" s="314">
        <v>319</v>
      </c>
      <c r="E168" s="349">
        <v>339</v>
      </c>
      <c r="F168" s="315">
        <v>349</v>
      </c>
      <c r="G168" s="313">
        <v>359</v>
      </c>
      <c r="H168" s="313">
        <v>359</v>
      </c>
      <c r="I168" s="315">
        <v>369</v>
      </c>
      <c r="J168" s="313">
        <v>379</v>
      </c>
    </row>
    <row r="169" spans="1:10" s="236" customFormat="1">
      <c r="A169" s="244"/>
      <c r="B169" s="348" t="s">
        <v>497</v>
      </c>
      <c r="C169" s="313" t="s">
        <v>3</v>
      </c>
      <c r="D169" s="314">
        <v>319</v>
      </c>
      <c r="E169" s="349">
        <v>339</v>
      </c>
      <c r="F169" s="315">
        <v>349</v>
      </c>
      <c r="G169" s="313">
        <v>359</v>
      </c>
      <c r="H169" s="313">
        <v>359</v>
      </c>
      <c r="I169" s="315">
        <v>369</v>
      </c>
      <c r="J169" s="313">
        <v>379</v>
      </c>
    </row>
    <row r="170" spans="1:10" s="236" customFormat="1">
      <c r="A170" s="244"/>
      <c r="B170" s="348" t="s">
        <v>498</v>
      </c>
      <c r="C170" s="313" t="s">
        <v>3</v>
      </c>
      <c r="D170" s="314">
        <v>319</v>
      </c>
      <c r="E170" s="349">
        <v>339</v>
      </c>
      <c r="F170" s="315">
        <v>349</v>
      </c>
      <c r="G170" s="313">
        <v>359</v>
      </c>
      <c r="H170" s="313">
        <v>359</v>
      </c>
      <c r="I170" s="315">
        <v>369</v>
      </c>
      <c r="J170" s="313">
        <v>379</v>
      </c>
    </row>
    <row r="171" spans="1:10" s="236" customFormat="1" ht="16.5" thickBot="1">
      <c r="A171" s="242"/>
      <c r="B171" s="350" t="s">
        <v>499</v>
      </c>
      <c r="C171" s="317" t="s">
        <v>3</v>
      </c>
      <c r="D171" s="318">
        <v>319</v>
      </c>
      <c r="E171" s="351">
        <v>339</v>
      </c>
      <c r="F171" s="319">
        <v>349</v>
      </c>
      <c r="G171" s="317">
        <v>359</v>
      </c>
      <c r="H171" s="317">
        <v>359</v>
      </c>
      <c r="I171" s="319">
        <v>369</v>
      </c>
      <c r="J171" s="317">
        <v>379</v>
      </c>
    </row>
    <row r="172" spans="1:10" s="236" customFormat="1">
      <c r="A172" s="242"/>
      <c r="B172" s="336" t="s">
        <v>500</v>
      </c>
      <c r="C172" s="321" t="s">
        <v>90</v>
      </c>
      <c r="D172" s="322">
        <v>479</v>
      </c>
      <c r="E172" s="337">
        <v>484</v>
      </c>
      <c r="F172" s="323">
        <v>489</v>
      </c>
      <c r="G172" s="321">
        <v>499</v>
      </c>
      <c r="H172" s="321">
        <v>499</v>
      </c>
      <c r="I172" s="323">
        <v>559</v>
      </c>
      <c r="J172" s="323">
        <v>699</v>
      </c>
    </row>
    <row r="173" spans="1:10" s="236" customFormat="1">
      <c r="A173" s="242"/>
      <c r="B173" s="377" t="s">
        <v>709</v>
      </c>
      <c r="C173" s="329" t="s">
        <v>14</v>
      </c>
      <c r="D173" s="330">
        <v>226</v>
      </c>
      <c r="E173" s="364">
        <v>245</v>
      </c>
      <c r="F173" s="331">
        <v>250</v>
      </c>
      <c r="G173" s="329">
        <v>265</v>
      </c>
      <c r="H173" s="329">
        <v>265</v>
      </c>
      <c r="I173" s="331">
        <v>295</v>
      </c>
      <c r="J173" s="329">
        <v>345</v>
      </c>
    </row>
    <row r="174" spans="1:10" s="236" customFormat="1">
      <c r="A174" s="242"/>
      <c r="B174" s="377" t="s">
        <v>710</v>
      </c>
      <c r="C174" s="329" t="s">
        <v>14</v>
      </c>
      <c r="D174" s="330">
        <v>195</v>
      </c>
      <c r="E174" s="364">
        <v>235</v>
      </c>
      <c r="F174" s="331">
        <v>255</v>
      </c>
      <c r="G174" s="329">
        <v>260</v>
      </c>
      <c r="H174" s="329">
        <v>260</v>
      </c>
      <c r="I174" s="331">
        <v>290</v>
      </c>
      <c r="J174" s="329">
        <v>355</v>
      </c>
    </row>
    <row r="175" spans="1:10" s="236" customFormat="1" ht="16.5" thickBot="1">
      <c r="A175" s="242"/>
      <c r="B175" s="332" t="s">
        <v>711</v>
      </c>
      <c r="C175" s="333" t="s">
        <v>14</v>
      </c>
      <c r="D175" s="334">
        <v>252</v>
      </c>
      <c r="E175" s="378">
        <v>275</v>
      </c>
      <c r="F175" s="335">
        <v>285</v>
      </c>
      <c r="G175" s="333">
        <v>299</v>
      </c>
      <c r="H175" s="333">
        <v>299</v>
      </c>
      <c r="I175" s="335">
        <v>325</v>
      </c>
      <c r="J175" s="333">
        <v>375</v>
      </c>
    </row>
    <row r="176" spans="1:10" s="236" customFormat="1">
      <c r="A176" s="242"/>
      <c r="B176" s="379" t="s">
        <v>487</v>
      </c>
      <c r="C176" s="266" t="s">
        <v>3</v>
      </c>
      <c r="D176" s="269">
        <v>324</v>
      </c>
      <c r="E176" s="300">
        <v>361.5</v>
      </c>
      <c r="F176" s="270">
        <v>399</v>
      </c>
      <c r="G176" s="266">
        <v>409</v>
      </c>
      <c r="H176" s="266">
        <v>409</v>
      </c>
      <c r="I176" s="270">
        <v>466</v>
      </c>
      <c r="J176" s="266">
        <v>583.20000000000005</v>
      </c>
    </row>
    <row r="177" spans="1:10" s="236" customFormat="1">
      <c r="A177" s="242"/>
      <c r="B177" s="380" t="s">
        <v>488</v>
      </c>
      <c r="C177" s="238" t="s">
        <v>3</v>
      </c>
      <c r="D177" s="240">
        <v>298</v>
      </c>
      <c r="E177" s="245">
        <v>331</v>
      </c>
      <c r="F177" s="241">
        <v>364</v>
      </c>
      <c r="G177" s="238">
        <v>385</v>
      </c>
      <c r="H177" s="238">
        <v>385</v>
      </c>
      <c r="I177" s="241">
        <v>428</v>
      </c>
      <c r="J177" s="238">
        <v>536.4</v>
      </c>
    </row>
    <row r="178" spans="1:10" s="236" customFormat="1">
      <c r="A178" s="242"/>
      <c r="B178" s="380" t="s">
        <v>489</v>
      </c>
      <c r="C178" s="238" t="s">
        <v>3</v>
      </c>
      <c r="D178" s="240">
        <v>339</v>
      </c>
      <c r="E178" s="245">
        <v>390.5</v>
      </c>
      <c r="F178" s="241">
        <v>442</v>
      </c>
      <c r="G178" s="238">
        <v>475</v>
      </c>
      <c r="H178" s="238">
        <v>475</v>
      </c>
      <c r="I178" s="241">
        <v>488</v>
      </c>
      <c r="J178" s="238">
        <v>599</v>
      </c>
    </row>
    <row r="179" spans="1:10" s="236" customFormat="1">
      <c r="A179" s="242"/>
      <c r="B179" s="237" t="s">
        <v>490</v>
      </c>
      <c r="C179" s="238" t="s">
        <v>3</v>
      </c>
      <c r="D179" s="240">
        <v>325</v>
      </c>
      <c r="E179" s="245">
        <v>363.5</v>
      </c>
      <c r="F179" s="241">
        <v>402</v>
      </c>
      <c r="G179" s="238">
        <v>429</v>
      </c>
      <c r="H179" s="238">
        <v>429</v>
      </c>
      <c r="I179" s="241">
        <v>468</v>
      </c>
      <c r="J179" s="241">
        <v>585</v>
      </c>
    </row>
    <row r="180" spans="1:10" s="236" customFormat="1">
      <c r="A180" s="242"/>
      <c r="B180" s="237" t="s">
        <v>493</v>
      </c>
      <c r="C180" s="238" t="s">
        <v>12</v>
      </c>
      <c r="D180" s="240">
        <v>215</v>
      </c>
      <c r="E180" s="245">
        <v>244.5</v>
      </c>
      <c r="F180" s="241">
        <v>274</v>
      </c>
      <c r="G180" s="238">
        <v>289</v>
      </c>
      <c r="H180" s="238">
        <v>289</v>
      </c>
      <c r="I180" s="241">
        <v>309</v>
      </c>
      <c r="J180" s="241">
        <v>387</v>
      </c>
    </row>
    <row r="181" spans="1:10" s="236" customFormat="1">
      <c r="A181" s="242"/>
      <c r="B181" s="237" t="s">
        <v>491</v>
      </c>
      <c r="C181" s="238" t="s">
        <v>1</v>
      </c>
      <c r="D181" s="240">
        <v>485</v>
      </c>
      <c r="E181" s="245">
        <v>548</v>
      </c>
      <c r="F181" s="241">
        <v>599</v>
      </c>
      <c r="G181" s="238">
        <v>611</v>
      </c>
      <c r="H181" s="238">
        <v>611</v>
      </c>
      <c r="I181" s="241">
        <v>625</v>
      </c>
      <c r="J181" s="241">
        <v>699</v>
      </c>
    </row>
    <row r="182" spans="1:10" s="236" customFormat="1" ht="16.5" thickBot="1">
      <c r="A182" s="242"/>
      <c r="B182" s="274" t="s">
        <v>492</v>
      </c>
      <c r="C182" s="267" t="s">
        <v>11</v>
      </c>
      <c r="D182" s="275">
        <v>249</v>
      </c>
      <c r="E182" s="301">
        <v>281.5</v>
      </c>
      <c r="F182" s="276">
        <v>314</v>
      </c>
      <c r="G182" s="267">
        <v>329</v>
      </c>
      <c r="H182" s="267">
        <v>329</v>
      </c>
      <c r="I182" s="276">
        <v>358</v>
      </c>
      <c r="J182" s="267">
        <v>448.2</v>
      </c>
    </row>
    <row r="183" spans="1:10" s="236" customFormat="1">
      <c r="A183" s="242"/>
      <c r="B183" s="268" t="s">
        <v>476</v>
      </c>
      <c r="C183" s="266" t="s">
        <v>14</v>
      </c>
      <c r="D183" s="300">
        <v>119</v>
      </c>
      <c r="E183" s="300">
        <v>129</v>
      </c>
      <c r="F183" s="266">
        <v>139</v>
      </c>
      <c r="G183" s="266">
        <v>175</v>
      </c>
      <c r="H183" s="266">
        <v>175</v>
      </c>
      <c r="I183" s="266">
        <v>195</v>
      </c>
      <c r="J183" s="266">
        <v>255</v>
      </c>
    </row>
    <row r="184" spans="1:10" s="236" customFormat="1">
      <c r="A184" s="242"/>
      <c r="B184" s="237" t="s">
        <v>478</v>
      </c>
      <c r="C184" s="238" t="s">
        <v>14</v>
      </c>
      <c r="D184" s="300">
        <v>119</v>
      </c>
      <c r="E184" s="300">
        <v>129</v>
      </c>
      <c r="F184" s="266">
        <v>139</v>
      </c>
      <c r="G184" s="266">
        <v>175</v>
      </c>
      <c r="H184" s="266">
        <v>175</v>
      </c>
      <c r="I184" s="238">
        <v>145</v>
      </c>
      <c r="J184" s="266">
        <v>255</v>
      </c>
    </row>
    <row r="185" spans="1:10" s="236" customFormat="1">
      <c r="A185" s="242"/>
      <c r="B185" s="237" t="s">
        <v>480</v>
      </c>
      <c r="C185" s="238" t="s">
        <v>14</v>
      </c>
      <c r="D185" s="245">
        <v>169</v>
      </c>
      <c r="E185" s="245">
        <v>179</v>
      </c>
      <c r="F185" s="238">
        <v>189</v>
      </c>
      <c r="G185" s="238">
        <v>199</v>
      </c>
      <c r="H185" s="238">
        <v>199</v>
      </c>
      <c r="I185" s="238">
        <v>219</v>
      </c>
      <c r="J185" s="238">
        <v>279</v>
      </c>
    </row>
    <row r="186" spans="1:10" s="236" customFormat="1">
      <c r="A186" s="242"/>
      <c r="B186" s="237" t="s">
        <v>482</v>
      </c>
      <c r="C186" s="238" t="s">
        <v>14</v>
      </c>
      <c r="D186" s="245">
        <v>195</v>
      </c>
      <c r="E186" s="245">
        <v>205</v>
      </c>
      <c r="F186" s="238">
        <v>215</v>
      </c>
      <c r="G186" s="238">
        <v>255</v>
      </c>
      <c r="H186" s="238">
        <v>255</v>
      </c>
      <c r="I186" s="238">
        <v>195</v>
      </c>
      <c r="J186" s="238">
        <v>285</v>
      </c>
    </row>
    <row r="187" spans="1:10" s="236" customFormat="1">
      <c r="A187" s="242"/>
      <c r="B187" s="348" t="s">
        <v>483</v>
      </c>
      <c r="C187" s="313" t="s">
        <v>14</v>
      </c>
      <c r="D187" s="349">
        <v>105</v>
      </c>
      <c r="E187" s="349">
        <v>105</v>
      </c>
      <c r="F187" s="313">
        <v>125</v>
      </c>
      <c r="G187" s="313">
        <v>135</v>
      </c>
      <c r="H187" s="313">
        <v>135</v>
      </c>
      <c r="I187" s="313">
        <v>145</v>
      </c>
      <c r="J187" s="313">
        <v>195</v>
      </c>
    </row>
    <row r="188" spans="1:10" s="236" customFormat="1">
      <c r="A188" s="242"/>
      <c r="B188" s="237" t="s">
        <v>484</v>
      </c>
      <c r="C188" s="238" t="s">
        <v>14</v>
      </c>
      <c r="D188" s="245">
        <v>195</v>
      </c>
      <c r="E188" s="245">
        <v>205</v>
      </c>
      <c r="F188" s="238">
        <v>215</v>
      </c>
      <c r="G188" s="238">
        <v>255</v>
      </c>
      <c r="H188" s="238">
        <v>255</v>
      </c>
      <c r="I188" s="238">
        <v>265</v>
      </c>
      <c r="J188" s="238">
        <v>285</v>
      </c>
    </row>
    <row r="189" spans="1:10">
      <c r="A189" s="271"/>
      <c r="B189" s="348" t="s">
        <v>485</v>
      </c>
      <c r="C189" s="313" t="s">
        <v>14</v>
      </c>
      <c r="D189" s="349">
        <v>215</v>
      </c>
      <c r="E189" s="349">
        <v>235</v>
      </c>
      <c r="F189" s="313">
        <v>255</v>
      </c>
      <c r="G189" s="313">
        <v>279</v>
      </c>
      <c r="H189" s="313">
        <v>279</v>
      </c>
      <c r="I189" s="313">
        <v>299</v>
      </c>
      <c r="J189" s="313">
        <v>399</v>
      </c>
    </row>
    <row r="190" spans="1:10">
      <c r="A190" s="265"/>
      <c r="B190" s="254" t="s">
        <v>486</v>
      </c>
      <c r="C190" s="238" t="s">
        <v>14</v>
      </c>
      <c r="D190" s="245">
        <v>225</v>
      </c>
      <c r="E190" s="245">
        <v>245</v>
      </c>
      <c r="F190" s="238">
        <v>265</v>
      </c>
      <c r="G190" s="238">
        <v>279</v>
      </c>
      <c r="H190" s="238">
        <v>279</v>
      </c>
      <c r="I190" s="238">
        <v>299</v>
      </c>
      <c r="J190" s="238">
        <v>399</v>
      </c>
    </row>
    <row r="191" spans="1:10" ht="16.5" thickBot="1">
      <c r="A191" s="381"/>
      <c r="B191" s="274" t="s">
        <v>284</v>
      </c>
      <c r="C191" s="267" t="s">
        <v>99</v>
      </c>
      <c r="D191" s="275">
        <v>119</v>
      </c>
      <c r="E191" s="301">
        <v>134</v>
      </c>
      <c r="F191" s="276">
        <v>149</v>
      </c>
      <c r="G191" s="267">
        <v>159</v>
      </c>
      <c r="H191" s="267">
        <v>159</v>
      </c>
      <c r="I191" s="276">
        <v>169</v>
      </c>
      <c r="J191" s="276">
        <v>189</v>
      </c>
    </row>
    <row r="192" spans="1:10">
      <c r="A192" s="382"/>
      <c r="B192" s="324" t="s">
        <v>477</v>
      </c>
      <c r="C192" s="325" t="s">
        <v>3</v>
      </c>
      <c r="D192" s="365">
        <v>225</v>
      </c>
      <c r="E192" s="365">
        <v>245</v>
      </c>
      <c r="F192" s="325">
        <v>265</v>
      </c>
      <c r="G192" s="325">
        <v>285</v>
      </c>
      <c r="H192" s="325">
        <v>285</v>
      </c>
      <c r="I192" s="325">
        <v>385</v>
      </c>
      <c r="J192" s="325">
        <v>385</v>
      </c>
    </row>
    <row r="193" spans="1:10">
      <c r="A193" s="265"/>
      <c r="B193" s="328" t="s">
        <v>479</v>
      </c>
      <c r="C193" s="329" t="s">
        <v>3</v>
      </c>
      <c r="D193" s="365">
        <v>225</v>
      </c>
      <c r="E193" s="365">
        <v>245</v>
      </c>
      <c r="F193" s="325">
        <v>265</v>
      </c>
      <c r="G193" s="325">
        <v>285</v>
      </c>
      <c r="H193" s="325">
        <v>285</v>
      </c>
      <c r="I193" s="329">
        <v>285</v>
      </c>
      <c r="J193" s="325">
        <v>385</v>
      </c>
    </row>
    <row r="194" spans="1:10">
      <c r="A194" s="265"/>
      <c r="B194" s="328" t="s">
        <v>481</v>
      </c>
      <c r="C194" s="329" t="s">
        <v>3</v>
      </c>
      <c r="D194" s="364">
        <v>229</v>
      </c>
      <c r="E194" s="364">
        <v>254</v>
      </c>
      <c r="F194" s="329">
        <v>279</v>
      </c>
      <c r="G194" s="329">
        <v>299</v>
      </c>
      <c r="H194" s="329">
        <v>299</v>
      </c>
      <c r="I194" s="329">
        <v>325</v>
      </c>
      <c r="J194" s="329">
        <v>399</v>
      </c>
    </row>
    <row r="195" spans="1:10" s="236" customFormat="1">
      <c r="A195" s="242"/>
      <c r="B195" s="285" t="s">
        <v>73</v>
      </c>
      <c r="C195" s="286"/>
      <c r="D195" s="287"/>
      <c r="E195" s="287"/>
      <c r="F195" s="287"/>
      <c r="G195" s="287"/>
      <c r="H195" s="287"/>
      <c r="I195" s="287"/>
      <c r="J195" s="287"/>
    </row>
    <row r="196" spans="1:10" s="236" customFormat="1">
      <c r="A196" s="242"/>
      <c r="B196" s="237" t="s">
        <v>568</v>
      </c>
      <c r="C196" s="238" t="s">
        <v>39</v>
      </c>
      <c r="D196" s="246">
        <v>239</v>
      </c>
      <c r="E196" s="245">
        <v>253.5</v>
      </c>
      <c r="F196" s="247">
        <v>268</v>
      </c>
      <c r="G196" s="238">
        <v>279</v>
      </c>
      <c r="H196" s="238">
        <v>279</v>
      </c>
      <c r="I196" s="247">
        <v>299</v>
      </c>
      <c r="J196" s="247">
        <v>358</v>
      </c>
    </row>
    <row r="197" spans="1:10" s="236" customFormat="1">
      <c r="A197" s="242"/>
      <c r="B197" s="237" t="s">
        <v>569</v>
      </c>
      <c r="C197" s="238" t="s">
        <v>40</v>
      </c>
      <c r="D197" s="246">
        <v>239</v>
      </c>
      <c r="E197" s="245">
        <v>253.5</v>
      </c>
      <c r="F197" s="247">
        <v>268</v>
      </c>
      <c r="G197" s="238">
        <v>279</v>
      </c>
      <c r="H197" s="238">
        <v>279</v>
      </c>
      <c r="I197" s="247">
        <v>299</v>
      </c>
      <c r="J197" s="247">
        <v>358</v>
      </c>
    </row>
    <row r="198" spans="1:10" s="236" customFormat="1">
      <c r="A198" s="242"/>
      <c r="B198" s="237" t="s">
        <v>570</v>
      </c>
      <c r="C198" s="238" t="s">
        <v>14</v>
      </c>
      <c r="D198" s="246">
        <v>249</v>
      </c>
      <c r="E198" s="245">
        <v>264</v>
      </c>
      <c r="F198" s="247">
        <v>279</v>
      </c>
      <c r="G198" s="238">
        <v>291</v>
      </c>
      <c r="H198" s="238">
        <v>291</v>
      </c>
      <c r="I198" s="247">
        <v>317</v>
      </c>
      <c r="J198" s="247">
        <v>373</v>
      </c>
    </row>
    <row r="199" spans="1:10" s="236" customFormat="1">
      <c r="A199" s="242"/>
      <c r="B199" s="237" t="s">
        <v>571</v>
      </c>
      <c r="C199" s="238" t="s">
        <v>40</v>
      </c>
      <c r="D199" s="246">
        <v>239</v>
      </c>
      <c r="E199" s="245">
        <v>253.5</v>
      </c>
      <c r="F199" s="247">
        <v>268</v>
      </c>
      <c r="G199" s="238">
        <v>278</v>
      </c>
      <c r="H199" s="238">
        <v>278</v>
      </c>
      <c r="I199" s="247">
        <v>299</v>
      </c>
      <c r="J199" s="247">
        <v>358</v>
      </c>
    </row>
    <row r="200" spans="1:10" s="236" customFormat="1">
      <c r="A200" s="242"/>
      <c r="B200" s="237" t="s">
        <v>572</v>
      </c>
      <c r="C200" s="238" t="s">
        <v>68</v>
      </c>
      <c r="D200" s="246">
        <v>295</v>
      </c>
      <c r="E200" s="245">
        <v>314</v>
      </c>
      <c r="F200" s="247">
        <v>333</v>
      </c>
      <c r="G200" s="238">
        <v>344</v>
      </c>
      <c r="H200" s="238">
        <v>344</v>
      </c>
      <c r="I200" s="247">
        <v>378</v>
      </c>
      <c r="J200" s="247">
        <v>445</v>
      </c>
    </row>
    <row r="201" spans="1:10" s="236" customFormat="1">
      <c r="A201" s="242"/>
      <c r="B201" s="237" t="s">
        <v>573</v>
      </c>
      <c r="C201" s="238" t="s">
        <v>67</v>
      </c>
      <c r="D201" s="246">
        <v>195</v>
      </c>
      <c r="E201" s="245">
        <v>209.5</v>
      </c>
      <c r="F201" s="247">
        <v>224</v>
      </c>
      <c r="G201" s="238">
        <v>234</v>
      </c>
      <c r="H201" s="238">
        <v>234</v>
      </c>
      <c r="I201" s="247">
        <v>254</v>
      </c>
      <c r="J201" s="247">
        <v>299</v>
      </c>
    </row>
    <row r="202" spans="1:10" s="236" customFormat="1">
      <c r="A202" s="242"/>
      <c r="B202" s="285" t="s">
        <v>29</v>
      </c>
      <c r="C202" s="286"/>
      <c r="D202" s="287"/>
      <c r="E202" s="287"/>
      <c r="F202" s="287"/>
      <c r="G202" s="287"/>
      <c r="H202" s="287"/>
      <c r="I202" s="287"/>
      <c r="J202" s="287"/>
    </row>
    <row r="203" spans="1:10" s="236" customFormat="1">
      <c r="A203" s="242"/>
      <c r="B203" s="237" t="s">
        <v>574</v>
      </c>
      <c r="C203" s="238" t="s">
        <v>27</v>
      </c>
      <c r="D203" s="246">
        <v>1700</v>
      </c>
      <c r="E203" s="246">
        <v>1700</v>
      </c>
      <c r="F203" s="238">
        <v>1750</v>
      </c>
      <c r="G203" s="238">
        <v>1800</v>
      </c>
      <c r="H203" s="238">
        <v>1800</v>
      </c>
      <c r="I203" s="247">
        <v>1900</v>
      </c>
      <c r="J203" s="247">
        <v>2500</v>
      </c>
    </row>
    <row r="204" spans="1:10" s="236" customFormat="1">
      <c r="A204" s="242"/>
      <c r="B204" s="237" t="s">
        <v>56</v>
      </c>
      <c r="C204" s="238" t="s">
        <v>2</v>
      </c>
      <c r="D204" s="240">
        <v>23</v>
      </c>
      <c r="E204" s="240">
        <v>23</v>
      </c>
      <c r="F204" s="241">
        <v>26</v>
      </c>
      <c r="G204" s="238">
        <v>27</v>
      </c>
      <c r="H204" s="238">
        <v>27</v>
      </c>
      <c r="I204" s="241">
        <v>28</v>
      </c>
      <c r="J204" s="241">
        <v>29</v>
      </c>
    </row>
    <row r="205" spans="1:10" s="236" customFormat="1">
      <c r="A205" s="242"/>
      <c r="B205" s="237" t="s">
        <v>575</v>
      </c>
      <c r="C205" s="238" t="s">
        <v>2</v>
      </c>
      <c r="D205" s="245">
        <v>259</v>
      </c>
      <c r="E205" s="245">
        <v>264</v>
      </c>
      <c r="F205" s="247">
        <v>269</v>
      </c>
      <c r="G205" s="238">
        <v>279</v>
      </c>
      <c r="H205" s="238">
        <v>279</v>
      </c>
      <c r="I205" s="247">
        <v>289</v>
      </c>
      <c r="J205" s="247">
        <v>299</v>
      </c>
    </row>
    <row r="206" spans="1:10" s="236" customFormat="1">
      <c r="A206" s="917"/>
      <c r="B206" s="237" t="s">
        <v>576</v>
      </c>
      <c r="C206" s="238" t="s">
        <v>2</v>
      </c>
      <c r="D206" s="245">
        <v>197</v>
      </c>
      <c r="E206" s="245">
        <v>198</v>
      </c>
      <c r="F206" s="247">
        <v>199</v>
      </c>
      <c r="G206" s="238">
        <v>219</v>
      </c>
      <c r="H206" s="238">
        <v>219</v>
      </c>
      <c r="I206" s="247">
        <v>235</v>
      </c>
      <c r="J206" s="247">
        <v>289</v>
      </c>
    </row>
    <row r="207" spans="1:10" s="236" customFormat="1">
      <c r="A207" s="917"/>
      <c r="B207" s="237" t="s">
        <v>577</v>
      </c>
      <c r="C207" s="238" t="s">
        <v>2</v>
      </c>
      <c r="D207" s="245">
        <v>197</v>
      </c>
      <c r="E207" s="245">
        <v>198</v>
      </c>
      <c r="F207" s="247">
        <v>199</v>
      </c>
      <c r="G207" s="238">
        <v>219</v>
      </c>
      <c r="H207" s="238">
        <v>219</v>
      </c>
      <c r="I207" s="247">
        <v>235</v>
      </c>
      <c r="J207" s="247">
        <v>289</v>
      </c>
    </row>
    <row r="208" spans="1:10" s="236" customFormat="1">
      <c r="A208" s="242"/>
      <c r="B208" s="237" t="s">
        <v>578</v>
      </c>
      <c r="C208" s="238" t="s">
        <v>2</v>
      </c>
      <c r="D208" s="245">
        <v>97</v>
      </c>
      <c r="E208" s="245">
        <v>98</v>
      </c>
      <c r="F208" s="247">
        <v>99</v>
      </c>
      <c r="G208" s="238">
        <v>90.3</v>
      </c>
      <c r="H208" s="238">
        <v>118.30000000000001</v>
      </c>
      <c r="I208" s="247">
        <v>129</v>
      </c>
      <c r="J208" s="247">
        <v>169</v>
      </c>
    </row>
    <row r="209" spans="1:10">
      <c r="A209" s="271"/>
      <c r="B209" s="237" t="s">
        <v>45</v>
      </c>
      <c r="C209" s="238" t="s">
        <v>22</v>
      </c>
      <c r="D209" s="245">
        <v>59</v>
      </c>
      <c r="E209" s="245">
        <v>69</v>
      </c>
      <c r="F209" s="247">
        <v>79</v>
      </c>
      <c r="G209" s="238">
        <v>99</v>
      </c>
      <c r="H209" s="238">
        <v>99</v>
      </c>
      <c r="I209" s="247">
        <v>109</v>
      </c>
      <c r="J209" s="247">
        <v>150</v>
      </c>
    </row>
    <row r="210" spans="1:10" s="236" customFormat="1">
      <c r="A210" s="242"/>
      <c r="B210" s="237" t="s">
        <v>97</v>
      </c>
      <c r="C210" s="238" t="s">
        <v>6</v>
      </c>
      <c r="D210" s="245">
        <v>29</v>
      </c>
      <c r="E210" s="245">
        <v>30</v>
      </c>
      <c r="F210" s="247">
        <v>31</v>
      </c>
      <c r="G210" s="238">
        <v>25.200000000000003</v>
      </c>
      <c r="H210" s="238">
        <v>34.299999999999997</v>
      </c>
      <c r="I210" s="247">
        <v>36</v>
      </c>
      <c r="J210" s="247">
        <v>49</v>
      </c>
    </row>
    <row r="211" spans="1:10" s="236" customFormat="1">
      <c r="A211" s="244"/>
      <c r="B211" s="237" t="s">
        <v>96</v>
      </c>
      <c r="C211" s="238" t="s">
        <v>6</v>
      </c>
      <c r="D211" s="245">
        <v>42</v>
      </c>
      <c r="E211" s="245">
        <v>45</v>
      </c>
      <c r="F211" s="247">
        <v>48</v>
      </c>
      <c r="G211" s="238">
        <v>58</v>
      </c>
      <c r="H211" s="238">
        <v>58</v>
      </c>
      <c r="I211" s="247">
        <v>68</v>
      </c>
      <c r="J211" s="247">
        <v>78</v>
      </c>
    </row>
    <row r="212" spans="1:10">
      <c r="A212" s="271"/>
      <c r="B212" s="237" t="s">
        <v>16</v>
      </c>
      <c r="C212" s="238" t="s">
        <v>6</v>
      </c>
      <c r="D212" s="245">
        <v>43</v>
      </c>
      <c r="E212" s="245">
        <v>46</v>
      </c>
      <c r="F212" s="247">
        <v>49</v>
      </c>
      <c r="G212" s="238">
        <v>59</v>
      </c>
      <c r="H212" s="238">
        <v>59</v>
      </c>
      <c r="I212" s="247">
        <v>69</v>
      </c>
      <c r="J212" s="247">
        <v>79</v>
      </c>
    </row>
    <row r="213" spans="1:10">
      <c r="A213" s="242"/>
      <c r="B213" s="237" t="s">
        <v>17</v>
      </c>
      <c r="C213" s="238" t="s">
        <v>6</v>
      </c>
      <c r="D213" s="245">
        <v>49</v>
      </c>
      <c r="E213" s="245">
        <v>54</v>
      </c>
      <c r="F213" s="247">
        <v>59</v>
      </c>
      <c r="G213" s="238">
        <v>69</v>
      </c>
      <c r="H213" s="238">
        <v>69</v>
      </c>
      <c r="I213" s="247">
        <v>79</v>
      </c>
      <c r="J213" s="247">
        <v>89</v>
      </c>
    </row>
    <row r="214" spans="1:10">
      <c r="A214" s="242"/>
      <c r="B214" s="237" t="s">
        <v>30</v>
      </c>
      <c r="C214" s="238" t="s">
        <v>2</v>
      </c>
      <c r="D214" s="245">
        <v>97</v>
      </c>
      <c r="E214" s="245">
        <v>98</v>
      </c>
      <c r="F214" s="247">
        <v>99</v>
      </c>
      <c r="G214" s="238">
        <v>107</v>
      </c>
      <c r="H214" s="238">
        <v>107</v>
      </c>
      <c r="I214" s="247">
        <v>115</v>
      </c>
      <c r="J214" s="247">
        <v>130</v>
      </c>
    </row>
    <row r="215" spans="1:10">
      <c r="A215" s="242"/>
      <c r="B215" s="237" t="s">
        <v>19</v>
      </c>
      <c r="C215" s="238" t="s">
        <v>2</v>
      </c>
      <c r="D215" s="245">
        <v>47</v>
      </c>
      <c r="E215" s="245">
        <v>51</v>
      </c>
      <c r="F215" s="247">
        <v>55</v>
      </c>
      <c r="G215" s="238">
        <v>65</v>
      </c>
      <c r="H215" s="238">
        <v>65</v>
      </c>
      <c r="I215" s="247">
        <v>75</v>
      </c>
      <c r="J215" s="247">
        <v>85</v>
      </c>
    </row>
    <row r="216" spans="1:10">
      <c r="A216" s="242"/>
      <c r="B216" s="237" t="s">
        <v>20</v>
      </c>
      <c r="C216" s="238" t="s">
        <v>2</v>
      </c>
      <c r="D216" s="245">
        <v>47</v>
      </c>
      <c r="E216" s="245">
        <v>51</v>
      </c>
      <c r="F216" s="247">
        <v>55</v>
      </c>
      <c r="G216" s="238">
        <v>65</v>
      </c>
      <c r="H216" s="238">
        <v>65</v>
      </c>
      <c r="I216" s="247">
        <v>75</v>
      </c>
      <c r="J216" s="247">
        <v>85</v>
      </c>
    </row>
    <row r="217" spans="1:10" ht="21" customHeight="1">
      <c r="A217" s="242"/>
      <c r="B217" s="237" t="s">
        <v>23</v>
      </c>
      <c r="C217" s="238" t="s">
        <v>13</v>
      </c>
      <c r="D217" s="245">
        <v>79</v>
      </c>
      <c r="E217" s="245">
        <v>84</v>
      </c>
      <c r="F217" s="247">
        <v>89</v>
      </c>
      <c r="G217" s="238">
        <v>99</v>
      </c>
      <c r="H217" s="238">
        <v>99</v>
      </c>
      <c r="I217" s="247">
        <v>109</v>
      </c>
      <c r="J217" s="247">
        <v>119</v>
      </c>
    </row>
    <row r="218" spans="1:10">
      <c r="A218" s="242"/>
      <c r="B218" s="285" t="s">
        <v>455</v>
      </c>
      <c r="C218" s="286"/>
      <c r="D218" s="287"/>
      <c r="E218" s="287"/>
      <c r="F218" s="287"/>
      <c r="G218" s="287"/>
      <c r="H218" s="287"/>
      <c r="I218" s="287"/>
      <c r="J218" s="287"/>
    </row>
    <row r="219" spans="1:10">
      <c r="A219" s="242"/>
      <c r="B219" s="237" t="s">
        <v>455</v>
      </c>
      <c r="C219" s="238" t="s">
        <v>289</v>
      </c>
      <c r="D219" s="245">
        <v>289</v>
      </c>
      <c r="E219" s="240">
        <v>294</v>
      </c>
      <c r="F219" s="238">
        <v>299</v>
      </c>
      <c r="G219" s="247">
        <v>325</v>
      </c>
      <c r="H219" s="247">
        <v>325</v>
      </c>
      <c r="I219" s="247">
        <v>360</v>
      </c>
      <c r="J219" s="247">
        <v>395</v>
      </c>
    </row>
    <row r="220" spans="1:10">
      <c r="A220" s="242"/>
      <c r="B220" s="285" t="s">
        <v>71</v>
      </c>
      <c r="C220" s="286"/>
      <c r="D220" s="287"/>
      <c r="E220" s="287"/>
      <c r="F220" s="287"/>
      <c r="G220" s="287"/>
      <c r="H220" s="287"/>
      <c r="I220" s="287"/>
      <c r="J220" s="287"/>
    </row>
    <row r="221" spans="1:10">
      <c r="A221" s="242"/>
      <c r="B221" s="237" t="s">
        <v>580</v>
      </c>
      <c r="C221" s="238" t="s">
        <v>2</v>
      </c>
      <c r="D221" s="240">
        <v>399</v>
      </c>
      <c r="E221" s="240">
        <v>449</v>
      </c>
      <c r="F221" s="241">
        <v>499</v>
      </c>
      <c r="G221" s="238">
        <v>599</v>
      </c>
      <c r="H221" s="238">
        <v>599</v>
      </c>
      <c r="I221" s="241">
        <v>645</v>
      </c>
      <c r="J221" s="241">
        <v>699</v>
      </c>
    </row>
    <row r="222" spans="1:10" s="239" customFormat="1">
      <c r="A222" s="279"/>
      <c r="B222" s="237" t="s">
        <v>581</v>
      </c>
      <c r="C222" s="238" t="s">
        <v>2</v>
      </c>
      <c r="D222" s="240">
        <v>399</v>
      </c>
      <c r="E222" s="240">
        <v>449</v>
      </c>
      <c r="F222" s="241">
        <v>499</v>
      </c>
      <c r="G222" s="238">
        <v>599</v>
      </c>
      <c r="H222" s="238">
        <v>599</v>
      </c>
      <c r="I222" s="241">
        <v>699</v>
      </c>
      <c r="J222" s="241">
        <v>699</v>
      </c>
    </row>
    <row r="223" spans="1:10" s="239" customFormat="1">
      <c r="A223" s="283"/>
      <c r="B223" s="237" t="s">
        <v>582</v>
      </c>
      <c r="C223" s="238" t="s">
        <v>2</v>
      </c>
      <c r="D223" s="240">
        <v>399</v>
      </c>
      <c r="E223" s="240">
        <v>449</v>
      </c>
      <c r="F223" s="241">
        <v>499</v>
      </c>
      <c r="G223" s="238">
        <v>599</v>
      </c>
      <c r="H223" s="238">
        <v>599</v>
      </c>
      <c r="I223" s="241">
        <v>645</v>
      </c>
      <c r="J223" s="241">
        <v>699</v>
      </c>
    </row>
    <row r="224" spans="1:10" ht="16.5" thickBot="1">
      <c r="A224" s="242"/>
      <c r="B224" s="274" t="s">
        <v>583</v>
      </c>
      <c r="C224" s="267" t="s">
        <v>2</v>
      </c>
      <c r="D224" s="275">
        <v>399</v>
      </c>
      <c r="E224" s="275">
        <v>449</v>
      </c>
      <c r="F224" s="276">
        <v>499</v>
      </c>
      <c r="G224" s="267">
        <v>599</v>
      </c>
      <c r="H224" s="267">
        <v>599</v>
      </c>
      <c r="I224" s="276">
        <v>699</v>
      </c>
      <c r="J224" s="276">
        <v>799</v>
      </c>
    </row>
    <row r="225" spans="1:10">
      <c r="A225" s="241"/>
      <c r="B225" s="288" t="s">
        <v>584</v>
      </c>
      <c r="C225" s="289" t="s">
        <v>2</v>
      </c>
      <c r="D225" s="290">
        <v>399</v>
      </c>
      <c r="E225" s="290">
        <v>449</v>
      </c>
      <c r="F225" s="291">
        <v>499</v>
      </c>
      <c r="G225" s="289">
        <v>599</v>
      </c>
      <c r="H225" s="289">
        <v>599</v>
      </c>
      <c r="I225" s="291">
        <v>699</v>
      </c>
      <c r="J225" s="291">
        <v>799</v>
      </c>
    </row>
    <row r="226" spans="1:10">
      <c r="A226" s="242"/>
      <c r="B226" s="237" t="s">
        <v>585</v>
      </c>
      <c r="C226" s="238" t="s">
        <v>2</v>
      </c>
      <c r="D226" s="240">
        <v>399</v>
      </c>
      <c r="E226" s="240">
        <v>449</v>
      </c>
      <c r="F226" s="241">
        <v>499</v>
      </c>
      <c r="G226" s="238">
        <v>599</v>
      </c>
      <c r="H226" s="238">
        <v>599</v>
      </c>
      <c r="I226" s="241">
        <v>699</v>
      </c>
      <c r="J226" s="241">
        <v>799</v>
      </c>
    </row>
    <row r="227" spans="1:10">
      <c r="A227" s="242"/>
      <c r="B227" s="237" t="s">
        <v>586</v>
      </c>
      <c r="C227" s="238" t="s">
        <v>2</v>
      </c>
      <c r="D227" s="240">
        <v>399</v>
      </c>
      <c r="E227" s="240">
        <v>449</v>
      </c>
      <c r="F227" s="241">
        <v>499</v>
      </c>
      <c r="G227" s="238">
        <v>599</v>
      </c>
      <c r="H227" s="238">
        <v>599</v>
      </c>
      <c r="I227" s="241">
        <v>699</v>
      </c>
      <c r="J227" s="241">
        <v>799</v>
      </c>
    </row>
    <row r="228" spans="1:10" s="236" customFormat="1" ht="16.5" thickBot="1">
      <c r="A228" s="245"/>
      <c r="B228" s="274" t="s">
        <v>593</v>
      </c>
      <c r="C228" s="267" t="s">
        <v>2</v>
      </c>
      <c r="D228" s="240">
        <v>399</v>
      </c>
      <c r="E228" s="240">
        <v>449</v>
      </c>
      <c r="F228" s="241">
        <v>499</v>
      </c>
      <c r="G228" s="238">
        <v>599</v>
      </c>
      <c r="H228" s="238">
        <v>599</v>
      </c>
      <c r="I228" s="241">
        <v>699</v>
      </c>
      <c r="J228" s="241">
        <v>799</v>
      </c>
    </row>
    <row r="229" spans="1:10">
      <c r="A229" s="271"/>
      <c r="B229" s="288" t="s">
        <v>594</v>
      </c>
      <c r="C229" s="289" t="s">
        <v>2</v>
      </c>
      <c r="D229" s="290">
        <v>499</v>
      </c>
      <c r="E229" s="290">
        <v>549</v>
      </c>
      <c r="F229" s="291">
        <v>599</v>
      </c>
      <c r="G229" s="289">
        <v>699</v>
      </c>
      <c r="H229" s="289">
        <v>699</v>
      </c>
      <c r="I229" s="291">
        <v>799</v>
      </c>
      <c r="J229" s="291">
        <v>899</v>
      </c>
    </row>
    <row r="230" spans="1:10" ht="16.5" thickBot="1">
      <c r="A230" s="265"/>
      <c r="B230" s="274" t="s">
        <v>595</v>
      </c>
      <c r="C230" s="267" t="s">
        <v>2</v>
      </c>
      <c r="D230" s="275">
        <v>599</v>
      </c>
      <c r="E230" s="275">
        <v>649</v>
      </c>
      <c r="F230" s="276">
        <v>699</v>
      </c>
      <c r="G230" s="267">
        <v>799</v>
      </c>
      <c r="H230" s="267">
        <v>799</v>
      </c>
      <c r="I230" s="276">
        <v>899</v>
      </c>
      <c r="J230" s="276">
        <v>990</v>
      </c>
    </row>
    <row r="231" spans="1:10" ht="31.5">
      <c r="A231" s="265"/>
      <c r="B231" s="288" t="s">
        <v>653</v>
      </c>
      <c r="C231" s="289" t="s">
        <v>89</v>
      </c>
      <c r="D231" s="307">
        <v>699</v>
      </c>
      <c r="E231" s="290">
        <v>749</v>
      </c>
      <c r="F231" s="308">
        <v>799</v>
      </c>
      <c r="G231" s="289">
        <v>899</v>
      </c>
      <c r="H231" s="289">
        <v>899</v>
      </c>
      <c r="I231" s="289">
        <v>955</v>
      </c>
      <c r="J231" s="308">
        <v>999</v>
      </c>
    </row>
    <row r="232" spans="1:10" ht="32.25" thickBot="1">
      <c r="A232" s="271"/>
      <c r="B232" s="274" t="s">
        <v>652</v>
      </c>
      <c r="C232" s="267" t="s">
        <v>89</v>
      </c>
      <c r="D232" s="309">
        <v>799</v>
      </c>
      <c r="E232" s="275">
        <v>812</v>
      </c>
      <c r="F232" s="305">
        <v>825</v>
      </c>
      <c r="G232" s="267">
        <v>899</v>
      </c>
      <c r="H232" s="267">
        <v>899</v>
      </c>
      <c r="I232" s="305">
        <v>999</v>
      </c>
      <c r="J232" s="305">
        <v>1090</v>
      </c>
    </row>
    <row r="233" spans="1:10">
      <c r="A233" s="248"/>
      <c r="B233" s="288" t="s">
        <v>654</v>
      </c>
      <c r="C233" s="289" t="s">
        <v>2</v>
      </c>
      <c r="D233" s="290">
        <v>799</v>
      </c>
      <c r="E233" s="302">
        <v>899</v>
      </c>
      <c r="F233" s="291">
        <v>999</v>
      </c>
      <c r="G233" s="289">
        <v>1099</v>
      </c>
      <c r="H233" s="289">
        <v>1099</v>
      </c>
      <c r="I233" s="291">
        <v>1299</v>
      </c>
      <c r="J233" s="291">
        <v>1499</v>
      </c>
    </row>
    <row r="234" spans="1:10" ht="16.5" thickBot="1">
      <c r="A234" s="248"/>
      <c r="B234" s="274" t="s">
        <v>579</v>
      </c>
      <c r="C234" s="267" t="s">
        <v>2</v>
      </c>
      <c r="D234" s="275">
        <v>1299</v>
      </c>
      <c r="E234" s="301">
        <v>1349</v>
      </c>
      <c r="F234" s="276">
        <v>1399</v>
      </c>
      <c r="G234" s="267">
        <v>1499</v>
      </c>
      <c r="H234" s="267">
        <v>1499</v>
      </c>
      <c r="I234" s="267">
        <v>1599</v>
      </c>
      <c r="J234" s="276">
        <v>1699</v>
      </c>
    </row>
    <row r="235" spans="1:10">
      <c r="A235" s="248"/>
      <c r="B235" s="336" t="s">
        <v>290</v>
      </c>
      <c r="C235" s="321" t="s">
        <v>2</v>
      </c>
      <c r="D235" s="322">
        <v>999</v>
      </c>
      <c r="E235" s="337">
        <v>1124.5</v>
      </c>
      <c r="F235" s="323">
        <v>1250</v>
      </c>
      <c r="G235" s="321">
        <v>1499</v>
      </c>
      <c r="H235" s="321">
        <v>1499</v>
      </c>
      <c r="I235" s="321">
        <v>1599</v>
      </c>
      <c r="J235" s="323">
        <v>1799</v>
      </c>
    </row>
    <row r="236" spans="1:10">
      <c r="A236" s="248"/>
      <c r="B236" s="328" t="s">
        <v>712</v>
      </c>
      <c r="C236" s="329" t="s">
        <v>2</v>
      </c>
      <c r="D236" s="342">
        <v>1650</v>
      </c>
      <c r="E236" s="347">
        <v>1750</v>
      </c>
      <c r="F236" s="344">
        <v>1950</v>
      </c>
      <c r="G236" s="329">
        <v>2150</v>
      </c>
      <c r="H236" s="329">
        <v>2150</v>
      </c>
      <c r="I236" s="329">
        <v>2190</v>
      </c>
      <c r="J236" s="344">
        <v>2350</v>
      </c>
    </row>
    <row r="237" spans="1:10" hidden="1">
      <c r="A237" s="248"/>
      <c r="B237" s="328" t="s">
        <v>712</v>
      </c>
      <c r="C237" s="329" t="s">
        <v>2</v>
      </c>
      <c r="D237" s="330">
        <v>1899</v>
      </c>
      <c r="E237" s="364">
        <v>1999</v>
      </c>
      <c r="F237" s="331">
        <v>2050</v>
      </c>
      <c r="G237" s="329">
        <v>2150</v>
      </c>
      <c r="H237" s="329">
        <v>2150</v>
      </c>
      <c r="I237" s="329">
        <v>2190</v>
      </c>
      <c r="J237" s="331">
        <v>2250</v>
      </c>
    </row>
    <row r="238" spans="1:10">
      <c r="A238" s="248"/>
      <c r="B238" s="237" t="s">
        <v>290</v>
      </c>
      <c r="C238" s="238" t="s">
        <v>2</v>
      </c>
      <c r="D238" s="240">
        <v>1050</v>
      </c>
      <c r="E238" s="245">
        <v>1200</v>
      </c>
      <c r="F238" s="241">
        <v>1350</v>
      </c>
      <c r="G238" s="238">
        <v>1599</v>
      </c>
      <c r="H238" s="238">
        <v>1599</v>
      </c>
      <c r="I238" s="241">
        <v>1699</v>
      </c>
      <c r="J238" s="241">
        <v>1899</v>
      </c>
    </row>
    <row r="239" spans="1:10">
      <c r="A239" s="248"/>
      <c r="B239" s="285" t="s">
        <v>72</v>
      </c>
      <c r="C239" s="286"/>
      <c r="D239" s="287"/>
      <c r="E239" s="287"/>
      <c r="F239" s="287"/>
      <c r="G239" s="287"/>
      <c r="H239" s="287"/>
      <c r="I239" s="287"/>
      <c r="J239" s="287"/>
    </row>
    <row r="240" spans="1:10">
      <c r="A240" s="248"/>
      <c r="B240" s="237" t="s">
        <v>91</v>
      </c>
      <c r="C240" s="238" t="s">
        <v>2</v>
      </c>
      <c r="D240" s="240">
        <v>179</v>
      </c>
      <c r="E240" s="240">
        <v>184</v>
      </c>
      <c r="F240" s="241">
        <v>189</v>
      </c>
      <c r="G240" s="238">
        <v>199</v>
      </c>
      <c r="H240" s="238">
        <v>199</v>
      </c>
      <c r="I240" s="241">
        <v>250</v>
      </c>
      <c r="J240" s="241">
        <v>299</v>
      </c>
    </row>
    <row r="241" spans="1:10">
      <c r="A241" s="248"/>
      <c r="B241" s="237" t="s">
        <v>92</v>
      </c>
      <c r="C241" s="238" t="s">
        <v>2</v>
      </c>
      <c r="D241" s="240">
        <v>199</v>
      </c>
      <c r="E241" s="240">
        <v>239</v>
      </c>
      <c r="F241" s="241">
        <v>279</v>
      </c>
      <c r="G241" s="238">
        <v>299</v>
      </c>
      <c r="H241" s="238">
        <v>299</v>
      </c>
      <c r="I241" s="241">
        <v>350</v>
      </c>
      <c r="J241" s="241">
        <v>399</v>
      </c>
    </row>
    <row r="242" spans="1:10">
      <c r="A242" s="248"/>
      <c r="B242" s="285" t="s">
        <v>298</v>
      </c>
      <c r="C242" s="285"/>
      <c r="D242" s="285"/>
      <c r="E242" s="285"/>
      <c r="F242" s="285"/>
      <c r="G242" s="285"/>
      <c r="H242" s="285"/>
      <c r="I242" s="285"/>
      <c r="J242" s="285"/>
    </row>
    <row r="243" spans="1:10">
      <c r="A243" s="248"/>
      <c r="B243" s="237" t="s">
        <v>669</v>
      </c>
      <c r="C243" s="238" t="s">
        <v>670</v>
      </c>
      <c r="D243" s="245">
        <v>149</v>
      </c>
      <c r="E243" s="245">
        <v>152</v>
      </c>
      <c r="F243" s="241">
        <v>155</v>
      </c>
      <c r="G243" s="241">
        <v>159</v>
      </c>
      <c r="H243" s="241">
        <v>159</v>
      </c>
      <c r="I243" s="241">
        <v>179</v>
      </c>
      <c r="J243" s="238">
        <v>199</v>
      </c>
    </row>
    <row r="244" spans="1:10">
      <c r="A244" s="248"/>
      <c r="B244" s="237" t="s">
        <v>671</v>
      </c>
      <c r="C244" s="238" t="s">
        <v>672</v>
      </c>
      <c r="D244" s="245">
        <v>149</v>
      </c>
      <c r="E244" s="245">
        <v>152</v>
      </c>
      <c r="F244" s="241">
        <v>155</v>
      </c>
      <c r="G244" s="241">
        <v>159</v>
      </c>
      <c r="H244" s="241">
        <v>159</v>
      </c>
      <c r="I244" s="241">
        <v>179</v>
      </c>
      <c r="J244" s="238">
        <v>199</v>
      </c>
    </row>
    <row r="245" spans="1:10">
      <c r="A245" s="248"/>
      <c r="B245" s="237" t="s">
        <v>301</v>
      </c>
      <c r="C245" s="238" t="s">
        <v>2</v>
      </c>
      <c r="D245" s="245">
        <v>150</v>
      </c>
      <c r="E245" s="245">
        <v>152.5</v>
      </c>
      <c r="F245" s="241">
        <v>155</v>
      </c>
      <c r="G245" s="241">
        <v>159</v>
      </c>
      <c r="H245" s="241">
        <v>159</v>
      </c>
      <c r="I245" s="241">
        <v>179</v>
      </c>
      <c r="J245" s="238">
        <v>199</v>
      </c>
    </row>
    <row r="246" spans="1:10">
      <c r="A246" s="248"/>
      <c r="B246" s="237" t="s">
        <v>673</v>
      </c>
      <c r="C246" s="238" t="s">
        <v>2</v>
      </c>
      <c r="D246" s="245">
        <v>292</v>
      </c>
      <c r="E246" s="245">
        <v>295.5</v>
      </c>
      <c r="F246" s="241">
        <v>299</v>
      </c>
      <c r="G246" s="241">
        <v>309</v>
      </c>
      <c r="H246" s="241">
        <v>309</v>
      </c>
      <c r="I246" s="241">
        <v>359</v>
      </c>
      <c r="J246" s="238">
        <v>420</v>
      </c>
    </row>
    <row r="247" spans="1:10">
      <c r="A247" s="248"/>
      <c r="B247" s="237" t="s">
        <v>674</v>
      </c>
      <c r="C247" s="238" t="s">
        <v>2</v>
      </c>
      <c r="D247" s="245">
        <v>408</v>
      </c>
      <c r="E247" s="245">
        <v>412.5</v>
      </c>
      <c r="F247" s="241">
        <v>417</v>
      </c>
      <c r="G247" s="241">
        <v>426</v>
      </c>
      <c r="H247" s="241">
        <v>426</v>
      </c>
      <c r="I247" s="241">
        <v>499</v>
      </c>
      <c r="J247" s="238">
        <v>599</v>
      </c>
    </row>
    <row r="248" spans="1:10">
      <c r="A248" s="248"/>
      <c r="B248" s="237" t="s">
        <v>675</v>
      </c>
      <c r="C248" s="238" t="s">
        <v>2</v>
      </c>
      <c r="D248" s="245">
        <v>514</v>
      </c>
      <c r="E248" s="245">
        <v>519.5</v>
      </c>
      <c r="F248" s="241">
        <v>525</v>
      </c>
      <c r="G248" s="241">
        <v>536</v>
      </c>
      <c r="H248" s="241">
        <v>536</v>
      </c>
      <c r="I248" s="241">
        <v>599</v>
      </c>
      <c r="J248" s="238">
        <v>640</v>
      </c>
    </row>
    <row r="249" spans="1:10">
      <c r="A249" s="248"/>
      <c r="B249" s="237" t="s">
        <v>676</v>
      </c>
      <c r="C249" s="238" t="s">
        <v>2</v>
      </c>
      <c r="D249" s="245">
        <v>59</v>
      </c>
      <c r="E249" s="245">
        <v>59.5</v>
      </c>
      <c r="F249" s="241">
        <v>62</v>
      </c>
      <c r="G249" s="241">
        <v>67</v>
      </c>
      <c r="H249" s="241">
        <v>67</v>
      </c>
      <c r="I249" s="241">
        <v>79</v>
      </c>
      <c r="J249" s="238">
        <v>89</v>
      </c>
    </row>
    <row r="250" spans="1:10">
      <c r="A250" s="248"/>
      <c r="B250" s="237" t="s">
        <v>677</v>
      </c>
      <c r="C250" s="238" t="s">
        <v>2</v>
      </c>
      <c r="D250" s="245">
        <v>59</v>
      </c>
      <c r="E250" s="245">
        <v>59.5</v>
      </c>
      <c r="F250" s="241">
        <v>62</v>
      </c>
      <c r="G250" s="241">
        <v>67</v>
      </c>
      <c r="H250" s="241">
        <v>67</v>
      </c>
      <c r="I250" s="241">
        <v>79</v>
      </c>
      <c r="J250" s="238">
        <v>89</v>
      </c>
    </row>
    <row r="251" spans="1:10">
      <c r="A251" s="248"/>
      <c r="B251" s="237" t="s">
        <v>678</v>
      </c>
      <c r="C251" s="238" t="s">
        <v>2</v>
      </c>
      <c r="D251" s="245">
        <v>59</v>
      </c>
      <c r="E251" s="245">
        <v>59.5</v>
      </c>
      <c r="F251" s="241">
        <v>62</v>
      </c>
      <c r="G251" s="241">
        <v>67</v>
      </c>
      <c r="H251" s="241">
        <v>67</v>
      </c>
      <c r="I251" s="241">
        <v>79</v>
      </c>
      <c r="J251" s="238">
        <v>89</v>
      </c>
    </row>
    <row r="252" spans="1:10">
      <c r="A252" s="248"/>
      <c r="B252" s="237" t="s">
        <v>679</v>
      </c>
      <c r="C252" s="238" t="s">
        <v>680</v>
      </c>
      <c r="D252" s="245">
        <v>146</v>
      </c>
      <c r="E252" s="245">
        <v>149</v>
      </c>
      <c r="F252" s="241">
        <v>152</v>
      </c>
      <c r="G252" s="241">
        <v>159</v>
      </c>
      <c r="H252" s="241">
        <v>159</v>
      </c>
      <c r="I252" s="241">
        <v>189</v>
      </c>
      <c r="J252" s="238">
        <v>219</v>
      </c>
    </row>
    <row r="253" spans="1:10">
      <c r="A253" s="248"/>
      <c r="B253" s="237" t="s">
        <v>681</v>
      </c>
      <c r="C253" s="238" t="s">
        <v>2</v>
      </c>
      <c r="D253" s="245">
        <v>435</v>
      </c>
      <c r="E253" s="245">
        <v>442</v>
      </c>
      <c r="F253" s="241">
        <v>449</v>
      </c>
      <c r="G253" s="241">
        <v>459</v>
      </c>
      <c r="H253" s="241">
        <v>459</v>
      </c>
      <c r="I253" s="241">
        <v>559</v>
      </c>
      <c r="J253" s="238">
        <v>639</v>
      </c>
    </row>
    <row r="254" spans="1:10">
      <c r="A254" s="248"/>
      <c r="B254" s="237" t="s">
        <v>682</v>
      </c>
      <c r="C254" s="238" t="s">
        <v>2</v>
      </c>
      <c r="D254" s="245">
        <v>380</v>
      </c>
      <c r="E254" s="245">
        <v>384.5</v>
      </c>
      <c r="F254" s="241">
        <v>389</v>
      </c>
      <c r="G254" s="241">
        <v>399</v>
      </c>
      <c r="H254" s="241">
        <v>399</v>
      </c>
      <c r="I254" s="241">
        <v>459</v>
      </c>
      <c r="J254" s="238">
        <v>499</v>
      </c>
    </row>
    <row r="255" spans="1:10" ht="16.5" thickBot="1">
      <c r="A255" s="248"/>
      <c r="B255" s="274" t="s">
        <v>683</v>
      </c>
      <c r="C255" s="267" t="s">
        <v>2</v>
      </c>
      <c r="D255" s="301">
        <v>282</v>
      </c>
      <c r="E255" s="301">
        <v>285</v>
      </c>
      <c r="F255" s="276">
        <v>288</v>
      </c>
      <c r="G255" s="276">
        <v>299</v>
      </c>
      <c r="H255" s="276">
        <v>299</v>
      </c>
      <c r="I255" s="276">
        <v>359</v>
      </c>
      <c r="J255" s="267">
        <v>399</v>
      </c>
    </row>
    <row r="256" spans="1:10">
      <c r="A256" s="248"/>
      <c r="B256" s="268" t="s">
        <v>684</v>
      </c>
      <c r="C256" s="266" t="s">
        <v>325</v>
      </c>
      <c r="D256" s="300">
        <v>160</v>
      </c>
      <c r="E256" s="300">
        <v>162.5</v>
      </c>
      <c r="F256" s="270">
        <v>165</v>
      </c>
      <c r="G256" s="270">
        <v>169</v>
      </c>
      <c r="H256" s="270">
        <v>169</v>
      </c>
      <c r="I256" s="270">
        <v>199</v>
      </c>
      <c r="J256" s="266">
        <v>259</v>
      </c>
    </row>
    <row r="257" spans="1:10">
      <c r="A257" s="248"/>
      <c r="B257" s="237" t="s">
        <v>685</v>
      </c>
      <c r="C257" s="238" t="s">
        <v>325</v>
      </c>
      <c r="D257" s="245">
        <v>160</v>
      </c>
      <c r="E257" s="245">
        <v>162.5</v>
      </c>
      <c r="F257" s="241">
        <v>165</v>
      </c>
      <c r="G257" s="241">
        <v>169</v>
      </c>
      <c r="H257" s="241">
        <v>169</v>
      </c>
      <c r="I257" s="241">
        <v>199</v>
      </c>
      <c r="J257" s="238">
        <v>259</v>
      </c>
    </row>
    <row r="258" spans="1:10">
      <c r="A258" s="248"/>
      <c r="B258" s="237" t="s">
        <v>686</v>
      </c>
      <c r="C258" s="238" t="s">
        <v>325</v>
      </c>
      <c r="D258" s="245">
        <v>160</v>
      </c>
      <c r="E258" s="245">
        <v>162.5</v>
      </c>
      <c r="F258" s="241">
        <v>165</v>
      </c>
      <c r="G258" s="241">
        <v>169</v>
      </c>
      <c r="H258" s="241">
        <v>169</v>
      </c>
      <c r="I258" s="241">
        <v>199</v>
      </c>
      <c r="J258" s="238">
        <v>259</v>
      </c>
    </row>
    <row r="259" spans="1:10">
      <c r="A259" s="248"/>
      <c r="B259" s="237" t="s">
        <v>687</v>
      </c>
      <c r="C259" s="238" t="s">
        <v>325</v>
      </c>
      <c r="D259" s="245">
        <v>160</v>
      </c>
      <c r="E259" s="245">
        <v>162.5</v>
      </c>
      <c r="F259" s="241">
        <v>165</v>
      </c>
      <c r="G259" s="241">
        <v>169</v>
      </c>
      <c r="H259" s="241">
        <v>169</v>
      </c>
      <c r="I259" s="241">
        <v>199</v>
      </c>
      <c r="J259" s="238">
        <v>259</v>
      </c>
    </row>
    <row r="260" spans="1:10">
      <c r="A260" s="271"/>
      <c r="B260" s="237" t="s">
        <v>688</v>
      </c>
      <c r="C260" s="238" t="s">
        <v>325</v>
      </c>
      <c r="D260" s="245">
        <v>160</v>
      </c>
      <c r="E260" s="245">
        <v>162.5</v>
      </c>
      <c r="F260" s="241">
        <v>165</v>
      </c>
      <c r="G260" s="241">
        <v>169</v>
      </c>
      <c r="H260" s="241">
        <v>169</v>
      </c>
      <c r="I260" s="241">
        <v>199</v>
      </c>
      <c r="J260" s="238">
        <v>259</v>
      </c>
    </row>
    <row r="261" spans="1:10" s="239" customFormat="1">
      <c r="A261" s="245"/>
      <c r="B261" s="237" t="s">
        <v>689</v>
      </c>
      <c r="C261" s="238" t="s">
        <v>325</v>
      </c>
      <c r="D261" s="245">
        <v>160</v>
      </c>
      <c r="E261" s="245">
        <v>162.5</v>
      </c>
      <c r="F261" s="241">
        <v>165</v>
      </c>
      <c r="G261" s="241">
        <v>169</v>
      </c>
      <c r="H261" s="241">
        <v>169</v>
      </c>
      <c r="I261" s="241">
        <v>199</v>
      </c>
      <c r="J261" s="238">
        <v>259</v>
      </c>
    </row>
    <row r="262" spans="1:10" s="236" customFormat="1">
      <c r="A262" s="249"/>
      <c r="B262" s="237" t="s">
        <v>690</v>
      </c>
      <c r="C262" s="238" t="s">
        <v>325</v>
      </c>
      <c r="D262" s="245">
        <v>160</v>
      </c>
      <c r="E262" s="245">
        <v>162.5</v>
      </c>
      <c r="F262" s="241">
        <v>165</v>
      </c>
      <c r="G262" s="241">
        <v>169</v>
      </c>
      <c r="H262" s="241">
        <v>169</v>
      </c>
      <c r="I262" s="241">
        <v>199</v>
      </c>
      <c r="J262" s="238">
        <v>259</v>
      </c>
    </row>
    <row r="263" spans="1:10" s="236" customFormat="1">
      <c r="A263" s="249"/>
      <c r="B263" s="237" t="s">
        <v>691</v>
      </c>
      <c r="C263" s="238" t="s">
        <v>325</v>
      </c>
      <c r="D263" s="245">
        <v>160</v>
      </c>
      <c r="E263" s="245">
        <v>162.5</v>
      </c>
      <c r="F263" s="241">
        <v>165</v>
      </c>
      <c r="G263" s="241">
        <v>169</v>
      </c>
      <c r="H263" s="241">
        <v>169</v>
      </c>
      <c r="I263" s="241">
        <v>199</v>
      </c>
      <c r="J263" s="238">
        <v>259</v>
      </c>
    </row>
    <row r="264" spans="1:10" s="236" customFormat="1">
      <c r="A264" s="249"/>
      <c r="B264" s="237" t="s">
        <v>692</v>
      </c>
      <c r="C264" s="238" t="s">
        <v>325</v>
      </c>
      <c r="D264" s="245">
        <v>160</v>
      </c>
      <c r="E264" s="245">
        <v>162.5</v>
      </c>
      <c r="F264" s="241">
        <v>165</v>
      </c>
      <c r="G264" s="241">
        <v>169</v>
      </c>
      <c r="H264" s="241">
        <v>169</v>
      </c>
      <c r="I264" s="241">
        <v>199</v>
      </c>
      <c r="J264" s="238">
        <v>259</v>
      </c>
    </row>
    <row r="265" spans="1:10" s="236" customFormat="1" ht="16.5" thickBot="1">
      <c r="A265" s="249"/>
      <c r="B265" s="274" t="s">
        <v>693</v>
      </c>
      <c r="C265" s="267" t="s">
        <v>325</v>
      </c>
      <c r="D265" s="301">
        <v>160</v>
      </c>
      <c r="E265" s="301">
        <v>162.5</v>
      </c>
      <c r="F265" s="276">
        <v>165</v>
      </c>
      <c r="G265" s="276">
        <v>169</v>
      </c>
      <c r="H265" s="276">
        <v>169</v>
      </c>
      <c r="I265" s="276">
        <v>199</v>
      </c>
      <c r="J265" s="267">
        <v>259</v>
      </c>
    </row>
    <row r="266" spans="1:10" s="236" customFormat="1">
      <c r="A266" s="249"/>
      <c r="B266" s="268" t="s">
        <v>694</v>
      </c>
      <c r="C266" s="266" t="s">
        <v>695</v>
      </c>
      <c r="D266" s="300">
        <v>119</v>
      </c>
      <c r="E266" s="300">
        <v>121</v>
      </c>
      <c r="F266" s="270">
        <v>123</v>
      </c>
      <c r="G266" s="270">
        <v>129</v>
      </c>
      <c r="H266" s="270">
        <v>129</v>
      </c>
      <c r="I266" s="270">
        <v>149</v>
      </c>
      <c r="J266" s="266">
        <v>169</v>
      </c>
    </row>
    <row r="267" spans="1:10" s="236" customFormat="1">
      <c r="A267" s="249"/>
      <c r="B267" s="237" t="s">
        <v>696</v>
      </c>
      <c r="C267" s="238" t="s">
        <v>1</v>
      </c>
      <c r="D267" s="245">
        <v>238</v>
      </c>
      <c r="E267" s="245">
        <v>242</v>
      </c>
      <c r="F267" s="241">
        <v>246</v>
      </c>
      <c r="G267" s="241">
        <v>249</v>
      </c>
      <c r="H267" s="241">
        <v>249</v>
      </c>
      <c r="I267" s="241">
        <v>279</v>
      </c>
      <c r="J267" s="238">
        <v>329</v>
      </c>
    </row>
    <row r="268" spans="1:10" s="236" customFormat="1">
      <c r="A268" s="249"/>
      <c r="B268" s="237" t="s">
        <v>697</v>
      </c>
      <c r="C268" s="238" t="s">
        <v>1</v>
      </c>
      <c r="D268" s="245">
        <v>139</v>
      </c>
      <c r="E268" s="245">
        <v>142</v>
      </c>
      <c r="F268" s="241">
        <v>145</v>
      </c>
      <c r="G268" s="241">
        <v>149</v>
      </c>
      <c r="H268" s="241">
        <v>149</v>
      </c>
      <c r="I268" s="241">
        <v>259</v>
      </c>
      <c r="J268" s="238">
        <v>399</v>
      </c>
    </row>
    <row r="269" spans="1:10" s="239" customFormat="1">
      <c r="A269" s="245"/>
      <c r="B269" s="285" t="s">
        <v>63</v>
      </c>
      <c r="C269" s="285"/>
      <c r="D269" s="285"/>
      <c r="E269" s="285"/>
      <c r="F269" s="285"/>
      <c r="G269" s="285"/>
      <c r="H269" s="285"/>
      <c r="I269" s="285"/>
      <c r="J269" s="285"/>
    </row>
    <row r="270" spans="1:10" s="368" customFormat="1">
      <c r="B270" s="328" t="s">
        <v>698</v>
      </c>
      <c r="C270" s="329" t="s">
        <v>7</v>
      </c>
      <c r="D270" s="331">
        <v>354</v>
      </c>
      <c r="E270" s="331">
        <v>364</v>
      </c>
      <c r="F270" s="331">
        <v>375</v>
      </c>
      <c r="G270" s="331">
        <v>385</v>
      </c>
      <c r="H270" s="331">
        <v>385</v>
      </c>
      <c r="I270" s="329">
        <f>(G270+J270)/2</f>
        <v>435.5</v>
      </c>
      <c r="J270" s="331">
        <v>486</v>
      </c>
    </row>
    <row r="271" spans="1:10" s="368" customFormat="1">
      <c r="B271" s="328" t="s">
        <v>699</v>
      </c>
      <c r="C271" s="329" t="s">
        <v>7</v>
      </c>
      <c r="D271" s="331">
        <v>435</v>
      </c>
      <c r="E271" s="331">
        <v>445</v>
      </c>
      <c r="F271" s="331">
        <v>455</v>
      </c>
      <c r="G271" s="331">
        <v>465</v>
      </c>
      <c r="H271" s="331">
        <v>465</v>
      </c>
      <c r="I271" s="329">
        <f t="shared" ref="I271:I277" si="1">(G271+J271)/2</f>
        <v>520</v>
      </c>
      <c r="J271" s="331">
        <v>575</v>
      </c>
    </row>
    <row r="272" spans="1:10" s="368" customFormat="1">
      <c r="B272" s="328" t="s">
        <v>700</v>
      </c>
      <c r="C272" s="329" t="s">
        <v>7</v>
      </c>
      <c r="D272" s="331" t="s">
        <v>701</v>
      </c>
      <c r="E272" s="331">
        <v>2750</v>
      </c>
      <c r="F272" s="331">
        <v>2850</v>
      </c>
      <c r="G272" s="331">
        <v>2950</v>
      </c>
      <c r="H272" s="331">
        <v>2950</v>
      </c>
      <c r="I272" s="329">
        <f t="shared" si="1"/>
        <v>3250</v>
      </c>
      <c r="J272" s="331">
        <v>3550</v>
      </c>
    </row>
    <row r="273" spans="1:10" s="368" customFormat="1">
      <c r="B273" s="328" t="s">
        <v>702</v>
      </c>
      <c r="C273" s="329" t="s">
        <v>7</v>
      </c>
      <c r="D273" s="331">
        <v>355</v>
      </c>
      <c r="E273" s="331">
        <v>365</v>
      </c>
      <c r="F273" s="331">
        <v>376</v>
      </c>
      <c r="G273" s="331">
        <v>386</v>
      </c>
      <c r="H273" s="331">
        <v>386</v>
      </c>
      <c r="I273" s="329">
        <f t="shared" si="1"/>
        <v>436</v>
      </c>
      <c r="J273" s="331">
        <v>486</v>
      </c>
    </row>
    <row r="274" spans="1:10" s="368" customFormat="1">
      <c r="B274" s="328" t="s">
        <v>703</v>
      </c>
      <c r="C274" s="329" t="s">
        <v>2</v>
      </c>
      <c r="D274" s="331">
        <v>4.9000000000000004</v>
      </c>
      <c r="E274" s="331">
        <v>5</v>
      </c>
      <c r="F274" s="331">
        <v>5.2</v>
      </c>
      <c r="G274" s="331">
        <v>5.5</v>
      </c>
      <c r="H274" s="331">
        <v>5.5</v>
      </c>
      <c r="I274" s="371">
        <v>5.8</v>
      </c>
      <c r="J274" s="331">
        <v>6</v>
      </c>
    </row>
    <row r="275" spans="1:10" s="368" customFormat="1">
      <c r="B275" s="328" t="s">
        <v>704</v>
      </c>
      <c r="C275" s="329" t="s">
        <v>13</v>
      </c>
      <c r="D275" s="331">
        <v>245</v>
      </c>
      <c r="E275" s="331">
        <v>250</v>
      </c>
      <c r="F275" s="331">
        <v>260</v>
      </c>
      <c r="G275" s="331">
        <v>275</v>
      </c>
      <c r="H275" s="331">
        <v>275</v>
      </c>
      <c r="I275" s="329">
        <f t="shared" si="1"/>
        <v>282.5</v>
      </c>
      <c r="J275" s="331">
        <v>290</v>
      </c>
    </row>
    <row r="276" spans="1:10" s="368" customFormat="1">
      <c r="B276" s="328" t="s">
        <v>705</v>
      </c>
      <c r="C276" s="329" t="s">
        <v>706</v>
      </c>
      <c r="D276" s="331">
        <v>475</v>
      </c>
      <c r="E276" s="331">
        <v>485</v>
      </c>
      <c r="F276" s="331">
        <v>495</v>
      </c>
      <c r="G276" s="331">
        <v>525</v>
      </c>
      <c r="H276" s="331">
        <v>525</v>
      </c>
      <c r="I276" s="329">
        <f t="shared" si="1"/>
        <v>577.5</v>
      </c>
      <c r="J276" s="331">
        <v>630</v>
      </c>
    </row>
    <row r="277" spans="1:10" s="368" customFormat="1">
      <c r="B277" s="328" t="s">
        <v>707</v>
      </c>
      <c r="C277" s="329" t="s">
        <v>708</v>
      </c>
      <c r="D277" s="369">
        <v>239</v>
      </c>
      <c r="E277" s="364">
        <v>249</v>
      </c>
      <c r="F277" s="370">
        <v>259</v>
      </c>
      <c r="G277" s="329">
        <v>279</v>
      </c>
      <c r="H277" s="329">
        <v>279</v>
      </c>
      <c r="I277" s="329">
        <f t="shared" si="1"/>
        <v>289</v>
      </c>
      <c r="J277" s="370">
        <v>299</v>
      </c>
    </row>
    <row r="278" spans="1:10" s="239" customFormat="1">
      <c r="A278" s="245"/>
      <c r="B278" s="237" t="s">
        <v>125</v>
      </c>
      <c r="C278" s="238" t="s">
        <v>52</v>
      </c>
      <c r="D278" s="250">
        <v>249</v>
      </c>
      <c r="E278" s="245">
        <v>254</v>
      </c>
      <c r="F278" s="251">
        <v>259</v>
      </c>
      <c r="G278" s="238">
        <v>269</v>
      </c>
      <c r="H278" s="238">
        <v>269</v>
      </c>
      <c r="I278" s="251">
        <v>279</v>
      </c>
      <c r="J278" s="251">
        <v>299</v>
      </c>
    </row>
    <row r="279" spans="1:10" s="239" customFormat="1">
      <c r="A279" s="245"/>
      <c r="B279" s="237" t="s">
        <v>126</v>
      </c>
      <c r="C279" s="238" t="s">
        <v>52</v>
      </c>
      <c r="D279" s="250">
        <v>249</v>
      </c>
      <c r="E279" s="245">
        <v>254</v>
      </c>
      <c r="F279" s="251">
        <v>259</v>
      </c>
      <c r="G279" s="238">
        <v>269</v>
      </c>
      <c r="H279" s="238">
        <v>269</v>
      </c>
      <c r="I279" s="251">
        <v>279</v>
      </c>
      <c r="J279" s="251">
        <v>299</v>
      </c>
    </row>
    <row r="280" spans="1:10" s="239" customFormat="1">
      <c r="A280" s="245"/>
      <c r="B280" s="237" t="s">
        <v>133</v>
      </c>
      <c r="C280" s="238" t="s">
        <v>52</v>
      </c>
      <c r="D280" s="250">
        <v>249</v>
      </c>
      <c r="E280" s="245">
        <v>254</v>
      </c>
      <c r="F280" s="251">
        <v>259</v>
      </c>
      <c r="G280" s="238">
        <v>269</v>
      </c>
      <c r="H280" s="238">
        <v>269</v>
      </c>
      <c r="I280" s="251">
        <v>279</v>
      </c>
      <c r="J280" s="251">
        <v>299</v>
      </c>
    </row>
    <row r="281" spans="1:10" s="239" customFormat="1">
      <c r="A281" s="245"/>
      <c r="B281" s="237" t="s">
        <v>127</v>
      </c>
      <c r="C281" s="238" t="s">
        <v>52</v>
      </c>
      <c r="D281" s="250">
        <v>249</v>
      </c>
      <c r="E281" s="245">
        <v>254</v>
      </c>
      <c r="F281" s="251">
        <v>259</v>
      </c>
      <c r="G281" s="238">
        <v>269</v>
      </c>
      <c r="H281" s="238">
        <v>269</v>
      </c>
      <c r="I281" s="251">
        <v>279</v>
      </c>
      <c r="J281" s="251">
        <v>299</v>
      </c>
    </row>
    <row r="282" spans="1:10">
      <c r="A282" s="271"/>
      <c r="B282" s="237" t="s">
        <v>128</v>
      </c>
      <c r="C282" s="238" t="s">
        <v>52</v>
      </c>
      <c r="D282" s="250">
        <v>249</v>
      </c>
      <c r="E282" s="245">
        <v>254</v>
      </c>
      <c r="F282" s="251">
        <v>259</v>
      </c>
      <c r="G282" s="238">
        <v>269</v>
      </c>
      <c r="H282" s="238">
        <v>269</v>
      </c>
      <c r="I282" s="251">
        <v>279</v>
      </c>
      <c r="J282" s="251">
        <v>299</v>
      </c>
    </row>
    <row r="283" spans="1:10" s="236" customFormat="1">
      <c r="A283" s="238"/>
      <c r="B283" s="237" t="s">
        <v>129</v>
      </c>
      <c r="C283" s="238" t="s">
        <v>52</v>
      </c>
      <c r="D283" s="250">
        <v>249</v>
      </c>
      <c r="E283" s="245">
        <v>254</v>
      </c>
      <c r="F283" s="251">
        <v>259</v>
      </c>
      <c r="G283" s="238">
        <v>269</v>
      </c>
      <c r="H283" s="238">
        <v>269</v>
      </c>
      <c r="I283" s="251">
        <v>279</v>
      </c>
      <c r="J283" s="251">
        <v>299</v>
      </c>
    </row>
    <row r="284" spans="1:10" s="236" customFormat="1" ht="16.5" thickBot="1">
      <c r="A284" s="238"/>
      <c r="B284" s="274" t="s">
        <v>130</v>
      </c>
      <c r="C284" s="267" t="s">
        <v>52</v>
      </c>
      <c r="D284" s="309">
        <v>249</v>
      </c>
      <c r="E284" s="301">
        <v>254</v>
      </c>
      <c r="F284" s="310">
        <v>259</v>
      </c>
      <c r="G284" s="267">
        <v>269</v>
      </c>
      <c r="H284" s="267">
        <v>269</v>
      </c>
      <c r="I284" s="310">
        <v>279</v>
      </c>
      <c r="J284" s="310">
        <v>299</v>
      </c>
    </row>
    <row r="285" spans="1:10" s="236" customFormat="1">
      <c r="A285" s="249"/>
      <c r="B285" s="288" t="s">
        <v>74</v>
      </c>
      <c r="C285" s="289" t="s">
        <v>58</v>
      </c>
      <c r="D285" s="290">
        <v>119</v>
      </c>
      <c r="E285" s="302">
        <v>124</v>
      </c>
      <c r="F285" s="291">
        <v>129</v>
      </c>
      <c r="G285" s="289">
        <v>139</v>
      </c>
      <c r="H285" s="289">
        <v>139</v>
      </c>
      <c r="I285" s="291">
        <v>149</v>
      </c>
      <c r="J285" s="291">
        <v>167</v>
      </c>
    </row>
    <row r="286" spans="1:10" s="236" customFormat="1">
      <c r="A286" s="249"/>
      <c r="B286" s="237" t="s">
        <v>75</v>
      </c>
      <c r="C286" s="238" t="s">
        <v>59</v>
      </c>
      <c r="D286" s="240">
        <v>121</v>
      </c>
      <c r="E286" s="245">
        <v>126</v>
      </c>
      <c r="F286" s="241">
        <v>131</v>
      </c>
      <c r="G286" s="238">
        <v>141</v>
      </c>
      <c r="H286" s="238">
        <v>141</v>
      </c>
      <c r="I286" s="241">
        <v>151</v>
      </c>
      <c r="J286" s="241">
        <v>169</v>
      </c>
    </row>
    <row r="287" spans="1:10" s="236" customFormat="1">
      <c r="A287" s="249"/>
      <c r="B287" s="237" t="s">
        <v>76</v>
      </c>
      <c r="C287" s="238" t="s">
        <v>60</v>
      </c>
      <c r="D287" s="240">
        <v>123</v>
      </c>
      <c r="E287" s="245">
        <v>128</v>
      </c>
      <c r="F287" s="241">
        <v>133</v>
      </c>
      <c r="G287" s="238">
        <v>143</v>
      </c>
      <c r="H287" s="238">
        <v>143</v>
      </c>
      <c r="I287" s="241">
        <v>153</v>
      </c>
      <c r="J287" s="241">
        <v>171</v>
      </c>
    </row>
    <row r="288" spans="1:10" s="236" customFormat="1">
      <c r="A288" s="249"/>
      <c r="B288" s="237" t="s">
        <v>77</v>
      </c>
      <c r="C288" s="238" t="s">
        <v>61</v>
      </c>
      <c r="D288" s="240">
        <v>125</v>
      </c>
      <c r="E288" s="245">
        <v>130</v>
      </c>
      <c r="F288" s="241">
        <v>135</v>
      </c>
      <c r="G288" s="238">
        <v>145</v>
      </c>
      <c r="H288" s="238">
        <v>145</v>
      </c>
      <c r="I288" s="241">
        <v>155</v>
      </c>
      <c r="J288" s="241">
        <v>175</v>
      </c>
    </row>
    <row r="289" spans="1:10" s="236" customFormat="1" ht="16.5" thickBot="1">
      <c r="A289" s="249"/>
      <c r="B289" s="274" t="s">
        <v>78</v>
      </c>
      <c r="C289" s="267" t="s">
        <v>62</v>
      </c>
      <c r="D289" s="275">
        <v>127</v>
      </c>
      <c r="E289" s="301">
        <v>132</v>
      </c>
      <c r="F289" s="276">
        <v>137</v>
      </c>
      <c r="G289" s="267">
        <v>147</v>
      </c>
      <c r="H289" s="267">
        <v>147</v>
      </c>
      <c r="I289" s="276">
        <v>157</v>
      </c>
      <c r="J289" s="276">
        <v>177</v>
      </c>
    </row>
    <row r="290" spans="1:10" s="239" customFormat="1">
      <c r="A290" s="245"/>
      <c r="B290" s="268" t="s">
        <v>100</v>
      </c>
      <c r="C290" s="266" t="s">
        <v>101</v>
      </c>
      <c r="D290" s="300">
        <v>27</v>
      </c>
      <c r="E290" s="300">
        <v>28</v>
      </c>
      <c r="F290" s="270">
        <v>29</v>
      </c>
      <c r="G290" s="266">
        <v>39</v>
      </c>
      <c r="H290" s="266">
        <v>39</v>
      </c>
      <c r="I290" s="270">
        <v>49</v>
      </c>
      <c r="J290" s="270">
        <v>59</v>
      </c>
    </row>
    <row r="291" spans="1:10" s="236" customFormat="1">
      <c r="A291" s="249"/>
      <c r="B291" s="237" t="s">
        <v>95</v>
      </c>
      <c r="C291" s="238" t="s">
        <v>52</v>
      </c>
      <c r="D291" s="240">
        <v>79</v>
      </c>
      <c r="E291" s="245">
        <v>87</v>
      </c>
      <c r="F291" s="241">
        <v>95</v>
      </c>
      <c r="G291" s="238">
        <v>99</v>
      </c>
      <c r="H291" s="238">
        <v>99</v>
      </c>
      <c r="I291" s="241">
        <v>129</v>
      </c>
      <c r="J291" s="241">
        <v>149</v>
      </c>
    </row>
    <row r="292" spans="1:10" s="236" customFormat="1">
      <c r="A292" s="249"/>
      <c r="B292" s="285" t="s">
        <v>592</v>
      </c>
      <c r="C292" s="286"/>
      <c r="D292" s="287"/>
      <c r="E292" s="287"/>
      <c r="F292" s="287"/>
      <c r="G292" s="287"/>
      <c r="H292" s="287"/>
      <c r="I292" s="287"/>
      <c r="J292" s="287"/>
    </row>
    <row r="293" spans="1:10">
      <c r="A293" s="271"/>
      <c r="B293" s="348" t="s">
        <v>633</v>
      </c>
      <c r="C293" s="313" t="s">
        <v>7</v>
      </c>
      <c r="D293" s="314">
        <v>550</v>
      </c>
      <c r="E293" s="349">
        <v>564.5</v>
      </c>
      <c r="F293" s="315">
        <v>579</v>
      </c>
      <c r="G293" s="313">
        <v>589</v>
      </c>
      <c r="H293" s="313">
        <v>589</v>
      </c>
      <c r="I293" s="313">
        <v>599</v>
      </c>
      <c r="J293" s="315">
        <v>699</v>
      </c>
    </row>
    <row r="294" spans="1:10" s="236" customFormat="1">
      <c r="A294" s="242"/>
      <c r="B294" s="348" t="s">
        <v>634</v>
      </c>
      <c r="C294" s="313" t="s">
        <v>7</v>
      </c>
      <c r="D294" s="314">
        <v>550</v>
      </c>
      <c r="E294" s="349">
        <v>564.5</v>
      </c>
      <c r="F294" s="315">
        <v>579</v>
      </c>
      <c r="G294" s="313">
        <v>589</v>
      </c>
      <c r="H294" s="313">
        <v>589</v>
      </c>
      <c r="I294" s="313">
        <v>599</v>
      </c>
      <c r="J294" s="315">
        <v>699</v>
      </c>
    </row>
    <row r="295" spans="1:10" s="236" customFormat="1">
      <c r="A295" s="242"/>
      <c r="B295" s="348" t="s">
        <v>635</v>
      </c>
      <c r="C295" s="313" t="s">
        <v>7</v>
      </c>
      <c r="D295" s="314">
        <v>550</v>
      </c>
      <c r="E295" s="349">
        <v>564.5</v>
      </c>
      <c r="F295" s="315">
        <v>579</v>
      </c>
      <c r="G295" s="313">
        <v>589</v>
      </c>
      <c r="H295" s="313">
        <v>589</v>
      </c>
      <c r="I295" s="313">
        <v>599</v>
      </c>
      <c r="J295" s="315">
        <v>699</v>
      </c>
    </row>
    <row r="296" spans="1:10" s="236" customFormat="1">
      <c r="A296" s="242"/>
      <c r="B296" s="348" t="s">
        <v>636</v>
      </c>
      <c r="C296" s="313" t="s">
        <v>7</v>
      </c>
      <c r="D296" s="314">
        <v>550</v>
      </c>
      <c r="E296" s="349">
        <v>564.5</v>
      </c>
      <c r="F296" s="315">
        <v>579</v>
      </c>
      <c r="G296" s="313">
        <v>589</v>
      </c>
      <c r="H296" s="313">
        <v>589</v>
      </c>
      <c r="I296" s="313">
        <v>599</v>
      </c>
      <c r="J296" s="315">
        <v>699</v>
      </c>
    </row>
    <row r="297" spans="1:10" s="236" customFormat="1">
      <c r="A297" s="242"/>
      <c r="B297" s="348" t="s">
        <v>637</v>
      </c>
      <c r="C297" s="313" t="s">
        <v>7</v>
      </c>
      <c r="D297" s="314">
        <v>550</v>
      </c>
      <c r="E297" s="349">
        <v>564.5</v>
      </c>
      <c r="F297" s="315">
        <v>579</v>
      </c>
      <c r="G297" s="313">
        <v>589</v>
      </c>
      <c r="H297" s="313">
        <v>589</v>
      </c>
      <c r="I297" s="313">
        <v>599</v>
      </c>
      <c r="J297" s="315">
        <v>699</v>
      </c>
    </row>
    <row r="298" spans="1:10" s="236" customFormat="1">
      <c r="A298" s="242"/>
      <c r="B298" s="348" t="s">
        <v>638</v>
      </c>
      <c r="C298" s="313" t="s">
        <v>7</v>
      </c>
      <c r="D298" s="314">
        <v>550</v>
      </c>
      <c r="E298" s="349">
        <v>564.5</v>
      </c>
      <c r="F298" s="315">
        <v>579</v>
      </c>
      <c r="G298" s="313">
        <v>589</v>
      </c>
      <c r="H298" s="313">
        <v>589</v>
      </c>
      <c r="I298" s="313">
        <v>599</v>
      </c>
      <c r="J298" s="315">
        <v>699</v>
      </c>
    </row>
    <row r="299" spans="1:10" s="236" customFormat="1">
      <c r="A299" s="242"/>
      <c r="B299" s="348" t="s">
        <v>639</v>
      </c>
      <c r="C299" s="313" t="s">
        <v>7</v>
      </c>
      <c r="D299" s="314">
        <v>550</v>
      </c>
      <c r="E299" s="349">
        <v>564.5</v>
      </c>
      <c r="F299" s="315">
        <v>579</v>
      </c>
      <c r="G299" s="313">
        <v>589</v>
      </c>
      <c r="H299" s="313">
        <v>589</v>
      </c>
      <c r="I299" s="313">
        <v>599</v>
      </c>
      <c r="J299" s="315">
        <v>699</v>
      </c>
    </row>
    <row r="300" spans="1:10" s="236" customFormat="1">
      <c r="A300" s="238"/>
      <c r="B300" s="348" t="s">
        <v>640</v>
      </c>
      <c r="C300" s="313" t="s">
        <v>7</v>
      </c>
      <c r="D300" s="314">
        <v>550</v>
      </c>
      <c r="E300" s="349">
        <v>564.5</v>
      </c>
      <c r="F300" s="315">
        <v>579</v>
      </c>
      <c r="G300" s="313">
        <v>589</v>
      </c>
      <c r="H300" s="313">
        <v>589</v>
      </c>
      <c r="I300" s="313">
        <v>599</v>
      </c>
      <c r="J300" s="315">
        <v>699</v>
      </c>
    </row>
    <row r="301" spans="1:10" s="236" customFormat="1">
      <c r="A301" s="238"/>
      <c r="B301" s="348" t="s">
        <v>641</v>
      </c>
      <c r="C301" s="313" t="s">
        <v>7</v>
      </c>
      <c r="D301" s="314">
        <v>550</v>
      </c>
      <c r="E301" s="349">
        <v>564.5</v>
      </c>
      <c r="F301" s="315">
        <v>579</v>
      </c>
      <c r="G301" s="313">
        <v>589</v>
      </c>
      <c r="H301" s="313">
        <v>589</v>
      </c>
      <c r="I301" s="313">
        <v>599</v>
      </c>
      <c r="J301" s="315">
        <v>699</v>
      </c>
    </row>
    <row r="302" spans="1:10" s="236" customFormat="1">
      <c r="A302" s="238"/>
      <c r="B302" s="285" t="s">
        <v>116</v>
      </c>
      <c r="C302" s="286"/>
      <c r="D302" s="287"/>
      <c r="E302" s="287"/>
      <c r="F302" s="287"/>
      <c r="G302" s="287"/>
      <c r="H302" s="287"/>
      <c r="I302" s="287"/>
      <c r="J302" s="287"/>
    </row>
    <row r="303" spans="1:10" s="236" customFormat="1">
      <c r="A303" s="238"/>
      <c r="B303" s="237" t="s">
        <v>386</v>
      </c>
      <c r="C303" s="238" t="s">
        <v>8</v>
      </c>
      <c r="D303" s="245">
        <v>149</v>
      </c>
      <c r="E303" s="245">
        <v>159</v>
      </c>
      <c r="F303" s="238">
        <v>169</v>
      </c>
      <c r="G303" s="238">
        <v>179</v>
      </c>
      <c r="H303" s="238">
        <v>179</v>
      </c>
      <c r="I303" s="238">
        <v>199</v>
      </c>
      <c r="J303" s="247">
        <v>259</v>
      </c>
    </row>
    <row r="304" spans="1:10" s="236" customFormat="1">
      <c r="A304" s="238"/>
      <c r="B304" s="237" t="s">
        <v>387</v>
      </c>
      <c r="C304" s="238" t="s">
        <v>8</v>
      </c>
      <c r="D304" s="245">
        <v>149</v>
      </c>
      <c r="E304" s="245">
        <v>159</v>
      </c>
      <c r="F304" s="238">
        <v>169</v>
      </c>
      <c r="G304" s="238">
        <v>179</v>
      </c>
      <c r="H304" s="238">
        <v>179</v>
      </c>
      <c r="I304" s="238">
        <v>199</v>
      </c>
      <c r="J304" s="247">
        <v>259</v>
      </c>
    </row>
    <row r="305" spans="1:10" s="236" customFormat="1">
      <c r="A305" s="253"/>
      <c r="B305" s="237" t="s">
        <v>388</v>
      </c>
      <c r="C305" s="238" t="s">
        <v>8</v>
      </c>
      <c r="D305" s="245">
        <v>149</v>
      </c>
      <c r="E305" s="245">
        <v>159</v>
      </c>
      <c r="F305" s="238">
        <v>169</v>
      </c>
      <c r="G305" s="238">
        <v>179</v>
      </c>
      <c r="H305" s="238">
        <v>179</v>
      </c>
      <c r="I305" s="238">
        <v>199</v>
      </c>
      <c r="J305" s="247">
        <v>259</v>
      </c>
    </row>
    <row r="306" spans="1:10" s="236" customFormat="1">
      <c r="A306" s="253"/>
      <c r="B306" s="237" t="s">
        <v>389</v>
      </c>
      <c r="C306" s="238" t="s">
        <v>8</v>
      </c>
      <c r="D306" s="245">
        <v>149</v>
      </c>
      <c r="E306" s="245">
        <v>159</v>
      </c>
      <c r="F306" s="238">
        <v>169</v>
      </c>
      <c r="G306" s="238">
        <v>179</v>
      </c>
      <c r="H306" s="238">
        <v>179</v>
      </c>
      <c r="I306" s="238">
        <v>199</v>
      </c>
      <c r="J306" s="247">
        <v>259</v>
      </c>
    </row>
    <row r="307" spans="1:10" s="236" customFormat="1">
      <c r="A307" s="253"/>
      <c r="B307" s="340" t="s">
        <v>713</v>
      </c>
      <c r="C307" s="341" t="s">
        <v>8</v>
      </c>
      <c r="D307" s="347">
        <v>149</v>
      </c>
      <c r="E307" s="347">
        <v>159</v>
      </c>
      <c r="F307" s="341">
        <v>169</v>
      </c>
      <c r="G307" s="341">
        <v>179</v>
      </c>
      <c r="H307" s="341">
        <v>179</v>
      </c>
      <c r="I307" s="341">
        <v>199</v>
      </c>
      <c r="J307" s="384">
        <v>259</v>
      </c>
    </row>
    <row r="308" spans="1:10" s="236" customFormat="1" ht="16.5" thickBot="1">
      <c r="A308" s="253"/>
      <c r="B308" s="385" t="s">
        <v>611</v>
      </c>
      <c r="C308" s="375" t="s">
        <v>8</v>
      </c>
      <c r="D308" s="386">
        <v>149</v>
      </c>
      <c r="E308" s="386">
        <v>159</v>
      </c>
      <c r="F308" s="375">
        <v>169</v>
      </c>
      <c r="G308" s="375">
        <v>179</v>
      </c>
      <c r="H308" s="375">
        <v>179</v>
      </c>
      <c r="I308" s="375">
        <v>199</v>
      </c>
      <c r="J308" s="387">
        <v>259</v>
      </c>
    </row>
    <row r="309" spans="1:10">
      <c r="A309" s="271"/>
      <c r="B309" s="268" t="s">
        <v>632</v>
      </c>
      <c r="C309" s="266" t="s">
        <v>8</v>
      </c>
      <c r="D309" s="300">
        <v>134</v>
      </c>
      <c r="E309" s="300">
        <v>159</v>
      </c>
      <c r="F309" s="266">
        <v>165</v>
      </c>
      <c r="G309" s="266">
        <v>175</v>
      </c>
      <c r="H309" s="266">
        <v>175</v>
      </c>
      <c r="I309" s="266">
        <v>185</v>
      </c>
      <c r="J309" s="304">
        <v>235</v>
      </c>
    </row>
    <row r="310" spans="1:10" s="236" customFormat="1">
      <c r="A310" s="241"/>
      <c r="B310" s="237" t="s">
        <v>714</v>
      </c>
      <c r="C310" s="266" t="s">
        <v>8</v>
      </c>
      <c r="D310" s="300">
        <v>134</v>
      </c>
      <c r="E310" s="300">
        <v>159</v>
      </c>
      <c r="F310" s="266">
        <v>165</v>
      </c>
      <c r="G310" s="266">
        <v>175</v>
      </c>
      <c r="H310" s="266">
        <v>175</v>
      </c>
      <c r="I310" s="266">
        <v>185</v>
      </c>
      <c r="J310" s="304">
        <v>235</v>
      </c>
    </row>
    <row r="311" spans="1:10" s="239" customFormat="1">
      <c r="A311" s="241"/>
      <c r="B311" s="237" t="s">
        <v>715</v>
      </c>
      <c r="C311" s="266" t="s">
        <v>8</v>
      </c>
      <c r="D311" s="300">
        <v>134</v>
      </c>
      <c r="E311" s="300">
        <v>159</v>
      </c>
      <c r="F311" s="266">
        <v>165</v>
      </c>
      <c r="G311" s="266">
        <v>175</v>
      </c>
      <c r="H311" s="266">
        <v>175</v>
      </c>
      <c r="I311" s="266">
        <v>185</v>
      </c>
      <c r="J311" s="304">
        <v>235</v>
      </c>
    </row>
    <row r="312" spans="1:10" s="239" customFormat="1">
      <c r="A312" s="241"/>
      <c r="B312" s="237" t="s">
        <v>716</v>
      </c>
      <c r="C312" s="266" t="s">
        <v>8</v>
      </c>
      <c r="D312" s="300">
        <v>134</v>
      </c>
      <c r="E312" s="300">
        <v>159</v>
      </c>
      <c r="F312" s="266">
        <v>165</v>
      </c>
      <c r="G312" s="266">
        <v>175</v>
      </c>
      <c r="H312" s="266">
        <v>175</v>
      </c>
      <c r="I312" s="266">
        <v>185</v>
      </c>
      <c r="J312" s="304">
        <v>235</v>
      </c>
    </row>
    <row r="313" spans="1:10" s="236" customFormat="1">
      <c r="A313" s="248"/>
      <c r="B313" s="237" t="s">
        <v>717</v>
      </c>
      <c r="C313" s="266" t="s">
        <v>8</v>
      </c>
      <c r="D313" s="300">
        <v>134</v>
      </c>
      <c r="E313" s="300">
        <v>159</v>
      </c>
      <c r="F313" s="266">
        <v>165</v>
      </c>
      <c r="G313" s="266">
        <v>175</v>
      </c>
      <c r="H313" s="266">
        <v>175</v>
      </c>
      <c r="I313" s="266">
        <v>185</v>
      </c>
      <c r="J313" s="304">
        <v>235</v>
      </c>
    </row>
    <row r="314" spans="1:10" s="236" customFormat="1">
      <c r="A314" s="383"/>
      <c r="B314" s="237" t="s">
        <v>718</v>
      </c>
      <c r="C314" s="238" t="s">
        <v>8</v>
      </c>
      <c r="D314" s="245">
        <v>134</v>
      </c>
      <c r="E314" s="300">
        <v>159</v>
      </c>
      <c r="F314" s="266">
        <v>165</v>
      </c>
      <c r="G314" s="266">
        <v>175</v>
      </c>
      <c r="H314" s="266">
        <v>175</v>
      </c>
      <c r="I314" s="266">
        <v>185</v>
      </c>
      <c r="J314" s="304">
        <v>235</v>
      </c>
    </row>
    <row r="315" spans="1:10" s="239" customFormat="1" ht="16.5" thickBot="1">
      <c r="A315" s="388"/>
      <c r="B315" s="274" t="s">
        <v>719</v>
      </c>
      <c r="C315" s="267" t="s">
        <v>8</v>
      </c>
      <c r="D315" s="301">
        <v>134</v>
      </c>
      <c r="E315" s="301">
        <v>159</v>
      </c>
      <c r="F315" s="267">
        <v>165</v>
      </c>
      <c r="G315" s="267">
        <v>175</v>
      </c>
      <c r="H315" s="267">
        <v>175</v>
      </c>
      <c r="I315" s="267">
        <v>185</v>
      </c>
      <c r="J315" s="305">
        <v>235</v>
      </c>
    </row>
    <row r="316" spans="1:10" s="236" customFormat="1">
      <c r="A316" s="389"/>
      <c r="B316" s="324" t="s">
        <v>118</v>
      </c>
      <c r="C316" s="325" t="s">
        <v>14</v>
      </c>
      <c r="D316" s="365">
        <v>115</v>
      </c>
      <c r="E316" s="365">
        <v>135</v>
      </c>
      <c r="F316" s="325">
        <v>136.5</v>
      </c>
      <c r="G316" s="325">
        <v>155</v>
      </c>
      <c r="H316" s="325">
        <v>155</v>
      </c>
      <c r="I316" s="325">
        <v>165</v>
      </c>
      <c r="J316" s="390">
        <v>195</v>
      </c>
    </row>
    <row r="317" spans="1:10" s="239" customFormat="1">
      <c r="A317" s="918"/>
      <c r="B317" s="328" t="s">
        <v>119</v>
      </c>
      <c r="C317" s="329" t="s">
        <v>14</v>
      </c>
      <c r="D317" s="364">
        <v>115</v>
      </c>
      <c r="E317" s="364">
        <v>135</v>
      </c>
      <c r="F317" s="329">
        <v>136.5</v>
      </c>
      <c r="G317" s="329">
        <v>155</v>
      </c>
      <c r="H317" s="329">
        <v>155</v>
      </c>
      <c r="I317" s="329">
        <v>165</v>
      </c>
      <c r="J317" s="390">
        <v>195</v>
      </c>
    </row>
    <row r="318" spans="1:10" s="236" customFormat="1">
      <c r="A318" s="919"/>
      <c r="B318" s="328" t="s">
        <v>120</v>
      </c>
      <c r="C318" s="329" t="s">
        <v>14</v>
      </c>
      <c r="D318" s="364">
        <v>115</v>
      </c>
      <c r="E318" s="364">
        <v>135</v>
      </c>
      <c r="F318" s="329">
        <v>136.5</v>
      </c>
      <c r="G318" s="329">
        <v>155</v>
      </c>
      <c r="H318" s="329">
        <v>155</v>
      </c>
      <c r="I318" s="329">
        <v>165</v>
      </c>
      <c r="J318" s="390">
        <v>195</v>
      </c>
    </row>
    <row r="319" spans="1:10" s="236" customFormat="1">
      <c r="A319" s="920"/>
      <c r="B319" s="328" t="s">
        <v>121</v>
      </c>
      <c r="C319" s="329" t="s">
        <v>14</v>
      </c>
      <c r="D319" s="364">
        <v>115</v>
      </c>
      <c r="E319" s="364">
        <v>135</v>
      </c>
      <c r="F319" s="329">
        <v>136.5</v>
      </c>
      <c r="G319" s="329">
        <v>155</v>
      </c>
      <c r="H319" s="329">
        <v>155</v>
      </c>
      <c r="I319" s="329">
        <v>165</v>
      </c>
      <c r="J319" s="390">
        <v>195</v>
      </c>
    </row>
    <row r="320" spans="1:10">
      <c r="A320" s="271"/>
      <c r="B320" s="285" t="s">
        <v>131</v>
      </c>
      <c r="C320" s="286"/>
      <c r="D320" s="287"/>
      <c r="E320" s="287"/>
      <c r="F320" s="287"/>
      <c r="G320" s="287"/>
      <c r="H320" s="287"/>
      <c r="I320" s="287"/>
      <c r="J320" s="287"/>
    </row>
    <row r="321" spans="1:10">
      <c r="A321" s="248"/>
      <c r="B321" s="237" t="s">
        <v>41</v>
      </c>
      <c r="C321" s="238" t="s">
        <v>28</v>
      </c>
      <c r="D321" s="245">
        <v>67</v>
      </c>
      <c r="E321" s="245">
        <v>68</v>
      </c>
      <c r="F321" s="247">
        <v>69</v>
      </c>
      <c r="G321" s="238">
        <v>73</v>
      </c>
      <c r="H321" s="238">
        <v>73</v>
      </c>
      <c r="I321" s="247">
        <v>76</v>
      </c>
      <c r="J321" s="247">
        <v>80</v>
      </c>
    </row>
    <row r="322" spans="1:10">
      <c r="A322" s="248"/>
      <c r="B322" s="237" t="s">
        <v>0</v>
      </c>
      <c r="C322" s="238" t="s">
        <v>2</v>
      </c>
      <c r="D322" s="245">
        <v>86</v>
      </c>
      <c r="E322" s="245">
        <v>87.5</v>
      </c>
      <c r="F322" s="247">
        <v>89</v>
      </c>
      <c r="G322" s="238">
        <v>99</v>
      </c>
      <c r="H322" s="238">
        <v>99</v>
      </c>
      <c r="I322" s="247">
        <v>110</v>
      </c>
      <c r="J322" s="247">
        <v>120</v>
      </c>
    </row>
    <row r="323" spans="1:10">
      <c r="A323" s="248"/>
      <c r="B323" s="237" t="s">
        <v>642</v>
      </c>
      <c r="C323" s="238" t="s">
        <v>38</v>
      </c>
      <c r="D323" s="245">
        <v>28</v>
      </c>
      <c r="E323" s="245">
        <v>30.5</v>
      </c>
      <c r="F323" s="241">
        <v>33</v>
      </c>
      <c r="G323" s="238">
        <v>34</v>
      </c>
      <c r="H323" s="238">
        <v>34</v>
      </c>
      <c r="I323" s="247">
        <v>35</v>
      </c>
      <c r="J323" s="247">
        <v>45</v>
      </c>
    </row>
    <row r="324" spans="1:10">
      <c r="A324" s="248"/>
      <c r="B324" s="237" t="s">
        <v>643</v>
      </c>
      <c r="C324" s="238" t="s">
        <v>38</v>
      </c>
      <c r="D324" s="245">
        <v>99</v>
      </c>
      <c r="E324" s="245">
        <v>117</v>
      </c>
      <c r="F324" s="241">
        <v>135</v>
      </c>
      <c r="G324" s="238">
        <v>145</v>
      </c>
      <c r="H324" s="238">
        <v>145</v>
      </c>
      <c r="I324" s="247">
        <v>155</v>
      </c>
      <c r="J324" s="247">
        <v>175</v>
      </c>
    </row>
    <row r="325" spans="1:10">
      <c r="A325" s="916"/>
      <c r="B325" s="237" t="s">
        <v>644</v>
      </c>
      <c r="C325" s="238" t="s">
        <v>38</v>
      </c>
      <c r="D325" s="245">
        <v>145</v>
      </c>
      <c r="E325" s="245">
        <v>155</v>
      </c>
      <c r="F325" s="241">
        <v>165</v>
      </c>
      <c r="G325" s="238">
        <v>175</v>
      </c>
      <c r="H325" s="238">
        <v>175</v>
      </c>
      <c r="I325" s="247">
        <v>185</v>
      </c>
      <c r="J325" s="247">
        <v>195</v>
      </c>
    </row>
    <row r="326" spans="1:10">
      <c r="A326" s="916"/>
      <c r="B326" s="237" t="s">
        <v>645</v>
      </c>
      <c r="C326" s="238" t="s">
        <v>38</v>
      </c>
      <c r="D326" s="245">
        <v>36</v>
      </c>
      <c r="E326" s="245">
        <v>37.5</v>
      </c>
      <c r="F326" s="241">
        <v>39</v>
      </c>
      <c r="G326" s="238">
        <v>42</v>
      </c>
      <c r="H326" s="238">
        <v>42</v>
      </c>
      <c r="I326" s="247">
        <v>45</v>
      </c>
      <c r="J326" s="247">
        <v>55</v>
      </c>
    </row>
    <row r="327" spans="1:10">
      <c r="A327" s="916"/>
      <c r="B327" s="237" t="s">
        <v>646</v>
      </c>
      <c r="C327" s="238" t="s">
        <v>38</v>
      </c>
      <c r="D327" s="245">
        <v>99</v>
      </c>
      <c r="E327" s="245">
        <v>107</v>
      </c>
      <c r="F327" s="241">
        <v>115</v>
      </c>
      <c r="G327" s="238">
        <v>87.5</v>
      </c>
      <c r="H327" s="238">
        <v>122.5</v>
      </c>
      <c r="I327" s="247">
        <v>125</v>
      </c>
      <c r="J327" s="247">
        <v>175</v>
      </c>
    </row>
    <row r="328" spans="1:10">
      <c r="A328" s="916"/>
      <c r="B328" s="237" t="s">
        <v>647</v>
      </c>
      <c r="C328" s="238" t="s">
        <v>38</v>
      </c>
      <c r="D328" s="245">
        <v>155</v>
      </c>
      <c r="E328" s="245">
        <v>160</v>
      </c>
      <c r="F328" s="241">
        <v>165</v>
      </c>
      <c r="G328" s="238">
        <v>175</v>
      </c>
      <c r="H328" s="238">
        <v>175</v>
      </c>
      <c r="I328" s="247">
        <v>185</v>
      </c>
      <c r="J328" s="247">
        <v>195</v>
      </c>
    </row>
    <row r="329" spans="1:10">
      <c r="A329" s="916"/>
      <c r="B329" s="285" t="s">
        <v>132</v>
      </c>
      <c r="C329" s="286"/>
      <c r="D329" s="287"/>
      <c r="E329" s="287"/>
      <c r="F329" s="287"/>
      <c r="G329" s="287"/>
      <c r="H329" s="287"/>
      <c r="I329" s="287"/>
      <c r="J329" s="287"/>
    </row>
    <row r="330" spans="1:10">
      <c r="A330" s="916"/>
      <c r="B330" s="237" t="s">
        <v>403</v>
      </c>
      <c r="C330" s="238" t="s">
        <v>26</v>
      </c>
      <c r="D330" s="245">
        <v>67</v>
      </c>
      <c r="E330" s="245">
        <v>68</v>
      </c>
      <c r="F330" s="241">
        <v>69</v>
      </c>
      <c r="G330" s="241">
        <v>70</v>
      </c>
      <c r="H330" s="241">
        <v>70</v>
      </c>
      <c r="I330" s="241">
        <v>78</v>
      </c>
      <c r="J330" s="241">
        <v>99</v>
      </c>
    </row>
    <row r="331" spans="1:10">
      <c r="A331" s="921"/>
      <c r="B331" s="237" t="s">
        <v>404</v>
      </c>
      <c r="C331" s="238" t="s">
        <v>27</v>
      </c>
      <c r="D331" s="245">
        <v>298</v>
      </c>
      <c r="E331" s="245">
        <v>298.5</v>
      </c>
      <c r="F331" s="241">
        <v>299</v>
      </c>
      <c r="G331" s="241">
        <v>315</v>
      </c>
      <c r="H331" s="241">
        <v>315</v>
      </c>
      <c r="I331" s="241">
        <v>350</v>
      </c>
      <c r="J331" s="241">
        <v>375</v>
      </c>
    </row>
    <row r="332" spans="1:10">
      <c r="A332" s="921"/>
      <c r="B332" s="237" t="s">
        <v>405</v>
      </c>
      <c r="C332" s="238" t="s">
        <v>26</v>
      </c>
      <c r="D332" s="245">
        <v>155</v>
      </c>
      <c r="E332" s="245">
        <v>162.5</v>
      </c>
      <c r="F332" s="241">
        <v>170</v>
      </c>
      <c r="G332" s="241">
        <v>175</v>
      </c>
      <c r="H332" s="241">
        <v>175</v>
      </c>
      <c r="I332" s="241">
        <v>179</v>
      </c>
      <c r="J332" s="241">
        <v>199</v>
      </c>
    </row>
    <row r="333" spans="1:10" ht="16.5" thickBot="1">
      <c r="A333" s="255"/>
      <c r="B333" s="274" t="s">
        <v>406</v>
      </c>
      <c r="C333" s="267" t="s">
        <v>27</v>
      </c>
      <c r="D333" s="301">
        <v>585</v>
      </c>
      <c r="E333" s="301">
        <v>587.5</v>
      </c>
      <c r="F333" s="276">
        <v>590</v>
      </c>
      <c r="G333" s="276">
        <v>599</v>
      </c>
      <c r="H333" s="276">
        <v>599</v>
      </c>
      <c r="I333" s="276">
        <v>635</v>
      </c>
      <c r="J333" s="276">
        <v>699</v>
      </c>
    </row>
    <row r="334" spans="1:10">
      <c r="A334" s="916"/>
      <c r="B334" s="292" t="s">
        <v>407</v>
      </c>
      <c r="C334" s="266" t="s">
        <v>28</v>
      </c>
      <c r="D334" s="300">
        <v>470</v>
      </c>
      <c r="E334" s="300">
        <v>472.5</v>
      </c>
      <c r="F334" s="270">
        <v>475</v>
      </c>
      <c r="G334" s="270">
        <v>490</v>
      </c>
      <c r="H334" s="270">
        <v>490</v>
      </c>
      <c r="I334" s="270">
        <v>495</v>
      </c>
      <c r="J334" s="270">
        <v>550</v>
      </c>
    </row>
    <row r="335" spans="1:10" ht="16.5" thickBot="1">
      <c r="A335" s="916"/>
      <c r="B335" s="294" t="s">
        <v>408</v>
      </c>
      <c r="C335" s="267" t="s">
        <v>28</v>
      </c>
      <c r="D335" s="301">
        <v>570</v>
      </c>
      <c r="E335" s="301">
        <v>572.5</v>
      </c>
      <c r="F335" s="276">
        <v>575</v>
      </c>
      <c r="G335" s="276">
        <v>580</v>
      </c>
      <c r="H335" s="276">
        <v>580</v>
      </c>
      <c r="I335" s="276">
        <v>585</v>
      </c>
      <c r="J335" s="276">
        <v>650</v>
      </c>
    </row>
    <row r="336" spans="1:10">
      <c r="A336" s="916"/>
      <c r="B336" s="288" t="s">
        <v>409</v>
      </c>
      <c r="C336" s="289" t="s">
        <v>28</v>
      </c>
      <c r="D336" s="302">
        <v>35</v>
      </c>
      <c r="E336" s="302">
        <v>35.5</v>
      </c>
      <c r="F336" s="291">
        <v>36</v>
      </c>
      <c r="G336" s="291">
        <v>37</v>
      </c>
      <c r="H336" s="291">
        <v>37</v>
      </c>
      <c r="I336" s="291">
        <v>39</v>
      </c>
      <c r="J336" s="291">
        <v>45</v>
      </c>
    </row>
    <row r="337" spans="1:10">
      <c r="A337" s="916"/>
      <c r="B337" s="237" t="s">
        <v>410</v>
      </c>
      <c r="C337" s="238" t="s">
        <v>28</v>
      </c>
      <c r="D337" s="245">
        <v>69</v>
      </c>
      <c r="E337" s="245">
        <v>74</v>
      </c>
      <c r="F337" s="241">
        <v>79</v>
      </c>
      <c r="G337" s="241">
        <v>80</v>
      </c>
      <c r="H337" s="241">
        <v>80</v>
      </c>
      <c r="I337" s="241">
        <v>85</v>
      </c>
      <c r="J337" s="241">
        <v>95</v>
      </c>
    </row>
    <row r="338" spans="1:10">
      <c r="A338" s="916"/>
      <c r="B338" s="237" t="s">
        <v>411</v>
      </c>
      <c r="C338" s="238" t="s">
        <v>28</v>
      </c>
      <c r="D338" s="245">
        <v>215</v>
      </c>
      <c r="E338" s="245">
        <v>217.5</v>
      </c>
      <c r="F338" s="241">
        <v>220</v>
      </c>
      <c r="G338" s="241">
        <v>225</v>
      </c>
      <c r="H338" s="241">
        <v>225</v>
      </c>
      <c r="I338" s="241">
        <v>230</v>
      </c>
      <c r="J338" s="241">
        <v>235</v>
      </c>
    </row>
    <row r="339" spans="1:10" ht="16.5" thickBot="1">
      <c r="A339" s="916"/>
      <c r="B339" s="274" t="s">
        <v>65</v>
      </c>
      <c r="C339" s="267" t="s">
        <v>44</v>
      </c>
      <c r="D339" s="275">
        <v>48</v>
      </c>
      <c r="E339" s="301">
        <v>49.5</v>
      </c>
      <c r="F339" s="276">
        <v>51</v>
      </c>
      <c r="G339" s="276">
        <v>54</v>
      </c>
      <c r="H339" s="276">
        <v>54</v>
      </c>
      <c r="I339" s="276">
        <v>57</v>
      </c>
      <c r="J339" s="276">
        <v>60</v>
      </c>
    </row>
    <row r="340" spans="1:10">
      <c r="A340" s="271"/>
      <c r="B340" s="268" t="s">
        <v>34</v>
      </c>
      <c r="C340" s="266" t="s">
        <v>35</v>
      </c>
      <c r="D340" s="269">
        <v>47</v>
      </c>
      <c r="E340" s="300">
        <v>48.5</v>
      </c>
      <c r="F340" s="270">
        <v>50</v>
      </c>
      <c r="G340" s="270">
        <v>53</v>
      </c>
      <c r="H340" s="270">
        <v>53</v>
      </c>
      <c r="I340" s="270">
        <v>56</v>
      </c>
      <c r="J340" s="270">
        <v>59</v>
      </c>
    </row>
    <row r="341" spans="1:10">
      <c r="A341" s="248"/>
      <c r="B341" s="237" t="s">
        <v>36</v>
      </c>
      <c r="C341" s="238" t="s">
        <v>37</v>
      </c>
      <c r="D341" s="245">
        <v>51</v>
      </c>
      <c r="E341" s="245">
        <v>52.5</v>
      </c>
      <c r="F341" s="241">
        <v>54</v>
      </c>
      <c r="G341" s="241">
        <v>57</v>
      </c>
      <c r="H341" s="241">
        <v>57</v>
      </c>
      <c r="I341" s="241">
        <v>60</v>
      </c>
      <c r="J341" s="241">
        <v>63</v>
      </c>
    </row>
    <row r="342" spans="1:10">
      <c r="A342" s="248"/>
      <c r="B342" s="237" t="s">
        <v>84</v>
      </c>
      <c r="C342" s="238" t="s">
        <v>2</v>
      </c>
      <c r="D342" s="245">
        <v>160</v>
      </c>
      <c r="E342" s="245">
        <v>162.5</v>
      </c>
      <c r="F342" s="241">
        <v>165</v>
      </c>
      <c r="G342" s="241">
        <v>170</v>
      </c>
      <c r="H342" s="241">
        <v>170</v>
      </c>
      <c r="I342" s="241">
        <v>179</v>
      </c>
      <c r="J342" s="241">
        <v>189</v>
      </c>
    </row>
    <row r="343" spans="1:10">
      <c r="A343" s="248"/>
      <c r="B343" s="237" t="s">
        <v>80</v>
      </c>
      <c r="C343" s="238" t="s">
        <v>26</v>
      </c>
      <c r="D343" s="245">
        <v>92</v>
      </c>
      <c r="E343" s="245">
        <v>92.5</v>
      </c>
      <c r="F343" s="241">
        <v>93</v>
      </c>
      <c r="G343" s="241">
        <v>94</v>
      </c>
      <c r="H343" s="241">
        <v>94</v>
      </c>
      <c r="I343" s="241">
        <v>95</v>
      </c>
      <c r="J343" s="241">
        <v>99</v>
      </c>
    </row>
    <row r="344" spans="1:10">
      <c r="A344" s="248"/>
      <c r="B344" s="237" t="s">
        <v>81</v>
      </c>
      <c r="C344" s="238" t="s">
        <v>26</v>
      </c>
      <c r="D344" s="245">
        <v>99</v>
      </c>
      <c r="E344" s="245">
        <v>102</v>
      </c>
      <c r="F344" s="241">
        <v>105</v>
      </c>
      <c r="G344" s="241">
        <v>115</v>
      </c>
      <c r="H344" s="241">
        <v>115</v>
      </c>
      <c r="I344" s="241">
        <v>125</v>
      </c>
      <c r="J344" s="241">
        <v>135</v>
      </c>
    </row>
    <row r="345" spans="1:10">
      <c r="A345" s="271"/>
      <c r="B345" s="237" t="s">
        <v>85</v>
      </c>
      <c r="C345" s="238" t="s">
        <v>28</v>
      </c>
      <c r="D345" s="245">
        <v>239</v>
      </c>
      <c r="E345" s="245">
        <v>244</v>
      </c>
      <c r="F345" s="241">
        <v>249</v>
      </c>
      <c r="G345" s="241">
        <v>259</v>
      </c>
      <c r="H345" s="241">
        <v>259</v>
      </c>
      <c r="I345" s="241">
        <v>279</v>
      </c>
      <c r="J345" s="241">
        <v>299</v>
      </c>
    </row>
    <row r="346" spans="1:10">
      <c r="A346" s="255"/>
      <c r="B346" s="237" t="s">
        <v>82</v>
      </c>
      <c r="C346" s="238" t="s">
        <v>43</v>
      </c>
      <c r="D346" s="245">
        <v>153.44999999999999</v>
      </c>
      <c r="E346" s="245">
        <v>157.22499999999999</v>
      </c>
      <c r="F346" s="241">
        <v>161</v>
      </c>
      <c r="G346" s="241">
        <v>165</v>
      </c>
      <c r="H346" s="241">
        <v>165</v>
      </c>
      <c r="I346" s="241">
        <v>171</v>
      </c>
      <c r="J346" s="241">
        <v>188</v>
      </c>
    </row>
    <row r="347" spans="1:10">
      <c r="A347" s="255"/>
      <c r="B347" s="237" t="s">
        <v>83</v>
      </c>
      <c r="C347" s="238" t="s">
        <v>43</v>
      </c>
      <c r="D347" s="245">
        <v>247.5</v>
      </c>
      <c r="E347" s="245">
        <v>258.75</v>
      </c>
      <c r="F347" s="241">
        <v>270</v>
      </c>
      <c r="G347" s="241">
        <v>275</v>
      </c>
      <c r="H347" s="241">
        <v>275</v>
      </c>
      <c r="I347" s="241">
        <v>280</v>
      </c>
      <c r="J347" s="241">
        <v>290</v>
      </c>
    </row>
    <row r="348" spans="1:10">
      <c r="A348" s="255"/>
      <c r="B348" s="237" t="s">
        <v>86</v>
      </c>
      <c r="C348" s="238" t="s">
        <v>43</v>
      </c>
      <c r="D348" s="245">
        <v>155</v>
      </c>
      <c r="E348" s="245">
        <v>160</v>
      </c>
      <c r="F348" s="241">
        <v>165</v>
      </c>
      <c r="G348" s="241">
        <v>185</v>
      </c>
      <c r="H348" s="241">
        <v>185</v>
      </c>
      <c r="I348" s="241">
        <v>205</v>
      </c>
      <c r="J348" s="238">
        <v>232.5</v>
      </c>
    </row>
    <row r="349" spans="1:10">
      <c r="A349" s="255"/>
      <c r="B349" s="285" t="s">
        <v>597</v>
      </c>
      <c r="C349" s="286"/>
      <c r="D349" s="287"/>
      <c r="E349" s="287"/>
      <c r="F349" s="287"/>
      <c r="G349" s="287"/>
      <c r="H349" s="287"/>
      <c r="I349" s="287"/>
      <c r="J349" s="287"/>
    </row>
    <row r="350" spans="1:10">
      <c r="A350" s="255"/>
      <c r="B350" s="237" t="s">
        <v>648</v>
      </c>
      <c r="C350" s="238" t="s">
        <v>28</v>
      </c>
      <c r="D350" s="245">
        <v>345</v>
      </c>
      <c r="E350" s="245">
        <v>355</v>
      </c>
      <c r="F350" s="241">
        <v>365</v>
      </c>
      <c r="G350" s="241">
        <v>385</v>
      </c>
      <c r="H350" s="241">
        <v>385</v>
      </c>
      <c r="I350" s="241">
        <v>405</v>
      </c>
      <c r="J350" s="238">
        <v>455</v>
      </c>
    </row>
    <row r="351" spans="1:10">
      <c r="A351" s="255"/>
      <c r="B351" s="237" t="s">
        <v>649</v>
      </c>
      <c r="C351" s="238" t="s">
        <v>28</v>
      </c>
      <c r="D351" s="245">
        <v>275</v>
      </c>
      <c r="E351" s="245">
        <v>282</v>
      </c>
      <c r="F351" s="241">
        <v>289</v>
      </c>
      <c r="G351" s="241">
        <v>305</v>
      </c>
      <c r="H351" s="241">
        <v>305</v>
      </c>
      <c r="I351" s="241">
        <v>319</v>
      </c>
      <c r="J351" s="238">
        <v>355</v>
      </c>
    </row>
    <row r="352" spans="1:10">
      <c r="A352" s="255"/>
      <c r="B352" s="237" t="s">
        <v>650</v>
      </c>
      <c r="C352" s="238" t="s">
        <v>28</v>
      </c>
      <c r="D352" s="245">
        <v>195</v>
      </c>
      <c r="E352" s="245">
        <v>200</v>
      </c>
      <c r="F352" s="241">
        <v>205</v>
      </c>
      <c r="G352" s="241">
        <v>215</v>
      </c>
      <c r="H352" s="241">
        <v>215</v>
      </c>
      <c r="I352" s="241">
        <v>229</v>
      </c>
      <c r="J352" s="238">
        <v>255</v>
      </c>
    </row>
    <row r="353" spans="1:10">
      <c r="A353" s="255"/>
      <c r="B353" s="237" t="s">
        <v>651</v>
      </c>
      <c r="C353" s="238" t="s">
        <v>28</v>
      </c>
      <c r="D353" s="245">
        <v>36</v>
      </c>
      <c r="E353" s="245">
        <v>36.5</v>
      </c>
      <c r="F353" s="241">
        <v>37</v>
      </c>
      <c r="G353" s="241">
        <v>38</v>
      </c>
      <c r="H353" s="241">
        <v>38</v>
      </c>
      <c r="I353" s="241">
        <v>39</v>
      </c>
      <c r="J353" s="238">
        <v>40</v>
      </c>
    </row>
    <row r="354" spans="1:10">
      <c r="A354" s="255"/>
      <c r="B354" s="285" t="s">
        <v>326</v>
      </c>
      <c r="C354" s="286"/>
      <c r="D354" s="287"/>
      <c r="E354" s="287"/>
      <c r="F354" s="287"/>
      <c r="G354" s="287"/>
      <c r="H354" s="287"/>
      <c r="I354" s="287"/>
      <c r="J354" s="287"/>
    </row>
    <row r="355" spans="1:10">
      <c r="A355" s="255"/>
      <c r="B355" s="348" t="s">
        <v>430</v>
      </c>
      <c r="C355" s="313" t="s">
        <v>2</v>
      </c>
      <c r="D355" s="315">
        <v>99</v>
      </c>
      <c r="E355" s="349">
        <v>109</v>
      </c>
      <c r="F355" s="315">
        <v>119</v>
      </c>
      <c r="G355" s="315">
        <v>179</v>
      </c>
      <c r="H355" s="315">
        <v>179</v>
      </c>
      <c r="I355" s="315">
        <v>189</v>
      </c>
      <c r="J355" s="313">
        <v>199</v>
      </c>
    </row>
    <row r="356" spans="1:10">
      <c r="A356" s="255"/>
      <c r="B356" s="348" t="s">
        <v>431</v>
      </c>
      <c r="C356" s="313" t="s">
        <v>2</v>
      </c>
      <c r="D356" s="315">
        <v>369</v>
      </c>
      <c r="E356" s="349">
        <v>414</v>
      </c>
      <c r="F356" s="315">
        <v>459</v>
      </c>
      <c r="G356" s="315">
        <v>499</v>
      </c>
      <c r="H356" s="315">
        <v>499</v>
      </c>
      <c r="I356" s="315">
        <v>599</v>
      </c>
      <c r="J356" s="313">
        <v>699</v>
      </c>
    </row>
    <row r="357" spans="1:10" ht="15" customHeight="1">
      <c r="A357" s="255"/>
      <c r="B357" s="348" t="s">
        <v>432</v>
      </c>
      <c r="C357" s="313" t="s">
        <v>2</v>
      </c>
      <c r="D357" s="315">
        <v>209</v>
      </c>
      <c r="E357" s="349">
        <v>234</v>
      </c>
      <c r="F357" s="315">
        <v>259</v>
      </c>
      <c r="G357" s="315">
        <v>295</v>
      </c>
      <c r="H357" s="315">
        <v>295</v>
      </c>
      <c r="I357" s="315">
        <v>395</v>
      </c>
      <c r="J357" s="313">
        <v>495</v>
      </c>
    </row>
    <row r="358" spans="1:10">
      <c r="A358" s="255"/>
      <c r="B358" s="348" t="s">
        <v>433</v>
      </c>
      <c r="C358" s="313" t="s">
        <v>2</v>
      </c>
      <c r="D358" s="315">
        <v>139</v>
      </c>
      <c r="E358" s="349">
        <v>154</v>
      </c>
      <c r="F358" s="315">
        <v>169</v>
      </c>
      <c r="G358" s="315">
        <v>199</v>
      </c>
      <c r="H358" s="315">
        <v>199</v>
      </c>
      <c r="I358" s="315">
        <v>219</v>
      </c>
      <c r="J358" s="313">
        <v>299</v>
      </c>
    </row>
    <row r="359" spans="1:10">
      <c r="A359" s="255"/>
      <c r="B359" s="348" t="s">
        <v>434</v>
      </c>
      <c r="C359" s="313" t="s">
        <v>2</v>
      </c>
      <c r="D359" s="315">
        <v>299</v>
      </c>
      <c r="E359" s="349">
        <v>339</v>
      </c>
      <c r="F359" s="315">
        <v>379</v>
      </c>
      <c r="G359" s="315">
        <v>399</v>
      </c>
      <c r="H359" s="315">
        <v>399</v>
      </c>
      <c r="I359" s="315">
        <v>499</v>
      </c>
      <c r="J359" s="313">
        <v>599</v>
      </c>
    </row>
    <row r="360" spans="1:10">
      <c r="A360" s="255"/>
      <c r="B360" s="348" t="s">
        <v>435</v>
      </c>
      <c r="C360" s="313" t="s">
        <v>2</v>
      </c>
      <c r="D360" s="315">
        <v>529</v>
      </c>
      <c r="E360" s="349">
        <v>599</v>
      </c>
      <c r="F360" s="315">
        <v>669</v>
      </c>
      <c r="G360" s="315">
        <v>799</v>
      </c>
      <c r="H360" s="315">
        <v>799</v>
      </c>
      <c r="I360" s="315">
        <v>899</v>
      </c>
      <c r="J360" s="313">
        <v>992</v>
      </c>
    </row>
    <row r="361" spans="1:10">
      <c r="A361" s="255"/>
      <c r="B361" s="348" t="s">
        <v>436</v>
      </c>
      <c r="C361" s="313" t="s">
        <v>2</v>
      </c>
      <c r="D361" s="315">
        <v>289</v>
      </c>
      <c r="E361" s="349">
        <v>324</v>
      </c>
      <c r="F361" s="315">
        <v>359</v>
      </c>
      <c r="G361" s="315">
        <v>399</v>
      </c>
      <c r="H361" s="315">
        <v>399</v>
      </c>
      <c r="I361" s="315">
        <v>499</v>
      </c>
      <c r="J361" s="313">
        <v>599</v>
      </c>
    </row>
    <row r="362" spans="1:10">
      <c r="A362" s="255"/>
      <c r="B362" s="348" t="s">
        <v>437</v>
      </c>
      <c r="C362" s="313" t="s">
        <v>2</v>
      </c>
      <c r="D362" s="315">
        <v>529</v>
      </c>
      <c r="E362" s="349">
        <v>599</v>
      </c>
      <c r="F362" s="315">
        <v>669</v>
      </c>
      <c r="G362" s="315">
        <v>799</v>
      </c>
      <c r="H362" s="315">
        <v>799</v>
      </c>
      <c r="I362" s="315">
        <v>899</v>
      </c>
      <c r="J362" s="313">
        <v>992</v>
      </c>
    </row>
    <row r="363" spans="1:10">
      <c r="A363" s="255"/>
      <c r="B363" s="348" t="s">
        <v>438</v>
      </c>
      <c r="C363" s="313" t="s">
        <v>2</v>
      </c>
      <c r="D363" s="315">
        <v>249</v>
      </c>
      <c r="E363" s="349">
        <v>284</v>
      </c>
      <c r="F363" s="315">
        <v>319</v>
      </c>
      <c r="G363" s="315">
        <v>299</v>
      </c>
      <c r="H363" s="315">
        <v>299</v>
      </c>
      <c r="I363" s="315">
        <v>399</v>
      </c>
      <c r="J363" s="313">
        <v>499</v>
      </c>
    </row>
    <row r="364" spans="1:10">
      <c r="A364" s="255"/>
      <c r="B364" s="348" t="s">
        <v>439</v>
      </c>
      <c r="C364" s="313" t="s">
        <v>2</v>
      </c>
      <c r="D364" s="315">
        <v>339</v>
      </c>
      <c r="E364" s="349">
        <v>379</v>
      </c>
      <c r="F364" s="315">
        <v>419</v>
      </c>
      <c r="G364" s="315">
        <v>399</v>
      </c>
      <c r="H364" s="315">
        <v>399</v>
      </c>
      <c r="I364" s="315">
        <v>499</v>
      </c>
      <c r="J364" s="313">
        <v>599</v>
      </c>
    </row>
    <row r="365" spans="1:10">
      <c r="A365" s="255"/>
      <c r="B365" s="348" t="s">
        <v>440</v>
      </c>
      <c r="C365" s="313" t="s">
        <v>2</v>
      </c>
      <c r="D365" s="315">
        <v>1969</v>
      </c>
      <c r="E365" s="349">
        <v>2034</v>
      </c>
      <c r="F365" s="315">
        <v>2099</v>
      </c>
      <c r="G365" s="315">
        <v>2399</v>
      </c>
      <c r="H365" s="315">
        <v>2399</v>
      </c>
      <c r="I365" s="315">
        <v>2691</v>
      </c>
      <c r="J365" s="313">
        <v>2999</v>
      </c>
    </row>
    <row r="366" spans="1:10" ht="15.75" customHeight="1">
      <c r="A366" s="255"/>
      <c r="B366" s="348" t="s">
        <v>441</v>
      </c>
      <c r="C366" s="313" t="s">
        <v>2</v>
      </c>
      <c r="D366" s="315">
        <v>139</v>
      </c>
      <c r="E366" s="349">
        <v>154</v>
      </c>
      <c r="F366" s="315">
        <v>169</v>
      </c>
      <c r="G366" s="315">
        <v>189</v>
      </c>
      <c r="H366" s="315">
        <v>189</v>
      </c>
      <c r="I366" s="315">
        <v>199</v>
      </c>
      <c r="J366" s="313">
        <v>259</v>
      </c>
    </row>
    <row r="367" spans="1:10">
      <c r="A367" s="255"/>
      <c r="B367" s="348" t="s">
        <v>442</v>
      </c>
      <c r="C367" s="313" t="s">
        <v>2</v>
      </c>
      <c r="D367" s="315">
        <v>1499</v>
      </c>
      <c r="E367" s="349">
        <v>1599</v>
      </c>
      <c r="F367" s="315">
        <v>1699</v>
      </c>
      <c r="G367" s="315">
        <v>1799</v>
      </c>
      <c r="H367" s="315">
        <v>1799</v>
      </c>
      <c r="I367" s="315">
        <v>1899</v>
      </c>
      <c r="J367" s="313">
        <v>1999</v>
      </c>
    </row>
    <row r="368" spans="1:10">
      <c r="A368" s="255"/>
      <c r="B368" s="348" t="s">
        <v>443</v>
      </c>
      <c r="C368" s="313" t="s">
        <v>2</v>
      </c>
      <c r="D368" s="315">
        <v>379</v>
      </c>
      <c r="E368" s="349">
        <v>424</v>
      </c>
      <c r="F368" s="315">
        <v>469</v>
      </c>
      <c r="G368" s="315">
        <v>499</v>
      </c>
      <c r="H368" s="315">
        <v>499</v>
      </c>
      <c r="I368" s="315">
        <v>599</v>
      </c>
      <c r="J368" s="313">
        <v>699</v>
      </c>
    </row>
    <row r="369" spans="1:10">
      <c r="A369" s="255"/>
      <c r="B369" s="348" t="s">
        <v>444</v>
      </c>
      <c r="C369" s="313" t="s">
        <v>2</v>
      </c>
      <c r="D369" s="315">
        <v>419</v>
      </c>
      <c r="E369" s="349">
        <v>459</v>
      </c>
      <c r="F369" s="315">
        <v>499</v>
      </c>
      <c r="G369" s="315">
        <v>599</v>
      </c>
      <c r="H369" s="315">
        <v>599</v>
      </c>
      <c r="I369" s="315">
        <v>699</v>
      </c>
      <c r="J369" s="313">
        <v>799</v>
      </c>
    </row>
    <row r="370" spans="1:10">
      <c r="A370" s="255"/>
      <c r="B370" s="348" t="s">
        <v>445</v>
      </c>
      <c r="C370" s="313" t="s">
        <v>2</v>
      </c>
      <c r="D370" s="315">
        <v>659</v>
      </c>
      <c r="E370" s="349">
        <v>729</v>
      </c>
      <c r="F370" s="315">
        <v>799</v>
      </c>
      <c r="G370" s="315">
        <v>899</v>
      </c>
      <c r="H370" s="315">
        <v>899</v>
      </c>
      <c r="I370" s="315">
        <v>999</v>
      </c>
      <c r="J370" s="313">
        <v>1199</v>
      </c>
    </row>
    <row r="371" spans="1:10">
      <c r="B371" s="348" t="s">
        <v>446</v>
      </c>
      <c r="C371" s="313" t="s">
        <v>2</v>
      </c>
      <c r="D371" s="315">
        <v>249</v>
      </c>
      <c r="E371" s="349">
        <v>284</v>
      </c>
      <c r="F371" s="315">
        <v>319</v>
      </c>
      <c r="G371" s="315">
        <v>299</v>
      </c>
      <c r="H371" s="315">
        <v>299</v>
      </c>
      <c r="I371" s="315">
        <v>399</v>
      </c>
      <c r="J371" s="313">
        <v>499</v>
      </c>
    </row>
    <row r="372" spans="1:10">
      <c r="B372" s="348" t="s">
        <v>447</v>
      </c>
      <c r="C372" s="313" t="s">
        <v>2</v>
      </c>
      <c r="D372" s="315">
        <v>339</v>
      </c>
      <c r="E372" s="349">
        <v>379</v>
      </c>
      <c r="F372" s="315">
        <v>419</v>
      </c>
      <c r="G372" s="315">
        <v>419</v>
      </c>
      <c r="H372" s="315">
        <v>419</v>
      </c>
      <c r="I372" s="315">
        <v>519</v>
      </c>
      <c r="J372" s="313">
        <v>619</v>
      </c>
    </row>
    <row r="373" spans="1:10">
      <c r="B373" s="348" t="s">
        <v>448</v>
      </c>
      <c r="C373" s="313" t="s">
        <v>2</v>
      </c>
      <c r="D373" s="315">
        <v>109</v>
      </c>
      <c r="E373" s="349">
        <v>119</v>
      </c>
      <c r="F373" s="315">
        <v>129</v>
      </c>
      <c r="G373" s="315">
        <v>149</v>
      </c>
      <c r="H373" s="315">
        <v>149</v>
      </c>
      <c r="I373" s="315">
        <v>169</v>
      </c>
      <c r="J373" s="313">
        <v>219</v>
      </c>
    </row>
    <row r="374" spans="1:10">
      <c r="B374" s="348" t="s">
        <v>449</v>
      </c>
      <c r="C374" s="313" t="s">
        <v>2</v>
      </c>
      <c r="D374" s="315">
        <v>179</v>
      </c>
      <c r="E374" s="349">
        <v>199</v>
      </c>
      <c r="F374" s="315">
        <v>219</v>
      </c>
      <c r="G374" s="315">
        <v>269</v>
      </c>
      <c r="H374" s="315">
        <v>269</v>
      </c>
      <c r="I374" s="315">
        <v>279</v>
      </c>
      <c r="J374" s="313">
        <v>349</v>
      </c>
    </row>
    <row r="375" spans="1:10">
      <c r="B375" s="348" t="s">
        <v>450</v>
      </c>
      <c r="C375" s="313" t="s">
        <v>2</v>
      </c>
      <c r="D375" s="315">
        <v>99</v>
      </c>
      <c r="E375" s="349">
        <v>109</v>
      </c>
      <c r="F375" s="315">
        <v>119</v>
      </c>
      <c r="G375" s="315">
        <v>139</v>
      </c>
      <c r="H375" s="315">
        <v>139</v>
      </c>
      <c r="I375" s="315">
        <v>149</v>
      </c>
      <c r="J375" s="313">
        <v>189</v>
      </c>
    </row>
    <row r="376" spans="1:10">
      <c r="B376" s="348" t="s">
        <v>451</v>
      </c>
      <c r="C376" s="313" t="s">
        <v>2</v>
      </c>
      <c r="D376" s="315">
        <v>99</v>
      </c>
      <c r="E376" s="349">
        <v>109</v>
      </c>
      <c r="F376" s="315">
        <v>119</v>
      </c>
      <c r="G376" s="315">
        <v>169</v>
      </c>
      <c r="H376" s="315">
        <v>169</v>
      </c>
      <c r="I376" s="315">
        <v>179</v>
      </c>
      <c r="J376" s="313">
        <v>189</v>
      </c>
    </row>
    <row r="377" spans="1:10">
      <c r="B377" s="348" t="s">
        <v>452</v>
      </c>
      <c r="C377" s="313" t="s">
        <v>2</v>
      </c>
      <c r="D377" s="315">
        <v>109</v>
      </c>
      <c r="E377" s="349">
        <v>119</v>
      </c>
      <c r="F377" s="315">
        <v>129</v>
      </c>
      <c r="G377" s="315">
        <v>179</v>
      </c>
      <c r="H377" s="315">
        <v>179</v>
      </c>
      <c r="I377" s="315">
        <v>189</v>
      </c>
      <c r="J377" s="313">
        <v>199</v>
      </c>
    </row>
    <row r="378" spans="1:10">
      <c r="B378" s="348" t="s">
        <v>453</v>
      </c>
      <c r="C378" s="313" t="s">
        <v>2</v>
      </c>
      <c r="D378" s="315">
        <v>239</v>
      </c>
      <c r="E378" s="349">
        <v>267</v>
      </c>
      <c r="F378" s="315">
        <v>295</v>
      </c>
      <c r="G378" s="315">
        <v>329</v>
      </c>
      <c r="H378" s="315">
        <v>329</v>
      </c>
      <c r="I378" s="315">
        <v>369</v>
      </c>
      <c r="J378" s="313">
        <v>469</v>
      </c>
    </row>
    <row r="379" spans="1:10">
      <c r="B379" s="348" t="s">
        <v>454</v>
      </c>
      <c r="C379" s="313" t="s">
        <v>2</v>
      </c>
      <c r="D379" s="315">
        <v>119</v>
      </c>
      <c r="E379" s="349">
        <v>124</v>
      </c>
      <c r="F379" s="315">
        <v>129</v>
      </c>
      <c r="G379" s="315">
        <v>139</v>
      </c>
      <c r="H379" s="315">
        <v>139</v>
      </c>
      <c r="I379" s="315">
        <v>149</v>
      </c>
      <c r="J379" s="313">
        <v>179</v>
      </c>
    </row>
  </sheetData>
  <mergeCells count="12">
    <mergeCell ref="A1:J1"/>
    <mergeCell ref="A2:J2"/>
    <mergeCell ref="A3:J3"/>
    <mergeCell ref="D4:G4"/>
    <mergeCell ref="H4:J4"/>
    <mergeCell ref="A334:A335"/>
    <mergeCell ref="A336:A339"/>
    <mergeCell ref="A206:A207"/>
    <mergeCell ref="A317:A319"/>
    <mergeCell ref="A325:A326"/>
    <mergeCell ref="A327:A330"/>
    <mergeCell ref="A331:A332"/>
  </mergeCells>
  <pageMargins left="0.25" right="0.25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N446"/>
  <sheetViews>
    <sheetView tabSelected="1" zoomScale="79" zoomScaleNormal="79" zoomScaleSheetLayoutView="85" zoomScalePageLayoutView="25" workbookViewId="0">
      <pane ySplit="9" topLeftCell="A146" activePane="bottomLeft" state="frozen"/>
      <selection pane="bottomLeft" activeCell="A148" sqref="A148:XFD148"/>
    </sheetView>
  </sheetViews>
  <sheetFormatPr defaultRowHeight="15.75" outlineLevelRow="1"/>
  <cols>
    <col min="1" max="1" width="13.42578125" style="491" customWidth="1"/>
    <col min="2" max="2" width="15.7109375" style="393" customWidth="1"/>
    <col min="3" max="3" width="76" style="619" customWidth="1"/>
    <col min="4" max="4" width="9.28515625" style="492" customWidth="1"/>
    <col min="5" max="5" width="8.85546875" style="492" customWidth="1"/>
    <col min="6" max="6" width="10.42578125" style="493" customWidth="1"/>
    <col min="7" max="7" width="10.42578125" style="494" hidden="1" customWidth="1"/>
    <col min="8" max="8" width="7.5703125" style="494" customWidth="1"/>
    <col min="9" max="9" width="10.42578125" style="493" customWidth="1"/>
    <col min="10" max="10" width="10.42578125" style="494" hidden="1" customWidth="1"/>
    <col min="11" max="11" width="7.5703125" style="494" customWidth="1"/>
    <col min="12" max="12" width="10.42578125" style="494" customWidth="1"/>
    <col min="13" max="13" width="10.42578125" style="494" hidden="1" customWidth="1"/>
    <col min="14" max="14" width="7.5703125" style="494" customWidth="1"/>
    <col min="15" max="15" width="10.42578125" style="494" customWidth="1"/>
    <col min="16" max="16" width="10.42578125" style="494" hidden="1" customWidth="1"/>
    <col min="17" max="17" width="7.5703125" style="494" customWidth="1"/>
    <col min="18" max="18" width="10.42578125" style="495" customWidth="1"/>
    <col min="19" max="19" width="10.42578125" style="494" hidden="1" customWidth="1"/>
    <col min="20" max="20" width="7.5703125" style="494" customWidth="1"/>
    <col min="21" max="21" width="10.42578125" style="496" customWidth="1"/>
    <col min="22" max="22" width="10.42578125" style="494" hidden="1" customWidth="1"/>
    <col min="23" max="23" width="7.5703125" style="494" customWidth="1"/>
    <col min="24" max="24" width="9.140625" style="393"/>
    <col min="25" max="25" width="13.5703125" style="433" customWidth="1"/>
    <col min="26" max="26" width="29.28515625" style="433" customWidth="1"/>
    <col min="27" max="16384" width="9.140625" style="393"/>
  </cols>
  <sheetData>
    <row r="1" spans="1:300" ht="25.5" customHeight="1">
      <c r="A1" s="930" t="s">
        <v>743</v>
      </c>
      <c r="B1" s="931"/>
      <c r="C1" s="931"/>
      <c r="D1" s="931"/>
      <c r="E1" s="931"/>
      <c r="F1" s="931"/>
      <c r="G1" s="931"/>
      <c r="H1" s="931"/>
      <c r="I1" s="931"/>
      <c r="J1" s="931"/>
      <c r="K1" s="931"/>
      <c r="L1" s="931"/>
      <c r="M1" s="931"/>
      <c r="N1" s="931"/>
      <c r="O1" s="931"/>
      <c r="P1" s="931"/>
      <c r="Q1" s="931"/>
      <c r="R1" s="931"/>
      <c r="S1" s="931"/>
      <c r="T1" s="931"/>
      <c r="U1" s="931"/>
      <c r="V1" s="391"/>
      <c r="W1" s="392"/>
    </row>
    <row r="2" spans="1:300" s="396" customFormat="1" ht="15.75" customHeight="1">
      <c r="A2" s="932"/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394"/>
      <c r="W2" s="395"/>
      <c r="Y2" s="755"/>
      <c r="Z2" s="755"/>
    </row>
    <row r="3" spans="1:300" ht="17.25" customHeight="1">
      <c r="A3" s="397"/>
      <c r="B3" s="398"/>
      <c r="C3" s="399"/>
      <c r="D3" s="945"/>
      <c r="E3" s="945"/>
      <c r="F3" s="945"/>
      <c r="G3" s="945"/>
      <c r="H3" s="945"/>
      <c r="I3" s="945"/>
      <c r="J3" s="945"/>
      <c r="K3" s="945"/>
      <c r="L3" s="945"/>
      <c r="M3" s="945"/>
      <c r="N3" s="945"/>
      <c r="O3" s="945"/>
      <c r="P3" s="400"/>
      <c r="Q3" s="400"/>
      <c r="R3" s="934"/>
      <c r="S3" s="935"/>
      <c r="T3" s="935"/>
      <c r="U3" s="935"/>
      <c r="V3" s="400"/>
      <c r="W3" s="401"/>
    </row>
    <row r="4" spans="1:300" ht="17.25" customHeight="1">
      <c r="A4" s="397"/>
      <c r="B4" s="402"/>
      <c r="C4" s="599"/>
      <c r="D4" s="945" t="s">
        <v>1388</v>
      </c>
      <c r="E4" s="945"/>
      <c r="F4" s="945"/>
      <c r="G4" s="945"/>
      <c r="H4" s="945"/>
      <c r="I4" s="945"/>
      <c r="J4" s="945"/>
      <c r="K4" s="945"/>
      <c r="L4" s="945"/>
      <c r="M4" s="945"/>
      <c r="N4" s="945"/>
      <c r="O4" s="945"/>
      <c r="P4" s="400"/>
      <c r="Q4" s="400"/>
      <c r="R4" s="934" t="s">
        <v>1082</v>
      </c>
      <c r="S4" s="935"/>
      <c r="T4" s="935"/>
      <c r="U4" s="935"/>
      <c r="V4" s="400"/>
      <c r="W4" s="401"/>
    </row>
    <row r="5" spans="1:300" ht="17.25" customHeight="1">
      <c r="A5" s="397"/>
      <c r="B5" s="402"/>
      <c r="C5" s="600"/>
      <c r="D5" s="945" t="s">
        <v>1357</v>
      </c>
      <c r="E5" s="945"/>
      <c r="F5" s="945"/>
      <c r="G5" s="945"/>
      <c r="H5" s="945"/>
      <c r="I5" s="945"/>
      <c r="J5" s="945"/>
      <c r="K5" s="945"/>
      <c r="L5" s="945"/>
      <c r="M5" s="945"/>
      <c r="N5" s="945"/>
      <c r="O5" s="945"/>
      <c r="P5" s="400"/>
      <c r="Q5" s="400"/>
      <c r="R5" s="934" t="s">
        <v>1083</v>
      </c>
      <c r="S5" s="935"/>
      <c r="T5" s="935"/>
      <c r="U5" s="935"/>
      <c r="V5" s="400"/>
      <c r="W5" s="401"/>
    </row>
    <row r="6" spans="1:300" ht="33.75" customHeight="1" thickBot="1">
      <c r="A6" s="946"/>
      <c r="B6" s="947"/>
      <c r="C6" s="947"/>
      <c r="D6" s="947"/>
      <c r="E6" s="947"/>
      <c r="F6" s="947"/>
      <c r="G6" s="947"/>
      <c r="H6" s="947"/>
      <c r="I6" s="947"/>
      <c r="J6" s="947"/>
      <c r="K6" s="947"/>
      <c r="L6" s="947"/>
      <c r="M6" s="947"/>
      <c r="N6" s="947"/>
      <c r="O6" s="947"/>
      <c r="P6" s="947"/>
      <c r="Q6" s="947"/>
      <c r="R6" s="947"/>
      <c r="S6" s="947"/>
      <c r="T6" s="947"/>
      <c r="U6" s="947"/>
      <c r="V6" s="403"/>
      <c r="W6" s="404"/>
    </row>
    <row r="7" spans="1:300" ht="18" customHeight="1" thickBot="1">
      <c r="A7" s="936" t="s">
        <v>741</v>
      </c>
      <c r="B7" s="943" t="s">
        <v>740</v>
      </c>
      <c r="C7" s="941" t="s">
        <v>4</v>
      </c>
      <c r="D7" s="939" t="s">
        <v>5</v>
      </c>
      <c r="E7" s="951" t="s">
        <v>742</v>
      </c>
      <c r="F7" s="938" t="s">
        <v>474</v>
      </c>
      <c r="G7" s="938"/>
      <c r="H7" s="938"/>
      <c r="I7" s="938"/>
      <c r="J7" s="938"/>
      <c r="K7" s="938"/>
      <c r="L7" s="938"/>
      <c r="M7" s="938"/>
      <c r="N7" s="938"/>
      <c r="O7" s="938"/>
      <c r="P7" s="405"/>
      <c r="Q7" s="405"/>
      <c r="R7" s="953" t="s">
        <v>473</v>
      </c>
      <c r="S7" s="954"/>
      <c r="T7" s="954"/>
      <c r="U7" s="954"/>
      <c r="V7" s="954"/>
      <c r="W7" s="955"/>
    </row>
    <row r="8" spans="1:300" ht="30" customHeight="1" thickBot="1">
      <c r="A8" s="937"/>
      <c r="B8" s="944"/>
      <c r="C8" s="942"/>
      <c r="D8" s="940"/>
      <c r="E8" s="952"/>
      <c r="F8" s="406" t="s">
        <v>1306</v>
      </c>
      <c r="G8" s="406"/>
      <c r="H8" s="406" t="s">
        <v>1081</v>
      </c>
      <c r="I8" s="406" t="s">
        <v>1307</v>
      </c>
      <c r="J8" s="406"/>
      <c r="K8" s="406" t="s">
        <v>1081</v>
      </c>
      <c r="L8" s="406" t="s">
        <v>1308</v>
      </c>
      <c r="M8" s="406"/>
      <c r="N8" s="406" t="s">
        <v>1081</v>
      </c>
      <c r="O8" s="406" t="s">
        <v>1309</v>
      </c>
      <c r="P8" s="406"/>
      <c r="Q8" s="406" t="s">
        <v>1081</v>
      </c>
      <c r="R8" s="406" t="s">
        <v>664</v>
      </c>
      <c r="S8" s="406"/>
      <c r="T8" s="406" t="s">
        <v>1081</v>
      </c>
      <c r="U8" s="406" t="s">
        <v>475</v>
      </c>
      <c r="V8" s="406"/>
      <c r="W8" s="406" t="s">
        <v>1081</v>
      </c>
    </row>
    <row r="9" spans="1:300" s="409" customFormat="1" ht="21" customHeight="1" thickBot="1">
      <c r="A9" s="407"/>
      <c r="B9" s="408"/>
      <c r="C9" s="956" t="s">
        <v>1080</v>
      </c>
      <c r="D9" s="956"/>
      <c r="E9" s="957"/>
      <c r="F9" s="958">
        <f>SUM(G11:G446)</f>
        <v>0</v>
      </c>
      <c r="G9" s="959"/>
      <c r="H9" s="960"/>
      <c r="I9" s="958">
        <f>SUM(J11:J446)</f>
        <v>0</v>
      </c>
      <c r="J9" s="959"/>
      <c r="K9" s="960"/>
      <c r="L9" s="958">
        <f>SUM(M11:M446)</f>
        <v>0</v>
      </c>
      <c r="M9" s="959"/>
      <c r="N9" s="960"/>
      <c r="O9" s="961">
        <f>SUM(P11:P446)</f>
        <v>0</v>
      </c>
      <c r="P9" s="962"/>
      <c r="Q9" s="963"/>
      <c r="R9" s="958">
        <f>SUM(S11:S446)</f>
        <v>0</v>
      </c>
      <c r="S9" s="959"/>
      <c r="T9" s="960"/>
      <c r="U9" s="958">
        <f>SUM(V11:V446)</f>
        <v>0</v>
      </c>
      <c r="V9" s="959"/>
      <c r="W9" s="960"/>
      <c r="Y9" s="446"/>
      <c r="Z9" s="446"/>
    </row>
    <row r="10" spans="1:300" ht="16.5" thickBot="1">
      <c r="A10" s="410"/>
      <c r="B10" s="411"/>
      <c r="C10" s="601" t="s">
        <v>1139</v>
      </c>
      <c r="D10" s="412"/>
      <c r="E10" s="411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4"/>
      <c r="V10" s="413"/>
      <c r="W10" s="415"/>
    </row>
    <row r="11" spans="1:300" s="465" customFormat="1" outlineLevel="1">
      <c r="A11" s="783" t="s">
        <v>744</v>
      </c>
      <c r="B11" s="783">
        <v>8024908105003</v>
      </c>
      <c r="C11" s="784" t="s">
        <v>808</v>
      </c>
      <c r="D11" s="785" t="s">
        <v>1</v>
      </c>
      <c r="E11" s="786">
        <v>24</v>
      </c>
      <c r="F11" s="787">
        <v>46</v>
      </c>
      <c r="G11" s="788">
        <f>F11*H11</f>
        <v>0</v>
      </c>
      <c r="H11" s="806"/>
      <c r="I11" s="787">
        <v>48</v>
      </c>
      <c r="J11" s="788">
        <f>I11*K11</f>
        <v>0</v>
      </c>
      <c r="K11" s="806"/>
      <c r="L11" s="807">
        <v>55</v>
      </c>
      <c r="M11" s="788">
        <f>L11*N11</f>
        <v>0</v>
      </c>
      <c r="N11" s="806"/>
      <c r="O11" s="808">
        <v>65</v>
      </c>
      <c r="P11" s="788">
        <f>O11*Q11</f>
        <v>0</v>
      </c>
      <c r="Q11" s="806"/>
      <c r="R11" s="808">
        <v>69</v>
      </c>
      <c r="S11" s="788">
        <f>R11*T11</f>
        <v>0</v>
      </c>
      <c r="T11" s="806"/>
      <c r="U11" s="808">
        <v>79</v>
      </c>
      <c r="V11" s="788">
        <f>U11*W11</f>
        <v>0</v>
      </c>
      <c r="W11" s="791"/>
      <c r="X11" s="393"/>
      <c r="Y11" s="433"/>
      <c r="Z11" s="43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93"/>
      <c r="AX11" s="393"/>
      <c r="AY11" s="393"/>
      <c r="AZ11" s="393"/>
      <c r="BA11" s="393"/>
      <c r="BB11" s="393"/>
      <c r="BC11" s="393"/>
      <c r="BD11" s="393"/>
      <c r="BE11" s="393"/>
      <c r="BF11" s="393"/>
      <c r="BG11" s="393"/>
      <c r="BH11" s="393"/>
      <c r="BI11" s="393"/>
      <c r="BJ11" s="393"/>
      <c r="BK11" s="393"/>
      <c r="BL11" s="393"/>
      <c r="BM11" s="393"/>
      <c r="BN11" s="393"/>
      <c r="BO11" s="393"/>
      <c r="BP11" s="393"/>
      <c r="BQ11" s="393"/>
      <c r="BR11" s="393"/>
      <c r="BS11" s="393"/>
      <c r="BT11" s="393"/>
      <c r="BU11" s="393"/>
      <c r="BV11" s="393"/>
      <c r="BW11" s="393"/>
      <c r="BX11" s="393"/>
      <c r="BY11" s="393"/>
      <c r="BZ11" s="393"/>
      <c r="CA11" s="393"/>
      <c r="CB11" s="393"/>
      <c r="CC11" s="393"/>
      <c r="CD11" s="393"/>
      <c r="CE11" s="393"/>
      <c r="CF11" s="393"/>
      <c r="CG11" s="393"/>
      <c r="CH11" s="393"/>
      <c r="CI11" s="393"/>
      <c r="CJ11" s="393"/>
      <c r="CK11" s="393"/>
      <c r="CL11" s="393"/>
      <c r="CM11" s="393"/>
      <c r="CN11" s="393"/>
      <c r="CO11" s="393"/>
      <c r="CP11" s="393"/>
      <c r="CQ11" s="393"/>
      <c r="CR11" s="393"/>
      <c r="CS11" s="393"/>
      <c r="CT11" s="393"/>
      <c r="CU11" s="393"/>
      <c r="CV11" s="393"/>
      <c r="CW11" s="393"/>
      <c r="CX11" s="393"/>
      <c r="CY11" s="393"/>
      <c r="CZ11" s="393"/>
      <c r="DA11" s="393"/>
      <c r="DB11" s="393"/>
      <c r="DC11" s="393"/>
      <c r="DD11" s="393"/>
      <c r="DE11" s="393"/>
      <c r="DF11" s="393"/>
      <c r="DG11" s="393"/>
      <c r="DH11" s="393"/>
      <c r="DI11" s="393"/>
      <c r="DJ11" s="393"/>
      <c r="DK11" s="393"/>
      <c r="DL11" s="393"/>
      <c r="DM11" s="393"/>
      <c r="DN11" s="393"/>
      <c r="DO11" s="393"/>
      <c r="DP11" s="393"/>
      <c r="DQ11" s="393"/>
      <c r="DR11" s="393"/>
      <c r="DS11" s="393"/>
      <c r="DT11" s="393"/>
      <c r="DU11" s="393"/>
      <c r="DV11" s="393"/>
      <c r="DW11" s="393"/>
      <c r="DX11" s="393"/>
      <c r="DY11" s="393"/>
      <c r="DZ11" s="393"/>
      <c r="EA11" s="393"/>
      <c r="EB11" s="393"/>
      <c r="EC11" s="393"/>
      <c r="ED11" s="393"/>
      <c r="EE11" s="393"/>
      <c r="EF11" s="393"/>
      <c r="EG11" s="393"/>
      <c r="EH11" s="393"/>
      <c r="EI11" s="393"/>
      <c r="EJ11" s="393"/>
      <c r="EK11" s="393"/>
      <c r="EL11" s="393"/>
      <c r="EM11" s="393"/>
      <c r="EN11" s="393"/>
      <c r="EO11" s="393"/>
      <c r="EP11" s="393"/>
      <c r="EQ11" s="393"/>
      <c r="ER11" s="393"/>
      <c r="ES11" s="393"/>
      <c r="ET11" s="393"/>
      <c r="EU11" s="393"/>
      <c r="EV11" s="393"/>
      <c r="EW11" s="393"/>
      <c r="EX11" s="393"/>
      <c r="EY11" s="393"/>
      <c r="EZ11" s="393"/>
      <c r="FA11" s="393"/>
      <c r="FB11" s="393"/>
      <c r="FC11" s="393"/>
      <c r="FD11" s="393"/>
      <c r="FE11" s="393"/>
      <c r="FF11" s="393"/>
      <c r="FG11" s="393"/>
      <c r="FH11" s="393"/>
      <c r="FI11" s="393"/>
      <c r="FJ11" s="393"/>
      <c r="FK11" s="393"/>
      <c r="FL11" s="393"/>
      <c r="FM11" s="393"/>
      <c r="FN11" s="393"/>
      <c r="FO11" s="393"/>
      <c r="FP11" s="393"/>
      <c r="FQ11" s="393"/>
      <c r="FR11" s="393"/>
      <c r="FS11" s="393"/>
      <c r="FT11" s="393"/>
      <c r="FU11" s="393"/>
      <c r="FV11" s="393"/>
      <c r="FW11" s="393"/>
      <c r="FX11" s="393"/>
      <c r="FY11" s="393"/>
      <c r="FZ11" s="393"/>
      <c r="GA11" s="393"/>
      <c r="GB11" s="393"/>
      <c r="GC11" s="393"/>
      <c r="GD11" s="393"/>
      <c r="GE11" s="393"/>
      <c r="GF11" s="393"/>
      <c r="GG11" s="393"/>
      <c r="GH11" s="393"/>
      <c r="GI11" s="393"/>
      <c r="GJ11" s="393"/>
      <c r="GK11" s="393"/>
      <c r="GL11" s="393"/>
      <c r="GM11" s="393"/>
      <c r="GN11" s="393"/>
      <c r="GO11" s="393"/>
      <c r="GP11" s="393"/>
      <c r="GQ11" s="393"/>
      <c r="GR11" s="393"/>
      <c r="GS11" s="393"/>
      <c r="GT11" s="393"/>
      <c r="GU11" s="393"/>
      <c r="GV11" s="393"/>
      <c r="GW11" s="393"/>
      <c r="GX11" s="393"/>
      <c r="GY11" s="393"/>
      <c r="GZ11" s="393"/>
      <c r="HA11" s="393"/>
      <c r="HB11" s="393"/>
      <c r="HC11" s="393"/>
      <c r="HD11" s="393"/>
      <c r="HE11" s="393"/>
      <c r="HF11" s="393"/>
      <c r="HG11" s="393"/>
      <c r="HH11" s="393"/>
      <c r="HI11" s="393"/>
      <c r="HJ11" s="393"/>
      <c r="HK11" s="393"/>
      <c r="HL11" s="393"/>
      <c r="HM11" s="393"/>
      <c r="HN11" s="393"/>
      <c r="HO11" s="393"/>
      <c r="HP11" s="393"/>
      <c r="HQ11" s="393"/>
      <c r="HR11" s="393"/>
      <c r="HS11" s="393"/>
      <c r="HT11" s="393"/>
      <c r="HU11" s="393"/>
      <c r="HV11" s="393"/>
      <c r="HW11" s="393"/>
      <c r="HX11" s="393"/>
      <c r="HY11" s="393"/>
      <c r="HZ11" s="393"/>
      <c r="IA11" s="393"/>
      <c r="IB11" s="393"/>
      <c r="IC11" s="393"/>
      <c r="ID11" s="393"/>
      <c r="IE11" s="393"/>
      <c r="IF11" s="393"/>
      <c r="IG11" s="393"/>
      <c r="IH11" s="393"/>
      <c r="II11" s="393"/>
      <c r="IJ11" s="393"/>
      <c r="IK11" s="393"/>
      <c r="IL11" s="393"/>
      <c r="IM11" s="393"/>
      <c r="IN11" s="393"/>
      <c r="IO11" s="393"/>
      <c r="IP11" s="393"/>
      <c r="IQ11" s="393"/>
      <c r="IR11" s="393"/>
      <c r="IS11" s="393"/>
      <c r="IT11" s="393"/>
      <c r="IU11" s="393"/>
      <c r="IV11" s="393"/>
      <c r="IW11" s="393"/>
      <c r="IX11" s="393"/>
      <c r="IY11" s="393"/>
      <c r="IZ11" s="393"/>
      <c r="JA11" s="393"/>
      <c r="JB11" s="393"/>
      <c r="JC11" s="393"/>
      <c r="JD11" s="393"/>
      <c r="JE11" s="393"/>
      <c r="JF11" s="393"/>
      <c r="JG11" s="393"/>
      <c r="JH11" s="393"/>
      <c r="JI11" s="393"/>
      <c r="JJ11" s="393"/>
      <c r="JK11" s="393"/>
      <c r="JL11" s="393"/>
      <c r="JM11" s="393"/>
      <c r="JN11" s="393"/>
      <c r="JO11" s="393"/>
      <c r="JP11" s="393"/>
      <c r="JQ11" s="393"/>
      <c r="JR11" s="393"/>
      <c r="JS11" s="393"/>
      <c r="JT11" s="393"/>
      <c r="JU11" s="393"/>
      <c r="JV11" s="393"/>
      <c r="JW11" s="393"/>
      <c r="JX11" s="393"/>
      <c r="JY11" s="393"/>
      <c r="JZ11" s="393"/>
      <c r="KA11" s="393"/>
      <c r="KB11" s="393"/>
      <c r="KC11" s="393"/>
      <c r="KD11" s="393"/>
      <c r="KE11" s="393"/>
      <c r="KF11" s="393"/>
      <c r="KG11" s="393"/>
      <c r="KH11" s="393"/>
      <c r="KI11" s="393"/>
      <c r="KJ11" s="393"/>
      <c r="KK11" s="393"/>
      <c r="KL11" s="393"/>
      <c r="KM11" s="393"/>
      <c r="KN11" s="393"/>
    </row>
    <row r="12" spans="1:300" s="448" customFormat="1" outlineLevel="1">
      <c r="A12" s="793" t="s">
        <v>747</v>
      </c>
      <c r="B12" s="793">
        <v>8024908005631</v>
      </c>
      <c r="C12" s="794" t="s">
        <v>789</v>
      </c>
      <c r="D12" s="795" t="s">
        <v>1</v>
      </c>
      <c r="E12" s="795">
        <v>24</v>
      </c>
      <c r="F12" s="796">
        <v>46</v>
      </c>
      <c r="G12" s="797">
        <f t="shared" ref="G12:G74" si="0">F12*H12</f>
        <v>0</v>
      </c>
      <c r="H12" s="809"/>
      <c r="I12" s="796">
        <v>48</v>
      </c>
      <c r="J12" s="797">
        <f t="shared" ref="J12:J74" si="1">I12*K12</f>
        <v>0</v>
      </c>
      <c r="K12" s="809"/>
      <c r="L12" s="810">
        <v>55</v>
      </c>
      <c r="M12" s="797">
        <f t="shared" ref="M12:M74" si="2">L12*N12</f>
        <v>0</v>
      </c>
      <c r="N12" s="809"/>
      <c r="O12" s="811">
        <v>65</v>
      </c>
      <c r="P12" s="797">
        <f t="shared" ref="P12:P74" si="3">O12*Q12</f>
        <v>0</v>
      </c>
      <c r="Q12" s="809"/>
      <c r="R12" s="811">
        <v>69</v>
      </c>
      <c r="S12" s="797">
        <f t="shared" ref="S12:S74" si="4">R12*T12</f>
        <v>0</v>
      </c>
      <c r="T12" s="809"/>
      <c r="U12" s="811">
        <v>79</v>
      </c>
      <c r="V12" s="797">
        <f t="shared" ref="V12:V74" si="5">U12*W12</f>
        <v>0</v>
      </c>
      <c r="W12" s="809"/>
      <c r="X12" s="409"/>
      <c r="Y12" s="446"/>
      <c r="Z12" s="446"/>
      <c r="AA12" s="409"/>
      <c r="AB12" s="409"/>
      <c r="AC12" s="409"/>
      <c r="AD12" s="409"/>
      <c r="AE12" s="409"/>
      <c r="AF12" s="409"/>
      <c r="AG12" s="409"/>
      <c r="AH12" s="409"/>
      <c r="AI12" s="409"/>
      <c r="AJ12" s="409"/>
      <c r="AK12" s="409"/>
      <c r="AL12" s="409"/>
      <c r="AM12" s="409"/>
      <c r="AN12" s="409"/>
      <c r="AO12" s="409"/>
      <c r="AP12" s="409"/>
      <c r="AQ12" s="409"/>
      <c r="AR12" s="409"/>
      <c r="AS12" s="409"/>
      <c r="AT12" s="409"/>
      <c r="AU12" s="409"/>
      <c r="AV12" s="409"/>
      <c r="AW12" s="409"/>
      <c r="AX12" s="409"/>
      <c r="AY12" s="409"/>
      <c r="AZ12" s="409"/>
      <c r="BA12" s="409"/>
      <c r="BB12" s="409"/>
      <c r="BC12" s="409"/>
      <c r="BD12" s="409"/>
      <c r="BE12" s="409"/>
      <c r="BF12" s="409"/>
      <c r="BG12" s="409"/>
      <c r="BH12" s="409"/>
      <c r="BI12" s="409"/>
      <c r="BJ12" s="409"/>
      <c r="BK12" s="409"/>
      <c r="BL12" s="409"/>
      <c r="BM12" s="409"/>
      <c r="BN12" s="409"/>
      <c r="BO12" s="409"/>
      <c r="BP12" s="409"/>
      <c r="BQ12" s="409"/>
      <c r="BR12" s="409"/>
      <c r="BS12" s="409"/>
      <c r="BT12" s="409"/>
      <c r="BU12" s="409"/>
      <c r="BV12" s="409"/>
      <c r="BW12" s="409"/>
      <c r="BX12" s="409"/>
      <c r="BY12" s="409"/>
      <c r="BZ12" s="409"/>
      <c r="CA12" s="409"/>
      <c r="CB12" s="409"/>
      <c r="CC12" s="409"/>
      <c r="CD12" s="409"/>
      <c r="CE12" s="409"/>
      <c r="CF12" s="409"/>
      <c r="CG12" s="409"/>
      <c r="CH12" s="409"/>
      <c r="CI12" s="409"/>
      <c r="CJ12" s="409"/>
      <c r="CK12" s="409"/>
      <c r="CL12" s="409"/>
      <c r="CM12" s="409"/>
      <c r="CN12" s="409"/>
      <c r="CO12" s="409"/>
      <c r="CP12" s="409"/>
      <c r="CQ12" s="409"/>
      <c r="CR12" s="409"/>
      <c r="CS12" s="409"/>
      <c r="CT12" s="409"/>
      <c r="CU12" s="409"/>
      <c r="CV12" s="409"/>
      <c r="CW12" s="409"/>
      <c r="CX12" s="409"/>
      <c r="CY12" s="409"/>
      <c r="CZ12" s="409"/>
      <c r="DA12" s="409"/>
      <c r="DB12" s="409"/>
      <c r="DC12" s="409"/>
      <c r="DD12" s="409"/>
      <c r="DE12" s="409"/>
      <c r="DF12" s="409"/>
      <c r="DG12" s="409"/>
      <c r="DH12" s="409"/>
      <c r="DI12" s="409"/>
      <c r="DJ12" s="409"/>
      <c r="DK12" s="409"/>
      <c r="DL12" s="409"/>
      <c r="DM12" s="409"/>
      <c r="DN12" s="409"/>
      <c r="DO12" s="409"/>
      <c r="DP12" s="409"/>
      <c r="DQ12" s="409"/>
      <c r="DR12" s="409"/>
      <c r="DS12" s="409"/>
      <c r="DT12" s="409"/>
      <c r="DU12" s="409"/>
      <c r="DV12" s="409"/>
      <c r="DW12" s="409"/>
      <c r="DX12" s="409"/>
      <c r="DY12" s="409"/>
      <c r="DZ12" s="409"/>
      <c r="EA12" s="409"/>
      <c r="EB12" s="409"/>
      <c r="EC12" s="409"/>
      <c r="ED12" s="409"/>
      <c r="EE12" s="409"/>
      <c r="EF12" s="409"/>
      <c r="EG12" s="409"/>
      <c r="EH12" s="409"/>
      <c r="EI12" s="409"/>
      <c r="EJ12" s="409"/>
      <c r="EK12" s="409"/>
      <c r="EL12" s="409"/>
      <c r="EM12" s="409"/>
      <c r="EN12" s="409"/>
      <c r="EO12" s="409"/>
      <c r="EP12" s="409"/>
      <c r="EQ12" s="409"/>
      <c r="ER12" s="409"/>
      <c r="ES12" s="409"/>
      <c r="ET12" s="409"/>
      <c r="EU12" s="409"/>
      <c r="EV12" s="409"/>
      <c r="EW12" s="409"/>
      <c r="EX12" s="409"/>
      <c r="EY12" s="409"/>
      <c r="EZ12" s="409"/>
      <c r="FA12" s="409"/>
      <c r="FB12" s="409"/>
      <c r="FC12" s="409"/>
      <c r="FD12" s="409"/>
      <c r="FE12" s="409"/>
      <c r="FF12" s="409"/>
      <c r="FG12" s="409"/>
      <c r="FH12" s="409"/>
      <c r="FI12" s="409"/>
      <c r="FJ12" s="409"/>
      <c r="FK12" s="409"/>
      <c r="FL12" s="409"/>
      <c r="FM12" s="409"/>
      <c r="FN12" s="409"/>
      <c r="FO12" s="409"/>
      <c r="FP12" s="409"/>
      <c r="FQ12" s="409"/>
      <c r="FR12" s="409"/>
      <c r="FS12" s="409"/>
      <c r="FT12" s="409"/>
      <c r="FU12" s="409"/>
      <c r="FV12" s="409"/>
      <c r="FW12" s="409"/>
      <c r="FX12" s="409"/>
      <c r="FY12" s="409"/>
      <c r="FZ12" s="409"/>
      <c r="GA12" s="409"/>
      <c r="GB12" s="409"/>
      <c r="GC12" s="409"/>
      <c r="GD12" s="409"/>
      <c r="GE12" s="409"/>
      <c r="GF12" s="409"/>
      <c r="GG12" s="409"/>
      <c r="GH12" s="409"/>
      <c r="GI12" s="409"/>
      <c r="GJ12" s="409"/>
      <c r="GK12" s="409"/>
      <c r="GL12" s="409"/>
      <c r="GM12" s="409"/>
      <c r="GN12" s="409"/>
      <c r="GO12" s="409"/>
      <c r="GP12" s="409"/>
      <c r="GQ12" s="409"/>
      <c r="GR12" s="409"/>
      <c r="GS12" s="409"/>
      <c r="GT12" s="409"/>
      <c r="GU12" s="409"/>
      <c r="GV12" s="409"/>
      <c r="GW12" s="409"/>
      <c r="GX12" s="409"/>
      <c r="GY12" s="409"/>
      <c r="GZ12" s="409"/>
      <c r="HA12" s="409"/>
      <c r="HB12" s="409"/>
      <c r="HC12" s="409"/>
      <c r="HD12" s="409"/>
      <c r="HE12" s="409"/>
      <c r="HF12" s="409"/>
      <c r="HG12" s="409"/>
      <c r="HH12" s="409"/>
      <c r="HI12" s="409"/>
      <c r="HJ12" s="409"/>
      <c r="HK12" s="409"/>
      <c r="HL12" s="409"/>
      <c r="HM12" s="409"/>
      <c r="HN12" s="409"/>
      <c r="HO12" s="409"/>
      <c r="HP12" s="409"/>
      <c r="HQ12" s="409"/>
      <c r="HR12" s="409"/>
      <c r="HS12" s="409"/>
      <c r="HT12" s="409"/>
      <c r="HU12" s="409"/>
      <c r="HV12" s="409"/>
      <c r="HW12" s="409"/>
      <c r="HX12" s="409"/>
      <c r="HY12" s="409"/>
      <c r="HZ12" s="409"/>
      <c r="IA12" s="409"/>
      <c r="IB12" s="409"/>
      <c r="IC12" s="409"/>
      <c r="ID12" s="409"/>
      <c r="IE12" s="409"/>
      <c r="IF12" s="409"/>
      <c r="IG12" s="409"/>
      <c r="IH12" s="409"/>
      <c r="II12" s="409"/>
      <c r="IJ12" s="409"/>
      <c r="IK12" s="409"/>
      <c r="IL12" s="409"/>
      <c r="IM12" s="409"/>
      <c r="IN12" s="409"/>
      <c r="IO12" s="409"/>
      <c r="IP12" s="409"/>
      <c r="IQ12" s="409"/>
      <c r="IR12" s="409"/>
      <c r="IS12" s="409"/>
      <c r="IT12" s="409"/>
      <c r="IU12" s="409"/>
      <c r="IV12" s="409"/>
      <c r="IW12" s="409"/>
      <c r="IX12" s="409"/>
      <c r="IY12" s="409"/>
      <c r="IZ12" s="409"/>
      <c r="JA12" s="409"/>
      <c r="JB12" s="409"/>
      <c r="JC12" s="409"/>
      <c r="JD12" s="409"/>
      <c r="JE12" s="409"/>
      <c r="JF12" s="409"/>
      <c r="JG12" s="409"/>
      <c r="JH12" s="409"/>
      <c r="JI12" s="409"/>
      <c r="JJ12" s="409"/>
      <c r="JK12" s="409"/>
      <c r="JL12" s="409"/>
      <c r="JM12" s="409"/>
      <c r="JN12" s="409"/>
      <c r="JO12" s="409"/>
      <c r="JP12" s="409"/>
      <c r="JQ12" s="409"/>
      <c r="JR12" s="409"/>
      <c r="JS12" s="409"/>
      <c r="JT12" s="409"/>
      <c r="JU12" s="409"/>
      <c r="JV12" s="409"/>
      <c r="JW12" s="409"/>
      <c r="JX12" s="409"/>
      <c r="JY12" s="409"/>
      <c r="JZ12" s="409"/>
      <c r="KA12" s="409"/>
      <c r="KB12" s="409"/>
      <c r="KC12" s="409"/>
      <c r="KD12" s="409"/>
      <c r="KE12" s="409"/>
      <c r="KF12" s="409"/>
      <c r="KG12" s="409"/>
      <c r="KH12" s="409"/>
      <c r="KI12" s="409"/>
      <c r="KJ12" s="409"/>
      <c r="KK12" s="409"/>
      <c r="KL12" s="409"/>
      <c r="KM12" s="409"/>
      <c r="KN12" s="409"/>
    </row>
    <row r="13" spans="1:300" s="448" customFormat="1" outlineLevel="1">
      <c r="A13" s="793" t="s">
        <v>748</v>
      </c>
      <c r="B13" s="793">
        <v>8024908005624</v>
      </c>
      <c r="C13" s="794" t="s">
        <v>790</v>
      </c>
      <c r="D13" s="795" t="s">
        <v>1</v>
      </c>
      <c r="E13" s="795">
        <v>24</v>
      </c>
      <c r="F13" s="796">
        <v>46</v>
      </c>
      <c r="G13" s="797">
        <f t="shared" si="0"/>
        <v>0</v>
      </c>
      <c r="H13" s="809"/>
      <c r="I13" s="796">
        <v>48</v>
      </c>
      <c r="J13" s="797">
        <f t="shared" si="1"/>
        <v>0</v>
      </c>
      <c r="K13" s="809"/>
      <c r="L13" s="810">
        <v>55</v>
      </c>
      <c r="M13" s="797">
        <f t="shared" si="2"/>
        <v>0</v>
      </c>
      <c r="N13" s="809"/>
      <c r="O13" s="811">
        <v>65</v>
      </c>
      <c r="P13" s="797">
        <f t="shared" si="3"/>
        <v>0</v>
      </c>
      <c r="Q13" s="809"/>
      <c r="R13" s="811">
        <v>69</v>
      </c>
      <c r="S13" s="797">
        <f t="shared" si="4"/>
        <v>0</v>
      </c>
      <c r="T13" s="809"/>
      <c r="U13" s="811">
        <v>79</v>
      </c>
      <c r="V13" s="797">
        <f t="shared" si="5"/>
        <v>0</v>
      </c>
      <c r="W13" s="809"/>
      <c r="X13" s="409"/>
      <c r="Y13" s="446"/>
      <c r="Z13" s="446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9"/>
      <c r="AL13" s="409"/>
      <c r="AM13" s="409"/>
      <c r="AN13" s="409"/>
      <c r="AO13" s="409"/>
      <c r="AP13" s="409"/>
      <c r="AQ13" s="409"/>
      <c r="AR13" s="409"/>
      <c r="AS13" s="409"/>
      <c r="AT13" s="409"/>
      <c r="AU13" s="409"/>
      <c r="AV13" s="409"/>
      <c r="AW13" s="409"/>
      <c r="AX13" s="409"/>
      <c r="AY13" s="409"/>
      <c r="AZ13" s="409"/>
      <c r="BA13" s="409"/>
      <c r="BB13" s="409"/>
      <c r="BC13" s="409"/>
      <c r="BD13" s="409"/>
      <c r="BE13" s="409"/>
      <c r="BF13" s="409"/>
      <c r="BG13" s="409"/>
      <c r="BH13" s="409"/>
      <c r="BI13" s="409"/>
      <c r="BJ13" s="409"/>
      <c r="BK13" s="409"/>
      <c r="BL13" s="409"/>
      <c r="BM13" s="409"/>
      <c r="BN13" s="409"/>
      <c r="BO13" s="409"/>
      <c r="BP13" s="409"/>
      <c r="BQ13" s="409"/>
      <c r="BR13" s="409"/>
      <c r="BS13" s="409"/>
      <c r="BT13" s="409"/>
      <c r="BU13" s="409"/>
      <c r="BV13" s="409"/>
      <c r="BW13" s="409"/>
      <c r="BX13" s="409"/>
      <c r="BY13" s="409"/>
      <c r="BZ13" s="409"/>
      <c r="CA13" s="409"/>
      <c r="CB13" s="409"/>
      <c r="CC13" s="409"/>
      <c r="CD13" s="409"/>
      <c r="CE13" s="409"/>
      <c r="CF13" s="409"/>
      <c r="CG13" s="409"/>
      <c r="CH13" s="409"/>
      <c r="CI13" s="409"/>
      <c r="CJ13" s="409"/>
      <c r="CK13" s="409"/>
      <c r="CL13" s="409"/>
      <c r="CM13" s="409"/>
      <c r="CN13" s="409"/>
      <c r="CO13" s="409"/>
      <c r="CP13" s="409"/>
      <c r="CQ13" s="409"/>
      <c r="CR13" s="409"/>
      <c r="CS13" s="409"/>
      <c r="CT13" s="409"/>
      <c r="CU13" s="409"/>
      <c r="CV13" s="409"/>
      <c r="CW13" s="409"/>
      <c r="CX13" s="409"/>
      <c r="CY13" s="409"/>
      <c r="CZ13" s="409"/>
      <c r="DA13" s="409"/>
      <c r="DB13" s="409"/>
      <c r="DC13" s="409"/>
      <c r="DD13" s="409"/>
      <c r="DE13" s="409"/>
      <c r="DF13" s="409"/>
      <c r="DG13" s="409"/>
      <c r="DH13" s="409"/>
      <c r="DI13" s="409"/>
      <c r="DJ13" s="409"/>
      <c r="DK13" s="409"/>
      <c r="DL13" s="409"/>
      <c r="DM13" s="409"/>
      <c r="DN13" s="409"/>
      <c r="DO13" s="409"/>
      <c r="DP13" s="409"/>
      <c r="DQ13" s="409"/>
      <c r="DR13" s="409"/>
      <c r="DS13" s="409"/>
      <c r="DT13" s="409"/>
      <c r="DU13" s="409"/>
      <c r="DV13" s="409"/>
      <c r="DW13" s="409"/>
      <c r="DX13" s="409"/>
      <c r="DY13" s="409"/>
      <c r="DZ13" s="409"/>
      <c r="EA13" s="409"/>
      <c r="EB13" s="409"/>
      <c r="EC13" s="409"/>
      <c r="ED13" s="409"/>
      <c r="EE13" s="409"/>
      <c r="EF13" s="409"/>
      <c r="EG13" s="409"/>
      <c r="EH13" s="409"/>
      <c r="EI13" s="409"/>
      <c r="EJ13" s="409"/>
      <c r="EK13" s="409"/>
      <c r="EL13" s="409"/>
      <c r="EM13" s="409"/>
      <c r="EN13" s="409"/>
      <c r="EO13" s="409"/>
      <c r="EP13" s="409"/>
      <c r="EQ13" s="409"/>
      <c r="ER13" s="409"/>
      <c r="ES13" s="409"/>
      <c r="ET13" s="409"/>
      <c r="EU13" s="409"/>
      <c r="EV13" s="409"/>
      <c r="EW13" s="409"/>
      <c r="EX13" s="409"/>
      <c r="EY13" s="409"/>
      <c r="EZ13" s="409"/>
      <c r="FA13" s="409"/>
      <c r="FB13" s="409"/>
      <c r="FC13" s="409"/>
      <c r="FD13" s="409"/>
      <c r="FE13" s="409"/>
      <c r="FF13" s="409"/>
      <c r="FG13" s="409"/>
      <c r="FH13" s="409"/>
      <c r="FI13" s="409"/>
      <c r="FJ13" s="409"/>
      <c r="FK13" s="409"/>
      <c r="FL13" s="409"/>
      <c r="FM13" s="409"/>
      <c r="FN13" s="409"/>
      <c r="FO13" s="409"/>
      <c r="FP13" s="409"/>
      <c r="FQ13" s="409"/>
      <c r="FR13" s="409"/>
      <c r="FS13" s="409"/>
      <c r="FT13" s="409"/>
      <c r="FU13" s="409"/>
      <c r="FV13" s="409"/>
      <c r="FW13" s="409"/>
      <c r="FX13" s="409"/>
      <c r="FY13" s="409"/>
      <c r="FZ13" s="409"/>
      <c r="GA13" s="409"/>
      <c r="GB13" s="409"/>
      <c r="GC13" s="409"/>
      <c r="GD13" s="409"/>
      <c r="GE13" s="409"/>
      <c r="GF13" s="409"/>
      <c r="GG13" s="409"/>
      <c r="GH13" s="409"/>
      <c r="GI13" s="409"/>
      <c r="GJ13" s="409"/>
      <c r="GK13" s="409"/>
      <c r="GL13" s="409"/>
      <c r="GM13" s="409"/>
      <c r="GN13" s="409"/>
      <c r="GO13" s="409"/>
      <c r="GP13" s="409"/>
      <c r="GQ13" s="409"/>
      <c r="GR13" s="409"/>
      <c r="GS13" s="409"/>
      <c r="GT13" s="409"/>
      <c r="GU13" s="409"/>
      <c r="GV13" s="409"/>
      <c r="GW13" s="409"/>
      <c r="GX13" s="409"/>
      <c r="GY13" s="409"/>
      <c r="GZ13" s="409"/>
      <c r="HA13" s="409"/>
      <c r="HB13" s="409"/>
      <c r="HC13" s="409"/>
      <c r="HD13" s="409"/>
      <c r="HE13" s="409"/>
      <c r="HF13" s="409"/>
      <c r="HG13" s="409"/>
      <c r="HH13" s="409"/>
      <c r="HI13" s="409"/>
      <c r="HJ13" s="409"/>
      <c r="HK13" s="409"/>
      <c r="HL13" s="409"/>
      <c r="HM13" s="409"/>
      <c r="HN13" s="409"/>
      <c r="HO13" s="409"/>
      <c r="HP13" s="409"/>
      <c r="HQ13" s="409"/>
      <c r="HR13" s="409"/>
      <c r="HS13" s="409"/>
      <c r="HT13" s="409"/>
      <c r="HU13" s="409"/>
      <c r="HV13" s="409"/>
      <c r="HW13" s="409"/>
      <c r="HX13" s="409"/>
      <c r="HY13" s="409"/>
      <c r="HZ13" s="409"/>
      <c r="IA13" s="409"/>
      <c r="IB13" s="409"/>
      <c r="IC13" s="409"/>
      <c r="ID13" s="409"/>
      <c r="IE13" s="409"/>
      <c r="IF13" s="409"/>
      <c r="IG13" s="409"/>
      <c r="IH13" s="409"/>
      <c r="II13" s="409"/>
      <c r="IJ13" s="409"/>
      <c r="IK13" s="409"/>
      <c r="IL13" s="409"/>
      <c r="IM13" s="409"/>
      <c r="IN13" s="409"/>
      <c r="IO13" s="409"/>
      <c r="IP13" s="409"/>
      <c r="IQ13" s="409"/>
      <c r="IR13" s="409"/>
      <c r="IS13" s="409"/>
      <c r="IT13" s="409"/>
      <c r="IU13" s="409"/>
      <c r="IV13" s="409"/>
      <c r="IW13" s="409"/>
      <c r="IX13" s="409"/>
      <c r="IY13" s="409"/>
      <c r="IZ13" s="409"/>
      <c r="JA13" s="409"/>
      <c r="JB13" s="409"/>
      <c r="JC13" s="409"/>
      <c r="JD13" s="409"/>
      <c r="JE13" s="409"/>
      <c r="JF13" s="409"/>
      <c r="JG13" s="409"/>
      <c r="JH13" s="409"/>
      <c r="JI13" s="409"/>
      <c r="JJ13" s="409"/>
      <c r="JK13" s="409"/>
      <c r="JL13" s="409"/>
      <c r="JM13" s="409"/>
      <c r="JN13" s="409"/>
      <c r="JO13" s="409"/>
      <c r="JP13" s="409"/>
      <c r="JQ13" s="409"/>
      <c r="JR13" s="409"/>
      <c r="JS13" s="409"/>
      <c r="JT13" s="409"/>
      <c r="JU13" s="409"/>
      <c r="JV13" s="409"/>
      <c r="JW13" s="409"/>
      <c r="JX13" s="409"/>
      <c r="JY13" s="409"/>
      <c r="JZ13" s="409"/>
      <c r="KA13" s="409"/>
      <c r="KB13" s="409"/>
      <c r="KC13" s="409"/>
      <c r="KD13" s="409"/>
      <c r="KE13" s="409"/>
      <c r="KF13" s="409"/>
      <c r="KG13" s="409"/>
      <c r="KH13" s="409"/>
      <c r="KI13" s="409"/>
      <c r="KJ13" s="409"/>
      <c r="KK13" s="409"/>
      <c r="KL13" s="409"/>
      <c r="KM13" s="409"/>
      <c r="KN13" s="409"/>
    </row>
    <row r="14" spans="1:300" s="448" customFormat="1" outlineLevel="1">
      <c r="A14" s="793" t="s">
        <v>750</v>
      </c>
      <c r="B14" s="793">
        <v>8024908940505</v>
      </c>
      <c r="C14" s="794" t="s">
        <v>791</v>
      </c>
      <c r="D14" s="795" t="s">
        <v>1</v>
      </c>
      <c r="E14" s="795">
        <v>24</v>
      </c>
      <c r="F14" s="796">
        <v>46</v>
      </c>
      <c r="G14" s="797">
        <f t="shared" si="0"/>
        <v>0</v>
      </c>
      <c r="H14" s="809"/>
      <c r="I14" s="796">
        <v>48</v>
      </c>
      <c r="J14" s="797">
        <f t="shared" si="1"/>
        <v>0</v>
      </c>
      <c r="K14" s="809"/>
      <c r="L14" s="810">
        <v>55</v>
      </c>
      <c r="M14" s="797">
        <f t="shared" si="2"/>
        <v>0</v>
      </c>
      <c r="N14" s="809"/>
      <c r="O14" s="811">
        <v>65</v>
      </c>
      <c r="P14" s="797">
        <f t="shared" si="3"/>
        <v>0</v>
      </c>
      <c r="Q14" s="809"/>
      <c r="R14" s="811">
        <v>69</v>
      </c>
      <c r="S14" s="797">
        <f t="shared" si="4"/>
        <v>0</v>
      </c>
      <c r="T14" s="809"/>
      <c r="U14" s="811">
        <v>79</v>
      </c>
      <c r="V14" s="797">
        <f t="shared" si="5"/>
        <v>0</v>
      </c>
      <c r="W14" s="809"/>
      <c r="X14" s="409"/>
      <c r="Y14" s="446"/>
      <c r="Z14" s="446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  <c r="AN14" s="409"/>
      <c r="AO14" s="409"/>
      <c r="AP14" s="409"/>
      <c r="AQ14" s="409"/>
      <c r="AR14" s="409"/>
      <c r="AS14" s="409"/>
      <c r="AT14" s="409"/>
      <c r="AU14" s="409"/>
      <c r="AV14" s="409"/>
      <c r="AW14" s="409"/>
      <c r="AX14" s="409"/>
      <c r="AY14" s="409"/>
      <c r="AZ14" s="409"/>
      <c r="BA14" s="409"/>
      <c r="BB14" s="409"/>
      <c r="BC14" s="409"/>
      <c r="BD14" s="409"/>
      <c r="BE14" s="409"/>
      <c r="BF14" s="409"/>
      <c r="BG14" s="409"/>
      <c r="BH14" s="409"/>
      <c r="BI14" s="409"/>
      <c r="BJ14" s="409"/>
      <c r="BK14" s="409"/>
      <c r="BL14" s="409"/>
      <c r="BM14" s="409"/>
      <c r="BN14" s="409"/>
      <c r="BO14" s="409"/>
      <c r="BP14" s="409"/>
      <c r="BQ14" s="409"/>
      <c r="BR14" s="409"/>
      <c r="BS14" s="409"/>
      <c r="BT14" s="409"/>
      <c r="BU14" s="409"/>
      <c r="BV14" s="409"/>
      <c r="BW14" s="409"/>
      <c r="BX14" s="409"/>
      <c r="BY14" s="409"/>
      <c r="BZ14" s="409"/>
      <c r="CA14" s="409"/>
      <c r="CB14" s="409"/>
      <c r="CC14" s="409"/>
      <c r="CD14" s="409"/>
      <c r="CE14" s="409"/>
      <c r="CF14" s="409"/>
      <c r="CG14" s="409"/>
      <c r="CH14" s="409"/>
      <c r="CI14" s="409"/>
      <c r="CJ14" s="409"/>
      <c r="CK14" s="409"/>
      <c r="CL14" s="409"/>
      <c r="CM14" s="409"/>
      <c r="CN14" s="409"/>
      <c r="CO14" s="409"/>
      <c r="CP14" s="409"/>
      <c r="CQ14" s="409"/>
      <c r="CR14" s="409"/>
      <c r="CS14" s="409"/>
      <c r="CT14" s="409"/>
      <c r="CU14" s="409"/>
      <c r="CV14" s="409"/>
      <c r="CW14" s="409"/>
      <c r="CX14" s="409"/>
      <c r="CY14" s="409"/>
      <c r="CZ14" s="409"/>
      <c r="DA14" s="409"/>
      <c r="DB14" s="409"/>
      <c r="DC14" s="409"/>
      <c r="DD14" s="409"/>
      <c r="DE14" s="409"/>
      <c r="DF14" s="409"/>
      <c r="DG14" s="409"/>
      <c r="DH14" s="409"/>
      <c r="DI14" s="409"/>
      <c r="DJ14" s="409"/>
      <c r="DK14" s="409"/>
      <c r="DL14" s="409"/>
      <c r="DM14" s="409"/>
      <c r="DN14" s="409"/>
      <c r="DO14" s="409"/>
      <c r="DP14" s="409"/>
      <c r="DQ14" s="409"/>
      <c r="DR14" s="409"/>
      <c r="DS14" s="409"/>
      <c r="DT14" s="409"/>
      <c r="DU14" s="409"/>
      <c r="DV14" s="409"/>
      <c r="DW14" s="409"/>
      <c r="DX14" s="409"/>
      <c r="DY14" s="409"/>
      <c r="DZ14" s="409"/>
      <c r="EA14" s="409"/>
      <c r="EB14" s="409"/>
      <c r="EC14" s="409"/>
      <c r="ED14" s="409"/>
      <c r="EE14" s="409"/>
      <c r="EF14" s="409"/>
      <c r="EG14" s="409"/>
      <c r="EH14" s="409"/>
      <c r="EI14" s="409"/>
      <c r="EJ14" s="409"/>
      <c r="EK14" s="409"/>
      <c r="EL14" s="409"/>
      <c r="EM14" s="409"/>
      <c r="EN14" s="409"/>
      <c r="EO14" s="409"/>
      <c r="EP14" s="409"/>
      <c r="EQ14" s="409"/>
      <c r="ER14" s="409"/>
      <c r="ES14" s="409"/>
      <c r="ET14" s="409"/>
      <c r="EU14" s="409"/>
      <c r="EV14" s="409"/>
      <c r="EW14" s="409"/>
      <c r="EX14" s="409"/>
      <c r="EY14" s="409"/>
      <c r="EZ14" s="409"/>
      <c r="FA14" s="409"/>
      <c r="FB14" s="409"/>
      <c r="FC14" s="409"/>
      <c r="FD14" s="409"/>
      <c r="FE14" s="409"/>
      <c r="FF14" s="409"/>
      <c r="FG14" s="409"/>
      <c r="FH14" s="409"/>
      <c r="FI14" s="409"/>
      <c r="FJ14" s="409"/>
      <c r="FK14" s="409"/>
      <c r="FL14" s="409"/>
      <c r="FM14" s="409"/>
      <c r="FN14" s="409"/>
      <c r="FO14" s="409"/>
      <c r="FP14" s="409"/>
      <c r="FQ14" s="409"/>
      <c r="FR14" s="409"/>
      <c r="FS14" s="409"/>
      <c r="FT14" s="409"/>
      <c r="FU14" s="409"/>
      <c r="FV14" s="409"/>
      <c r="FW14" s="409"/>
      <c r="FX14" s="409"/>
      <c r="FY14" s="409"/>
      <c r="FZ14" s="409"/>
      <c r="GA14" s="409"/>
      <c r="GB14" s="409"/>
      <c r="GC14" s="409"/>
      <c r="GD14" s="409"/>
      <c r="GE14" s="409"/>
      <c r="GF14" s="409"/>
      <c r="GG14" s="409"/>
      <c r="GH14" s="409"/>
      <c r="GI14" s="409"/>
      <c r="GJ14" s="409"/>
      <c r="GK14" s="409"/>
      <c r="GL14" s="409"/>
      <c r="GM14" s="409"/>
      <c r="GN14" s="409"/>
      <c r="GO14" s="409"/>
      <c r="GP14" s="409"/>
      <c r="GQ14" s="409"/>
      <c r="GR14" s="409"/>
      <c r="GS14" s="409"/>
      <c r="GT14" s="409"/>
      <c r="GU14" s="409"/>
      <c r="GV14" s="409"/>
      <c r="GW14" s="409"/>
      <c r="GX14" s="409"/>
      <c r="GY14" s="409"/>
      <c r="GZ14" s="409"/>
      <c r="HA14" s="409"/>
      <c r="HB14" s="409"/>
      <c r="HC14" s="409"/>
      <c r="HD14" s="409"/>
      <c r="HE14" s="409"/>
      <c r="HF14" s="409"/>
      <c r="HG14" s="409"/>
      <c r="HH14" s="409"/>
      <c r="HI14" s="409"/>
      <c r="HJ14" s="409"/>
      <c r="HK14" s="409"/>
      <c r="HL14" s="409"/>
      <c r="HM14" s="409"/>
      <c r="HN14" s="409"/>
      <c r="HO14" s="409"/>
      <c r="HP14" s="409"/>
      <c r="HQ14" s="409"/>
      <c r="HR14" s="409"/>
      <c r="HS14" s="409"/>
      <c r="HT14" s="409"/>
      <c r="HU14" s="409"/>
      <c r="HV14" s="409"/>
      <c r="HW14" s="409"/>
      <c r="HX14" s="409"/>
      <c r="HY14" s="409"/>
      <c r="HZ14" s="409"/>
      <c r="IA14" s="409"/>
      <c r="IB14" s="409"/>
      <c r="IC14" s="409"/>
      <c r="ID14" s="409"/>
      <c r="IE14" s="409"/>
      <c r="IF14" s="409"/>
      <c r="IG14" s="409"/>
      <c r="IH14" s="409"/>
      <c r="II14" s="409"/>
      <c r="IJ14" s="409"/>
      <c r="IK14" s="409"/>
      <c r="IL14" s="409"/>
      <c r="IM14" s="409"/>
      <c r="IN14" s="409"/>
      <c r="IO14" s="409"/>
      <c r="IP14" s="409"/>
      <c r="IQ14" s="409"/>
      <c r="IR14" s="409"/>
      <c r="IS14" s="409"/>
      <c r="IT14" s="409"/>
      <c r="IU14" s="409"/>
      <c r="IV14" s="409"/>
      <c r="IW14" s="409"/>
      <c r="IX14" s="409"/>
      <c r="IY14" s="409"/>
      <c r="IZ14" s="409"/>
      <c r="JA14" s="409"/>
      <c r="JB14" s="409"/>
      <c r="JC14" s="409"/>
      <c r="JD14" s="409"/>
      <c r="JE14" s="409"/>
      <c r="JF14" s="409"/>
      <c r="JG14" s="409"/>
      <c r="JH14" s="409"/>
      <c r="JI14" s="409"/>
      <c r="JJ14" s="409"/>
      <c r="JK14" s="409"/>
      <c r="JL14" s="409"/>
      <c r="JM14" s="409"/>
      <c r="JN14" s="409"/>
      <c r="JO14" s="409"/>
      <c r="JP14" s="409"/>
      <c r="JQ14" s="409"/>
      <c r="JR14" s="409"/>
      <c r="JS14" s="409"/>
      <c r="JT14" s="409"/>
      <c r="JU14" s="409"/>
      <c r="JV14" s="409"/>
      <c r="JW14" s="409"/>
      <c r="JX14" s="409"/>
      <c r="JY14" s="409"/>
      <c r="JZ14" s="409"/>
      <c r="KA14" s="409"/>
      <c r="KB14" s="409"/>
      <c r="KC14" s="409"/>
      <c r="KD14" s="409"/>
      <c r="KE14" s="409"/>
      <c r="KF14" s="409"/>
      <c r="KG14" s="409"/>
      <c r="KH14" s="409"/>
      <c r="KI14" s="409"/>
      <c r="KJ14" s="409"/>
      <c r="KK14" s="409"/>
      <c r="KL14" s="409"/>
      <c r="KM14" s="409"/>
      <c r="KN14" s="409"/>
    </row>
    <row r="15" spans="1:300" s="448" customFormat="1" ht="16.5" outlineLevel="1" thickBot="1">
      <c r="A15" s="812" t="s">
        <v>749</v>
      </c>
      <c r="B15" s="812">
        <v>8024908005617</v>
      </c>
      <c r="C15" s="813" t="s">
        <v>792</v>
      </c>
      <c r="D15" s="814" t="s">
        <v>1</v>
      </c>
      <c r="E15" s="814">
        <v>24</v>
      </c>
      <c r="F15" s="815">
        <v>46</v>
      </c>
      <c r="G15" s="797">
        <f t="shared" si="0"/>
        <v>0</v>
      </c>
      <c r="H15" s="816"/>
      <c r="I15" s="815">
        <v>48</v>
      </c>
      <c r="J15" s="797">
        <f t="shared" si="1"/>
        <v>0</v>
      </c>
      <c r="K15" s="816"/>
      <c r="L15" s="817">
        <v>55</v>
      </c>
      <c r="M15" s="797">
        <f t="shared" si="2"/>
        <v>0</v>
      </c>
      <c r="N15" s="816"/>
      <c r="O15" s="818">
        <v>65</v>
      </c>
      <c r="P15" s="797">
        <f t="shared" si="3"/>
        <v>0</v>
      </c>
      <c r="Q15" s="816"/>
      <c r="R15" s="818">
        <v>69</v>
      </c>
      <c r="S15" s="797">
        <f t="shared" si="4"/>
        <v>0</v>
      </c>
      <c r="T15" s="816"/>
      <c r="U15" s="818">
        <v>79</v>
      </c>
      <c r="V15" s="797">
        <f t="shared" si="5"/>
        <v>0</v>
      </c>
      <c r="W15" s="816"/>
      <c r="X15" s="409"/>
      <c r="Y15" s="446"/>
      <c r="Z15" s="446"/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09"/>
      <c r="AT15" s="409"/>
      <c r="AU15" s="409"/>
      <c r="AV15" s="409"/>
      <c r="AW15" s="409"/>
      <c r="AX15" s="409"/>
      <c r="AY15" s="409"/>
      <c r="AZ15" s="409"/>
      <c r="BA15" s="409"/>
      <c r="BB15" s="409"/>
      <c r="BC15" s="409"/>
      <c r="BD15" s="409"/>
      <c r="BE15" s="409"/>
      <c r="BF15" s="409"/>
      <c r="BG15" s="409"/>
      <c r="BH15" s="409"/>
      <c r="BI15" s="409"/>
      <c r="BJ15" s="409"/>
      <c r="BK15" s="409"/>
      <c r="BL15" s="409"/>
      <c r="BM15" s="409"/>
      <c r="BN15" s="409"/>
      <c r="BO15" s="409"/>
      <c r="BP15" s="409"/>
      <c r="BQ15" s="409"/>
      <c r="BR15" s="409"/>
      <c r="BS15" s="409"/>
      <c r="BT15" s="409"/>
      <c r="BU15" s="409"/>
      <c r="BV15" s="409"/>
      <c r="BW15" s="409"/>
      <c r="BX15" s="409"/>
      <c r="BY15" s="409"/>
      <c r="BZ15" s="409"/>
      <c r="CA15" s="409"/>
      <c r="CB15" s="409"/>
      <c r="CC15" s="409"/>
      <c r="CD15" s="409"/>
      <c r="CE15" s="409"/>
      <c r="CF15" s="409"/>
      <c r="CG15" s="409"/>
      <c r="CH15" s="409"/>
      <c r="CI15" s="409"/>
      <c r="CJ15" s="409"/>
      <c r="CK15" s="409"/>
      <c r="CL15" s="409"/>
      <c r="CM15" s="409"/>
      <c r="CN15" s="409"/>
      <c r="CO15" s="409"/>
      <c r="CP15" s="409"/>
      <c r="CQ15" s="409"/>
      <c r="CR15" s="409"/>
      <c r="CS15" s="409"/>
      <c r="CT15" s="409"/>
      <c r="CU15" s="409"/>
      <c r="CV15" s="409"/>
      <c r="CW15" s="409"/>
      <c r="CX15" s="409"/>
      <c r="CY15" s="409"/>
      <c r="CZ15" s="409"/>
      <c r="DA15" s="409"/>
      <c r="DB15" s="409"/>
      <c r="DC15" s="409"/>
      <c r="DD15" s="409"/>
      <c r="DE15" s="409"/>
      <c r="DF15" s="409"/>
      <c r="DG15" s="409"/>
      <c r="DH15" s="409"/>
      <c r="DI15" s="409"/>
      <c r="DJ15" s="409"/>
      <c r="DK15" s="409"/>
      <c r="DL15" s="409"/>
      <c r="DM15" s="409"/>
      <c r="DN15" s="409"/>
      <c r="DO15" s="409"/>
      <c r="DP15" s="409"/>
      <c r="DQ15" s="409"/>
      <c r="DR15" s="409"/>
      <c r="DS15" s="409"/>
      <c r="DT15" s="409"/>
      <c r="DU15" s="409"/>
      <c r="DV15" s="409"/>
      <c r="DW15" s="409"/>
      <c r="DX15" s="409"/>
      <c r="DY15" s="409"/>
      <c r="DZ15" s="409"/>
      <c r="EA15" s="409"/>
      <c r="EB15" s="409"/>
      <c r="EC15" s="409"/>
      <c r="ED15" s="409"/>
      <c r="EE15" s="409"/>
      <c r="EF15" s="409"/>
      <c r="EG15" s="409"/>
      <c r="EH15" s="409"/>
      <c r="EI15" s="409"/>
      <c r="EJ15" s="409"/>
      <c r="EK15" s="409"/>
      <c r="EL15" s="409"/>
      <c r="EM15" s="409"/>
      <c r="EN15" s="409"/>
      <c r="EO15" s="409"/>
      <c r="EP15" s="409"/>
      <c r="EQ15" s="409"/>
      <c r="ER15" s="409"/>
      <c r="ES15" s="409"/>
      <c r="ET15" s="409"/>
      <c r="EU15" s="409"/>
      <c r="EV15" s="409"/>
      <c r="EW15" s="409"/>
      <c r="EX15" s="409"/>
      <c r="EY15" s="409"/>
      <c r="EZ15" s="409"/>
      <c r="FA15" s="409"/>
      <c r="FB15" s="409"/>
      <c r="FC15" s="409"/>
      <c r="FD15" s="409"/>
      <c r="FE15" s="409"/>
      <c r="FF15" s="409"/>
      <c r="FG15" s="409"/>
      <c r="FH15" s="409"/>
      <c r="FI15" s="409"/>
      <c r="FJ15" s="409"/>
      <c r="FK15" s="409"/>
      <c r="FL15" s="409"/>
      <c r="FM15" s="409"/>
      <c r="FN15" s="409"/>
      <c r="FO15" s="409"/>
      <c r="FP15" s="409"/>
      <c r="FQ15" s="409"/>
      <c r="FR15" s="409"/>
      <c r="FS15" s="409"/>
      <c r="FT15" s="409"/>
      <c r="FU15" s="409"/>
      <c r="FV15" s="409"/>
      <c r="FW15" s="409"/>
      <c r="FX15" s="409"/>
      <c r="FY15" s="409"/>
      <c r="FZ15" s="409"/>
      <c r="GA15" s="409"/>
      <c r="GB15" s="409"/>
      <c r="GC15" s="409"/>
      <c r="GD15" s="409"/>
      <c r="GE15" s="409"/>
      <c r="GF15" s="409"/>
      <c r="GG15" s="409"/>
      <c r="GH15" s="409"/>
      <c r="GI15" s="409"/>
      <c r="GJ15" s="409"/>
      <c r="GK15" s="409"/>
      <c r="GL15" s="409"/>
      <c r="GM15" s="409"/>
      <c r="GN15" s="409"/>
      <c r="GO15" s="409"/>
      <c r="GP15" s="409"/>
      <c r="GQ15" s="409"/>
      <c r="GR15" s="409"/>
      <c r="GS15" s="409"/>
      <c r="GT15" s="409"/>
      <c r="GU15" s="409"/>
      <c r="GV15" s="409"/>
      <c r="GW15" s="409"/>
      <c r="GX15" s="409"/>
      <c r="GY15" s="409"/>
      <c r="GZ15" s="409"/>
      <c r="HA15" s="409"/>
      <c r="HB15" s="409"/>
      <c r="HC15" s="409"/>
      <c r="HD15" s="409"/>
      <c r="HE15" s="409"/>
      <c r="HF15" s="409"/>
      <c r="HG15" s="409"/>
      <c r="HH15" s="409"/>
      <c r="HI15" s="409"/>
      <c r="HJ15" s="409"/>
      <c r="HK15" s="409"/>
      <c r="HL15" s="409"/>
      <c r="HM15" s="409"/>
      <c r="HN15" s="409"/>
      <c r="HO15" s="409"/>
      <c r="HP15" s="409"/>
      <c r="HQ15" s="409"/>
      <c r="HR15" s="409"/>
      <c r="HS15" s="409"/>
      <c r="HT15" s="409"/>
      <c r="HU15" s="409"/>
      <c r="HV15" s="409"/>
      <c r="HW15" s="409"/>
      <c r="HX15" s="409"/>
      <c r="HY15" s="409"/>
      <c r="HZ15" s="409"/>
      <c r="IA15" s="409"/>
      <c r="IB15" s="409"/>
      <c r="IC15" s="409"/>
      <c r="ID15" s="409"/>
      <c r="IE15" s="409"/>
      <c r="IF15" s="409"/>
      <c r="IG15" s="409"/>
      <c r="IH15" s="409"/>
      <c r="II15" s="409"/>
      <c r="IJ15" s="409"/>
      <c r="IK15" s="409"/>
      <c r="IL15" s="409"/>
      <c r="IM15" s="409"/>
      <c r="IN15" s="409"/>
      <c r="IO15" s="409"/>
      <c r="IP15" s="409"/>
      <c r="IQ15" s="409"/>
      <c r="IR15" s="409"/>
      <c r="IS15" s="409"/>
      <c r="IT15" s="409"/>
      <c r="IU15" s="409"/>
      <c r="IV15" s="409"/>
      <c r="IW15" s="409"/>
      <c r="IX15" s="409"/>
      <c r="IY15" s="409"/>
      <c r="IZ15" s="409"/>
      <c r="JA15" s="409"/>
      <c r="JB15" s="409"/>
      <c r="JC15" s="409"/>
      <c r="JD15" s="409"/>
      <c r="JE15" s="409"/>
      <c r="JF15" s="409"/>
      <c r="JG15" s="409"/>
      <c r="JH15" s="409"/>
      <c r="JI15" s="409"/>
      <c r="JJ15" s="409"/>
      <c r="JK15" s="409"/>
      <c r="JL15" s="409"/>
      <c r="JM15" s="409"/>
      <c r="JN15" s="409"/>
      <c r="JO15" s="409"/>
      <c r="JP15" s="409"/>
      <c r="JQ15" s="409"/>
      <c r="JR15" s="409"/>
      <c r="JS15" s="409"/>
      <c r="JT15" s="409"/>
      <c r="JU15" s="409"/>
      <c r="JV15" s="409"/>
      <c r="JW15" s="409"/>
      <c r="JX15" s="409"/>
      <c r="JY15" s="409"/>
      <c r="JZ15" s="409"/>
      <c r="KA15" s="409"/>
      <c r="KB15" s="409"/>
      <c r="KC15" s="409"/>
      <c r="KD15" s="409"/>
      <c r="KE15" s="409"/>
      <c r="KF15" s="409"/>
      <c r="KG15" s="409"/>
      <c r="KH15" s="409"/>
      <c r="KI15" s="409"/>
      <c r="KJ15" s="409"/>
      <c r="KK15" s="409"/>
      <c r="KL15" s="409"/>
      <c r="KM15" s="409"/>
      <c r="KN15" s="409"/>
    </row>
    <row r="16" spans="1:300" s="465" customFormat="1" outlineLevel="1">
      <c r="A16" s="793" t="s">
        <v>745</v>
      </c>
      <c r="B16" s="793">
        <v>8024908108356</v>
      </c>
      <c r="C16" s="794" t="s">
        <v>987</v>
      </c>
      <c r="D16" s="795" t="s">
        <v>1</v>
      </c>
      <c r="E16" s="795">
        <v>24</v>
      </c>
      <c r="F16" s="796">
        <v>59.9</v>
      </c>
      <c r="G16" s="797">
        <f t="shared" si="0"/>
        <v>0</v>
      </c>
      <c r="H16" s="809"/>
      <c r="I16" s="796">
        <v>62.9</v>
      </c>
      <c r="J16" s="797">
        <f t="shared" si="1"/>
        <v>0</v>
      </c>
      <c r="K16" s="809"/>
      <c r="L16" s="810">
        <v>65.900000000000006</v>
      </c>
      <c r="M16" s="797">
        <f t="shared" si="2"/>
        <v>0</v>
      </c>
      <c r="N16" s="809"/>
      <c r="O16" s="810">
        <v>74.900000000000006</v>
      </c>
      <c r="P16" s="797">
        <f t="shared" si="3"/>
        <v>0</v>
      </c>
      <c r="Q16" s="809"/>
      <c r="R16" s="810">
        <v>85.9</v>
      </c>
      <c r="S16" s="797">
        <f t="shared" si="4"/>
        <v>0</v>
      </c>
      <c r="T16" s="809"/>
      <c r="U16" s="810">
        <v>119</v>
      </c>
      <c r="V16" s="797">
        <f t="shared" si="5"/>
        <v>0</v>
      </c>
      <c r="W16" s="809"/>
      <c r="X16" s="393"/>
      <c r="Y16" s="433"/>
      <c r="Z16" s="433"/>
      <c r="AA16" s="393"/>
      <c r="AB16" s="393"/>
      <c r="AC16" s="393"/>
      <c r="AD16" s="393"/>
      <c r="AE16" s="393"/>
      <c r="AF16" s="393"/>
      <c r="AG16" s="393"/>
      <c r="AH16" s="393"/>
      <c r="AI16" s="393"/>
      <c r="AJ16" s="393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93"/>
      <c r="AX16" s="393"/>
      <c r="AY16" s="393"/>
      <c r="AZ16" s="393"/>
      <c r="BA16" s="393"/>
      <c r="BB16" s="393"/>
      <c r="BC16" s="393"/>
      <c r="BD16" s="393"/>
      <c r="BE16" s="393"/>
      <c r="BF16" s="393"/>
      <c r="BG16" s="393"/>
      <c r="BH16" s="393"/>
      <c r="BI16" s="393"/>
      <c r="BJ16" s="393"/>
      <c r="BK16" s="393"/>
      <c r="BL16" s="393"/>
      <c r="BM16" s="393"/>
      <c r="BN16" s="393"/>
      <c r="BO16" s="393"/>
      <c r="BP16" s="393"/>
      <c r="BQ16" s="393"/>
      <c r="BR16" s="393"/>
      <c r="BS16" s="393"/>
      <c r="BT16" s="393"/>
      <c r="BU16" s="393"/>
      <c r="BV16" s="393"/>
      <c r="BW16" s="393"/>
      <c r="BX16" s="393"/>
      <c r="BY16" s="393"/>
      <c r="BZ16" s="393"/>
      <c r="CA16" s="393"/>
      <c r="CB16" s="393"/>
      <c r="CC16" s="393"/>
      <c r="CD16" s="393"/>
      <c r="CE16" s="393"/>
      <c r="CF16" s="393"/>
      <c r="CG16" s="393"/>
      <c r="CH16" s="393"/>
      <c r="CI16" s="393"/>
      <c r="CJ16" s="393"/>
      <c r="CK16" s="393"/>
      <c r="CL16" s="393"/>
      <c r="CM16" s="393"/>
      <c r="CN16" s="393"/>
      <c r="CO16" s="393"/>
      <c r="CP16" s="393"/>
      <c r="CQ16" s="393"/>
      <c r="CR16" s="393"/>
      <c r="CS16" s="393"/>
      <c r="CT16" s="393"/>
      <c r="CU16" s="393"/>
      <c r="CV16" s="393"/>
      <c r="CW16" s="393"/>
      <c r="CX16" s="393"/>
      <c r="CY16" s="393"/>
      <c r="CZ16" s="393"/>
      <c r="DA16" s="393"/>
      <c r="DB16" s="393"/>
      <c r="DC16" s="393"/>
      <c r="DD16" s="393"/>
      <c r="DE16" s="393"/>
      <c r="DF16" s="393"/>
      <c r="DG16" s="393"/>
      <c r="DH16" s="393"/>
      <c r="DI16" s="393"/>
      <c r="DJ16" s="393"/>
      <c r="DK16" s="393"/>
      <c r="DL16" s="393"/>
      <c r="DM16" s="393"/>
      <c r="DN16" s="393"/>
      <c r="DO16" s="393"/>
      <c r="DP16" s="393"/>
      <c r="DQ16" s="393"/>
      <c r="DR16" s="393"/>
      <c r="DS16" s="393"/>
      <c r="DT16" s="393"/>
      <c r="DU16" s="393"/>
      <c r="DV16" s="393"/>
      <c r="DW16" s="393"/>
      <c r="DX16" s="393"/>
      <c r="DY16" s="393"/>
      <c r="DZ16" s="393"/>
      <c r="EA16" s="393"/>
      <c r="EB16" s="393"/>
      <c r="EC16" s="393"/>
      <c r="ED16" s="393"/>
      <c r="EE16" s="393"/>
      <c r="EF16" s="393"/>
      <c r="EG16" s="393"/>
      <c r="EH16" s="393"/>
      <c r="EI16" s="393"/>
      <c r="EJ16" s="393"/>
      <c r="EK16" s="393"/>
      <c r="EL16" s="393"/>
      <c r="EM16" s="393"/>
      <c r="EN16" s="393"/>
      <c r="EO16" s="393"/>
      <c r="EP16" s="393"/>
      <c r="EQ16" s="393"/>
      <c r="ER16" s="393"/>
      <c r="ES16" s="393"/>
      <c r="ET16" s="393"/>
      <c r="EU16" s="393"/>
      <c r="EV16" s="393"/>
      <c r="EW16" s="393"/>
      <c r="EX16" s="393"/>
      <c r="EY16" s="393"/>
      <c r="EZ16" s="393"/>
      <c r="FA16" s="393"/>
      <c r="FB16" s="393"/>
      <c r="FC16" s="393"/>
      <c r="FD16" s="393"/>
      <c r="FE16" s="393"/>
      <c r="FF16" s="393"/>
      <c r="FG16" s="393"/>
      <c r="FH16" s="393"/>
      <c r="FI16" s="393"/>
      <c r="FJ16" s="393"/>
      <c r="FK16" s="393"/>
      <c r="FL16" s="393"/>
      <c r="FM16" s="393"/>
      <c r="FN16" s="393"/>
      <c r="FO16" s="393"/>
      <c r="FP16" s="393"/>
      <c r="FQ16" s="393"/>
      <c r="FR16" s="393"/>
      <c r="FS16" s="393"/>
      <c r="FT16" s="393"/>
      <c r="FU16" s="393"/>
      <c r="FV16" s="393"/>
      <c r="FW16" s="393"/>
      <c r="FX16" s="393"/>
      <c r="FY16" s="393"/>
      <c r="FZ16" s="393"/>
      <c r="GA16" s="393"/>
      <c r="GB16" s="393"/>
      <c r="GC16" s="393"/>
      <c r="GD16" s="393"/>
      <c r="GE16" s="393"/>
      <c r="GF16" s="393"/>
      <c r="GG16" s="393"/>
      <c r="GH16" s="393"/>
      <c r="GI16" s="393"/>
      <c r="GJ16" s="393"/>
      <c r="GK16" s="393"/>
      <c r="GL16" s="393"/>
      <c r="GM16" s="393"/>
      <c r="GN16" s="393"/>
      <c r="GO16" s="393"/>
      <c r="GP16" s="393"/>
      <c r="GQ16" s="393"/>
      <c r="GR16" s="393"/>
      <c r="GS16" s="393"/>
      <c r="GT16" s="393"/>
      <c r="GU16" s="393"/>
      <c r="GV16" s="393"/>
      <c r="GW16" s="393"/>
      <c r="GX16" s="393"/>
      <c r="GY16" s="393"/>
      <c r="GZ16" s="393"/>
      <c r="HA16" s="393"/>
      <c r="HB16" s="393"/>
      <c r="HC16" s="393"/>
      <c r="HD16" s="393"/>
      <c r="HE16" s="393"/>
      <c r="HF16" s="393"/>
      <c r="HG16" s="393"/>
      <c r="HH16" s="393"/>
      <c r="HI16" s="393"/>
      <c r="HJ16" s="393"/>
      <c r="HK16" s="393"/>
      <c r="HL16" s="393"/>
      <c r="HM16" s="393"/>
      <c r="HN16" s="393"/>
      <c r="HO16" s="393"/>
      <c r="HP16" s="393"/>
      <c r="HQ16" s="393"/>
      <c r="HR16" s="393"/>
      <c r="HS16" s="393"/>
      <c r="HT16" s="393"/>
      <c r="HU16" s="393"/>
      <c r="HV16" s="393"/>
      <c r="HW16" s="393"/>
      <c r="HX16" s="393"/>
      <c r="HY16" s="393"/>
      <c r="HZ16" s="393"/>
      <c r="IA16" s="393"/>
      <c r="IB16" s="393"/>
      <c r="IC16" s="393"/>
      <c r="ID16" s="393"/>
      <c r="IE16" s="393"/>
      <c r="IF16" s="393"/>
      <c r="IG16" s="393"/>
      <c r="IH16" s="393"/>
      <c r="II16" s="393"/>
      <c r="IJ16" s="393"/>
      <c r="IK16" s="393"/>
      <c r="IL16" s="393"/>
      <c r="IM16" s="393"/>
      <c r="IN16" s="393"/>
      <c r="IO16" s="393"/>
      <c r="IP16" s="393"/>
      <c r="IQ16" s="393"/>
      <c r="IR16" s="393"/>
      <c r="IS16" s="393"/>
      <c r="IT16" s="393"/>
      <c r="IU16" s="393"/>
      <c r="IV16" s="393"/>
      <c r="IW16" s="393"/>
      <c r="IX16" s="393"/>
      <c r="IY16" s="393"/>
      <c r="IZ16" s="393"/>
      <c r="JA16" s="393"/>
      <c r="JB16" s="393"/>
      <c r="JC16" s="393"/>
      <c r="JD16" s="393"/>
      <c r="JE16" s="393"/>
      <c r="JF16" s="393"/>
      <c r="JG16" s="393"/>
      <c r="JH16" s="393"/>
      <c r="JI16" s="393"/>
      <c r="JJ16" s="393"/>
      <c r="JK16" s="393"/>
      <c r="JL16" s="393"/>
      <c r="JM16" s="393"/>
      <c r="JN16" s="393"/>
      <c r="JO16" s="393"/>
      <c r="JP16" s="393"/>
      <c r="JQ16" s="393"/>
      <c r="JR16" s="393"/>
      <c r="JS16" s="393"/>
      <c r="JT16" s="393"/>
      <c r="JU16" s="393"/>
      <c r="JV16" s="393"/>
      <c r="JW16" s="393"/>
      <c r="JX16" s="393"/>
      <c r="JY16" s="393"/>
      <c r="JZ16" s="393"/>
      <c r="KA16" s="393"/>
      <c r="KB16" s="393"/>
      <c r="KC16" s="393"/>
      <c r="KD16" s="393"/>
      <c r="KE16" s="393"/>
      <c r="KF16" s="393"/>
      <c r="KG16" s="393"/>
      <c r="KH16" s="393"/>
      <c r="KI16" s="393"/>
      <c r="KJ16" s="393"/>
      <c r="KK16" s="393"/>
      <c r="KL16" s="393"/>
      <c r="KM16" s="393"/>
      <c r="KN16" s="393"/>
    </row>
    <row r="17" spans="1:300" s="465" customFormat="1" ht="16.5" outlineLevel="1" thickBot="1">
      <c r="A17" s="812" t="s">
        <v>746</v>
      </c>
      <c r="B17" s="812">
        <v>8024908108004</v>
      </c>
      <c r="C17" s="813" t="s">
        <v>988</v>
      </c>
      <c r="D17" s="814" t="s">
        <v>1</v>
      </c>
      <c r="E17" s="814">
        <v>24</v>
      </c>
      <c r="F17" s="815">
        <v>59.9</v>
      </c>
      <c r="G17" s="797">
        <f t="shared" si="0"/>
        <v>0</v>
      </c>
      <c r="H17" s="816"/>
      <c r="I17" s="815">
        <v>62.9</v>
      </c>
      <c r="J17" s="797">
        <f t="shared" si="1"/>
        <v>0</v>
      </c>
      <c r="K17" s="816"/>
      <c r="L17" s="817">
        <v>65.900000000000006</v>
      </c>
      <c r="M17" s="797">
        <f t="shared" si="2"/>
        <v>0</v>
      </c>
      <c r="N17" s="816"/>
      <c r="O17" s="817">
        <v>74.900000000000006</v>
      </c>
      <c r="P17" s="797">
        <f t="shared" si="3"/>
        <v>0</v>
      </c>
      <c r="Q17" s="816"/>
      <c r="R17" s="817">
        <v>85.9</v>
      </c>
      <c r="S17" s="797">
        <f t="shared" si="4"/>
        <v>0</v>
      </c>
      <c r="T17" s="816"/>
      <c r="U17" s="817">
        <v>119</v>
      </c>
      <c r="V17" s="797">
        <f t="shared" si="5"/>
        <v>0</v>
      </c>
      <c r="W17" s="816"/>
      <c r="X17" s="393"/>
      <c r="Y17" s="433"/>
      <c r="Z17" s="43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3"/>
      <c r="AK17" s="393"/>
      <c r="AL17" s="393"/>
      <c r="AM17" s="393"/>
      <c r="AN17" s="393"/>
      <c r="AO17" s="393"/>
      <c r="AP17" s="393"/>
      <c r="AQ17" s="393"/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  <c r="BB17" s="393"/>
      <c r="BC17" s="393"/>
      <c r="BD17" s="393"/>
      <c r="BE17" s="393"/>
      <c r="BF17" s="393"/>
      <c r="BG17" s="393"/>
      <c r="BH17" s="393"/>
      <c r="BI17" s="393"/>
      <c r="BJ17" s="393"/>
      <c r="BK17" s="393"/>
      <c r="BL17" s="393"/>
      <c r="BM17" s="393"/>
      <c r="BN17" s="393"/>
      <c r="BO17" s="393"/>
      <c r="BP17" s="393"/>
      <c r="BQ17" s="393"/>
      <c r="BR17" s="393"/>
      <c r="BS17" s="393"/>
      <c r="BT17" s="393"/>
      <c r="BU17" s="393"/>
      <c r="BV17" s="393"/>
      <c r="BW17" s="393"/>
      <c r="BX17" s="393"/>
      <c r="BY17" s="393"/>
      <c r="BZ17" s="393"/>
      <c r="CA17" s="393"/>
      <c r="CB17" s="393"/>
      <c r="CC17" s="393"/>
      <c r="CD17" s="393"/>
      <c r="CE17" s="393"/>
      <c r="CF17" s="393"/>
      <c r="CG17" s="393"/>
      <c r="CH17" s="393"/>
      <c r="CI17" s="393"/>
      <c r="CJ17" s="393"/>
      <c r="CK17" s="393"/>
      <c r="CL17" s="393"/>
      <c r="CM17" s="393"/>
      <c r="CN17" s="393"/>
      <c r="CO17" s="393"/>
      <c r="CP17" s="393"/>
      <c r="CQ17" s="393"/>
      <c r="CR17" s="393"/>
      <c r="CS17" s="393"/>
      <c r="CT17" s="393"/>
      <c r="CU17" s="393"/>
      <c r="CV17" s="393"/>
      <c r="CW17" s="393"/>
      <c r="CX17" s="393"/>
      <c r="CY17" s="393"/>
      <c r="CZ17" s="393"/>
      <c r="DA17" s="393"/>
      <c r="DB17" s="393"/>
      <c r="DC17" s="393"/>
      <c r="DD17" s="393"/>
      <c r="DE17" s="393"/>
      <c r="DF17" s="393"/>
      <c r="DG17" s="393"/>
      <c r="DH17" s="393"/>
      <c r="DI17" s="393"/>
      <c r="DJ17" s="393"/>
      <c r="DK17" s="393"/>
      <c r="DL17" s="393"/>
      <c r="DM17" s="393"/>
      <c r="DN17" s="393"/>
      <c r="DO17" s="393"/>
      <c r="DP17" s="393"/>
      <c r="DQ17" s="393"/>
      <c r="DR17" s="393"/>
      <c r="DS17" s="393"/>
      <c r="DT17" s="393"/>
      <c r="DU17" s="393"/>
      <c r="DV17" s="393"/>
      <c r="DW17" s="393"/>
      <c r="DX17" s="393"/>
      <c r="DY17" s="393"/>
      <c r="DZ17" s="393"/>
      <c r="EA17" s="393"/>
      <c r="EB17" s="393"/>
      <c r="EC17" s="393"/>
      <c r="ED17" s="393"/>
      <c r="EE17" s="393"/>
      <c r="EF17" s="393"/>
      <c r="EG17" s="393"/>
      <c r="EH17" s="393"/>
      <c r="EI17" s="393"/>
      <c r="EJ17" s="393"/>
      <c r="EK17" s="393"/>
      <c r="EL17" s="393"/>
      <c r="EM17" s="393"/>
      <c r="EN17" s="393"/>
      <c r="EO17" s="393"/>
      <c r="EP17" s="393"/>
      <c r="EQ17" s="393"/>
      <c r="ER17" s="393"/>
      <c r="ES17" s="393"/>
      <c r="ET17" s="393"/>
      <c r="EU17" s="393"/>
      <c r="EV17" s="393"/>
      <c r="EW17" s="393"/>
      <c r="EX17" s="393"/>
      <c r="EY17" s="393"/>
      <c r="EZ17" s="393"/>
      <c r="FA17" s="393"/>
      <c r="FB17" s="393"/>
      <c r="FC17" s="393"/>
      <c r="FD17" s="393"/>
      <c r="FE17" s="393"/>
      <c r="FF17" s="393"/>
      <c r="FG17" s="393"/>
      <c r="FH17" s="393"/>
      <c r="FI17" s="393"/>
      <c r="FJ17" s="393"/>
      <c r="FK17" s="393"/>
      <c r="FL17" s="393"/>
      <c r="FM17" s="393"/>
      <c r="FN17" s="393"/>
      <c r="FO17" s="393"/>
      <c r="FP17" s="393"/>
      <c r="FQ17" s="393"/>
      <c r="FR17" s="393"/>
      <c r="FS17" s="393"/>
      <c r="FT17" s="393"/>
      <c r="FU17" s="393"/>
      <c r="FV17" s="393"/>
      <c r="FW17" s="393"/>
      <c r="FX17" s="393"/>
      <c r="FY17" s="393"/>
      <c r="FZ17" s="393"/>
      <c r="GA17" s="393"/>
      <c r="GB17" s="393"/>
      <c r="GC17" s="393"/>
      <c r="GD17" s="393"/>
      <c r="GE17" s="393"/>
      <c r="GF17" s="393"/>
      <c r="GG17" s="393"/>
      <c r="GH17" s="393"/>
      <c r="GI17" s="393"/>
      <c r="GJ17" s="393"/>
      <c r="GK17" s="393"/>
      <c r="GL17" s="393"/>
      <c r="GM17" s="393"/>
      <c r="GN17" s="393"/>
      <c r="GO17" s="393"/>
      <c r="GP17" s="393"/>
      <c r="GQ17" s="393"/>
      <c r="GR17" s="393"/>
      <c r="GS17" s="393"/>
      <c r="GT17" s="393"/>
      <c r="GU17" s="393"/>
      <c r="GV17" s="393"/>
      <c r="GW17" s="393"/>
      <c r="GX17" s="393"/>
      <c r="GY17" s="393"/>
      <c r="GZ17" s="393"/>
      <c r="HA17" s="393"/>
      <c r="HB17" s="393"/>
      <c r="HC17" s="393"/>
      <c r="HD17" s="393"/>
      <c r="HE17" s="393"/>
      <c r="HF17" s="393"/>
      <c r="HG17" s="393"/>
      <c r="HH17" s="393"/>
      <c r="HI17" s="393"/>
      <c r="HJ17" s="393"/>
      <c r="HK17" s="393"/>
      <c r="HL17" s="393"/>
      <c r="HM17" s="393"/>
      <c r="HN17" s="393"/>
      <c r="HO17" s="393"/>
      <c r="HP17" s="393"/>
      <c r="HQ17" s="393"/>
      <c r="HR17" s="393"/>
      <c r="HS17" s="393"/>
      <c r="HT17" s="393"/>
      <c r="HU17" s="393"/>
      <c r="HV17" s="393"/>
      <c r="HW17" s="393"/>
      <c r="HX17" s="393"/>
      <c r="HY17" s="393"/>
      <c r="HZ17" s="393"/>
      <c r="IA17" s="393"/>
      <c r="IB17" s="393"/>
      <c r="IC17" s="393"/>
      <c r="ID17" s="393"/>
      <c r="IE17" s="393"/>
      <c r="IF17" s="393"/>
      <c r="IG17" s="393"/>
      <c r="IH17" s="393"/>
      <c r="II17" s="393"/>
      <c r="IJ17" s="393"/>
      <c r="IK17" s="393"/>
      <c r="IL17" s="393"/>
      <c r="IM17" s="393"/>
      <c r="IN17" s="393"/>
      <c r="IO17" s="393"/>
      <c r="IP17" s="393"/>
      <c r="IQ17" s="393"/>
      <c r="IR17" s="393"/>
      <c r="IS17" s="393"/>
      <c r="IT17" s="393"/>
      <c r="IU17" s="393"/>
      <c r="IV17" s="393"/>
      <c r="IW17" s="393"/>
      <c r="IX17" s="393"/>
      <c r="IY17" s="393"/>
      <c r="IZ17" s="393"/>
      <c r="JA17" s="393"/>
      <c r="JB17" s="393"/>
      <c r="JC17" s="393"/>
      <c r="JD17" s="393"/>
      <c r="JE17" s="393"/>
      <c r="JF17" s="393"/>
      <c r="JG17" s="393"/>
      <c r="JH17" s="393"/>
      <c r="JI17" s="393"/>
      <c r="JJ17" s="393"/>
      <c r="JK17" s="393"/>
      <c r="JL17" s="393"/>
      <c r="JM17" s="393"/>
      <c r="JN17" s="393"/>
      <c r="JO17" s="393"/>
      <c r="JP17" s="393"/>
      <c r="JQ17" s="393"/>
      <c r="JR17" s="393"/>
      <c r="JS17" s="393"/>
      <c r="JT17" s="393"/>
      <c r="JU17" s="393"/>
      <c r="JV17" s="393"/>
      <c r="JW17" s="393"/>
      <c r="JX17" s="393"/>
      <c r="JY17" s="393"/>
      <c r="JZ17" s="393"/>
      <c r="KA17" s="393"/>
      <c r="KB17" s="393"/>
      <c r="KC17" s="393"/>
      <c r="KD17" s="393"/>
      <c r="KE17" s="393"/>
      <c r="KF17" s="393"/>
      <c r="KG17" s="393"/>
      <c r="KH17" s="393"/>
      <c r="KI17" s="393"/>
      <c r="KJ17" s="393"/>
      <c r="KK17" s="393"/>
      <c r="KL17" s="393"/>
      <c r="KM17" s="393"/>
      <c r="KN17" s="393"/>
    </row>
    <row r="18" spans="1:300" s="724" customFormat="1" ht="18.75" customHeight="1" outlineLevel="1">
      <c r="A18" s="782" t="s">
        <v>751</v>
      </c>
      <c r="B18" s="782">
        <v>2000062068466</v>
      </c>
      <c r="C18" s="784" t="s">
        <v>989</v>
      </c>
      <c r="D18" s="819" t="s">
        <v>1</v>
      </c>
      <c r="E18" s="819">
        <v>24</v>
      </c>
      <c r="F18" s="820">
        <v>48.9</v>
      </c>
      <c r="G18" s="821">
        <f t="shared" si="0"/>
        <v>0</v>
      </c>
      <c r="H18" s="822"/>
      <c r="I18" s="820">
        <v>49.9</v>
      </c>
      <c r="J18" s="821">
        <f t="shared" si="1"/>
        <v>0</v>
      </c>
      <c r="K18" s="822"/>
      <c r="L18" s="823">
        <v>57.9</v>
      </c>
      <c r="M18" s="821">
        <f t="shared" si="2"/>
        <v>0</v>
      </c>
      <c r="N18" s="822"/>
      <c r="O18" s="824">
        <v>68.900000000000006</v>
      </c>
      <c r="P18" s="821">
        <f t="shared" si="3"/>
        <v>0</v>
      </c>
      <c r="Q18" s="822"/>
      <c r="R18" s="823">
        <v>75.900000000000006</v>
      </c>
      <c r="S18" s="821">
        <f t="shared" si="4"/>
        <v>0</v>
      </c>
      <c r="T18" s="822"/>
      <c r="U18" s="823">
        <v>89.9</v>
      </c>
      <c r="V18" s="821">
        <f t="shared" si="5"/>
        <v>0</v>
      </c>
      <c r="W18" s="822"/>
      <c r="X18" s="730"/>
      <c r="Y18" s="433"/>
      <c r="Z18" s="433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30"/>
      <c r="BB18" s="730"/>
      <c r="BC18" s="730"/>
      <c r="BD18" s="730"/>
      <c r="BE18" s="730"/>
      <c r="BF18" s="730"/>
      <c r="BG18" s="730"/>
      <c r="BH18" s="730"/>
      <c r="BI18" s="730"/>
      <c r="BJ18" s="730"/>
      <c r="BK18" s="730"/>
      <c r="BL18" s="730"/>
      <c r="BM18" s="730"/>
      <c r="BN18" s="730"/>
      <c r="BO18" s="730"/>
      <c r="BP18" s="730"/>
      <c r="BQ18" s="730"/>
      <c r="BR18" s="730"/>
      <c r="BS18" s="730"/>
      <c r="BT18" s="730"/>
      <c r="BU18" s="730"/>
      <c r="BV18" s="730"/>
      <c r="BW18" s="730"/>
      <c r="BX18" s="730"/>
      <c r="BY18" s="730"/>
      <c r="BZ18" s="730"/>
      <c r="CA18" s="730"/>
      <c r="CB18" s="730"/>
      <c r="CC18" s="730"/>
      <c r="CD18" s="730"/>
      <c r="CE18" s="730"/>
      <c r="CF18" s="730"/>
      <c r="CG18" s="730"/>
      <c r="CH18" s="730"/>
      <c r="CI18" s="730"/>
      <c r="CJ18" s="730"/>
      <c r="CK18" s="730"/>
      <c r="CL18" s="730"/>
      <c r="CM18" s="730"/>
      <c r="CN18" s="730"/>
      <c r="CO18" s="730"/>
      <c r="CP18" s="730"/>
      <c r="CQ18" s="730"/>
      <c r="CR18" s="730"/>
      <c r="CS18" s="730"/>
      <c r="CT18" s="730"/>
      <c r="CU18" s="730"/>
      <c r="CV18" s="730"/>
      <c r="CW18" s="730"/>
      <c r="CX18" s="730"/>
      <c r="CY18" s="730"/>
      <c r="CZ18" s="730"/>
      <c r="DA18" s="730"/>
      <c r="DB18" s="730"/>
      <c r="DC18" s="730"/>
      <c r="DD18" s="730"/>
      <c r="DE18" s="730"/>
      <c r="DF18" s="730"/>
      <c r="DG18" s="730"/>
      <c r="DH18" s="730"/>
      <c r="DI18" s="730"/>
      <c r="DJ18" s="730"/>
      <c r="DK18" s="730"/>
      <c r="DL18" s="730"/>
      <c r="DM18" s="730"/>
      <c r="DN18" s="730"/>
      <c r="DO18" s="730"/>
      <c r="DP18" s="730"/>
      <c r="DQ18" s="730"/>
      <c r="DR18" s="730"/>
      <c r="DS18" s="730"/>
      <c r="DT18" s="730"/>
      <c r="DU18" s="730"/>
      <c r="DV18" s="730"/>
      <c r="DW18" s="730"/>
      <c r="DX18" s="730"/>
      <c r="DY18" s="730"/>
      <c r="DZ18" s="730"/>
      <c r="EA18" s="730"/>
      <c r="EB18" s="730"/>
      <c r="EC18" s="730"/>
      <c r="ED18" s="730"/>
      <c r="EE18" s="730"/>
      <c r="EF18" s="730"/>
      <c r="EG18" s="730"/>
      <c r="EH18" s="730"/>
      <c r="EI18" s="730"/>
      <c r="EJ18" s="730"/>
      <c r="EK18" s="730"/>
      <c r="EL18" s="730"/>
      <c r="EM18" s="730"/>
      <c r="EN18" s="730"/>
      <c r="EO18" s="730"/>
      <c r="EP18" s="730"/>
      <c r="EQ18" s="730"/>
      <c r="ER18" s="730"/>
      <c r="ES18" s="730"/>
      <c r="ET18" s="730"/>
      <c r="EU18" s="730"/>
      <c r="EV18" s="730"/>
    </row>
    <row r="19" spans="1:300" s="724" customFormat="1" ht="18.75" customHeight="1" outlineLevel="1">
      <c r="A19" s="792" t="s">
        <v>752</v>
      </c>
      <c r="B19" s="792">
        <v>2000062068473</v>
      </c>
      <c r="C19" s="794" t="s">
        <v>990</v>
      </c>
      <c r="D19" s="825" t="s">
        <v>1</v>
      </c>
      <c r="E19" s="825">
        <v>24</v>
      </c>
      <c r="F19" s="826">
        <v>48.9</v>
      </c>
      <c r="G19" s="821">
        <f t="shared" si="0"/>
        <v>0</v>
      </c>
      <c r="H19" s="827"/>
      <c r="I19" s="826">
        <v>49.9</v>
      </c>
      <c r="J19" s="821">
        <f t="shared" si="1"/>
        <v>0</v>
      </c>
      <c r="K19" s="827"/>
      <c r="L19" s="828">
        <v>57.9</v>
      </c>
      <c r="M19" s="821">
        <f t="shared" si="2"/>
        <v>0</v>
      </c>
      <c r="N19" s="827"/>
      <c r="O19" s="829">
        <v>68.900000000000006</v>
      </c>
      <c r="P19" s="821">
        <f t="shared" si="3"/>
        <v>0</v>
      </c>
      <c r="Q19" s="827"/>
      <c r="R19" s="828">
        <v>75.900000000000006</v>
      </c>
      <c r="S19" s="821">
        <f t="shared" si="4"/>
        <v>0</v>
      </c>
      <c r="T19" s="827"/>
      <c r="U19" s="828">
        <v>89.9</v>
      </c>
      <c r="V19" s="821">
        <f t="shared" si="5"/>
        <v>0</v>
      </c>
      <c r="W19" s="827"/>
      <c r="X19" s="730"/>
      <c r="Y19" s="433"/>
      <c r="Z19" s="433"/>
      <c r="AA19" s="730"/>
      <c r="AB19" s="730"/>
      <c r="AC19" s="730"/>
      <c r="AD19" s="730"/>
      <c r="AE19" s="730"/>
      <c r="AF19" s="730"/>
      <c r="AG19" s="730"/>
      <c r="AH19" s="730"/>
      <c r="AI19" s="730"/>
      <c r="AJ19" s="730"/>
      <c r="AK19" s="730"/>
      <c r="AL19" s="730"/>
      <c r="AM19" s="730"/>
      <c r="AN19" s="730"/>
      <c r="AO19" s="730"/>
      <c r="AP19" s="730"/>
      <c r="AQ19" s="730"/>
      <c r="AR19" s="730"/>
      <c r="AS19" s="730"/>
      <c r="AT19" s="730"/>
      <c r="AU19" s="730"/>
      <c r="AV19" s="730"/>
      <c r="AW19" s="730"/>
      <c r="AX19" s="730"/>
      <c r="AY19" s="730"/>
      <c r="AZ19" s="730"/>
      <c r="BA19" s="730"/>
      <c r="BB19" s="730"/>
      <c r="BC19" s="730"/>
      <c r="BD19" s="730"/>
      <c r="BE19" s="730"/>
      <c r="BF19" s="730"/>
      <c r="BG19" s="730"/>
      <c r="BH19" s="730"/>
      <c r="BI19" s="730"/>
      <c r="BJ19" s="730"/>
      <c r="BK19" s="730"/>
      <c r="BL19" s="730"/>
      <c r="BM19" s="730"/>
      <c r="BN19" s="730"/>
      <c r="BO19" s="730"/>
      <c r="BP19" s="730"/>
      <c r="BQ19" s="730"/>
      <c r="BR19" s="730"/>
      <c r="BS19" s="730"/>
      <c r="BT19" s="730"/>
      <c r="BU19" s="730"/>
      <c r="BV19" s="730"/>
      <c r="BW19" s="730"/>
      <c r="BX19" s="730"/>
      <c r="BY19" s="730"/>
      <c r="BZ19" s="730"/>
      <c r="CA19" s="730"/>
      <c r="CB19" s="730"/>
      <c r="CC19" s="730"/>
      <c r="CD19" s="730"/>
      <c r="CE19" s="730"/>
      <c r="CF19" s="730"/>
      <c r="CG19" s="730"/>
      <c r="CH19" s="730"/>
      <c r="CI19" s="730"/>
      <c r="CJ19" s="730"/>
      <c r="CK19" s="730"/>
      <c r="CL19" s="730"/>
      <c r="CM19" s="730"/>
      <c r="CN19" s="730"/>
      <c r="CO19" s="730"/>
      <c r="CP19" s="730"/>
      <c r="CQ19" s="730"/>
      <c r="CR19" s="730"/>
      <c r="CS19" s="730"/>
      <c r="CT19" s="730"/>
      <c r="CU19" s="730"/>
      <c r="CV19" s="730"/>
      <c r="CW19" s="730"/>
      <c r="CX19" s="730"/>
      <c r="CY19" s="730"/>
      <c r="CZ19" s="730"/>
      <c r="DA19" s="730"/>
      <c r="DB19" s="730"/>
      <c r="DC19" s="730"/>
      <c r="DD19" s="730"/>
      <c r="DE19" s="730"/>
      <c r="DF19" s="730"/>
      <c r="DG19" s="730"/>
      <c r="DH19" s="730"/>
      <c r="DI19" s="730"/>
      <c r="DJ19" s="730"/>
      <c r="DK19" s="730"/>
      <c r="DL19" s="730"/>
      <c r="DM19" s="730"/>
      <c r="DN19" s="730"/>
      <c r="DO19" s="730"/>
      <c r="DP19" s="730"/>
      <c r="DQ19" s="730"/>
      <c r="DR19" s="730"/>
      <c r="DS19" s="730"/>
      <c r="DT19" s="730"/>
      <c r="DU19" s="730"/>
      <c r="DV19" s="730"/>
      <c r="DW19" s="730"/>
      <c r="DX19" s="730"/>
      <c r="DY19" s="730"/>
      <c r="DZ19" s="730"/>
      <c r="EA19" s="730"/>
      <c r="EB19" s="730"/>
      <c r="EC19" s="730"/>
      <c r="ED19" s="730"/>
      <c r="EE19" s="730"/>
      <c r="EF19" s="730"/>
      <c r="EG19" s="730"/>
      <c r="EH19" s="730"/>
      <c r="EI19" s="730"/>
      <c r="EJ19" s="730"/>
      <c r="EK19" s="730"/>
      <c r="EL19" s="730"/>
      <c r="EM19" s="730"/>
      <c r="EN19" s="730"/>
      <c r="EO19" s="730"/>
      <c r="EP19" s="730"/>
      <c r="EQ19" s="730"/>
      <c r="ER19" s="730"/>
      <c r="ES19" s="730"/>
      <c r="ET19" s="730"/>
      <c r="EU19" s="730"/>
      <c r="EV19" s="730"/>
    </row>
    <row r="20" spans="1:300" s="724" customFormat="1" ht="18.75" customHeight="1" outlineLevel="1" thickBot="1">
      <c r="A20" s="830" t="s">
        <v>753</v>
      </c>
      <c r="B20" s="830">
        <v>2000062068480</v>
      </c>
      <c r="C20" s="813" t="s">
        <v>991</v>
      </c>
      <c r="D20" s="831" t="s">
        <v>1</v>
      </c>
      <c r="E20" s="831">
        <v>24</v>
      </c>
      <c r="F20" s="832">
        <v>48.9</v>
      </c>
      <c r="G20" s="821">
        <f t="shared" si="0"/>
        <v>0</v>
      </c>
      <c r="H20" s="833"/>
      <c r="I20" s="832">
        <v>49.9</v>
      </c>
      <c r="J20" s="821">
        <f t="shared" si="1"/>
        <v>0</v>
      </c>
      <c r="K20" s="833"/>
      <c r="L20" s="834">
        <v>57.9</v>
      </c>
      <c r="M20" s="821">
        <f t="shared" si="2"/>
        <v>0</v>
      </c>
      <c r="N20" s="833"/>
      <c r="O20" s="835">
        <v>68.900000000000006</v>
      </c>
      <c r="P20" s="821">
        <f t="shared" si="3"/>
        <v>0</v>
      </c>
      <c r="Q20" s="833"/>
      <c r="R20" s="834">
        <v>75.900000000000006</v>
      </c>
      <c r="S20" s="821">
        <f t="shared" si="4"/>
        <v>0</v>
      </c>
      <c r="T20" s="833"/>
      <c r="U20" s="834">
        <v>89.9</v>
      </c>
      <c r="V20" s="821">
        <f t="shared" si="5"/>
        <v>0</v>
      </c>
      <c r="W20" s="833"/>
      <c r="X20" s="730"/>
      <c r="Y20" s="433"/>
      <c r="Z20" s="433"/>
      <c r="AA20" s="730"/>
      <c r="AB20" s="730"/>
      <c r="AC20" s="730"/>
      <c r="AD20" s="730"/>
      <c r="AE20" s="730"/>
      <c r="AF20" s="730"/>
      <c r="AG20" s="730"/>
      <c r="AH20" s="730"/>
      <c r="AI20" s="730"/>
      <c r="AJ20" s="730"/>
      <c r="AK20" s="730"/>
      <c r="AL20" s="730"/>
      <c r="AM20" s="730"/>
      <c r="AN20" s="730"/>
      <c r="AO20" s="730"/>
      <c r="AP20" s="730"/>
      <c r="AQ20" s="730"/>
      <c r="AR20" s="730"/>
      <c r="AS20" s="730"/>
      <c r="AT20" s="730"/>
      <c r="AU20" s="730"/>
      <c r="AV20" s="730"/>
      <c r="AW20" s="730"/>
      <c r="AX20" s="730"/>
      <c r="AY20" s="730"/>
      <c r="AZ20" s="730"/>
      <c r="BA20" s="730"/>
      <c r="BB20" s="730"/>
      <c r="BC20" s="730"/>
      <c r="BD20" s="730"/>
      <c r="BE20" s="730"/>
      <c r="BF20" s="730"/>
      <c r="BG20" s="730"/>
      <c r="BH20" s="730"/>
      <c r="BI20" s="730"/>
      <c r="BJ20" s="730"/>
      <c r="BK20" s="730"/>
      <c r="BL20" s="730"/>
      <c r="BM20" s="730"/>
      <c r="BN20" s="730"/>
      <c r="BO20" s="730"/>
      <c r="BP20" s="730"/>
      <c r="BQ20" s="730"/>
      <c r="BR20" s="730"/>
      <c r="BS20" s="730"/>
      <c r="BT20" s="730"/>
      <c r="BU20" s="730"/>
      <c r="BV20" s="730"/>
      <c r="BW20" s="730"/>
      <c r="BX20" s="730"/>
      <c r="BY20" s="730"/>
      <c r="BZ20" s="730"/>
      <c r="CA20" s="730"/>
      <c r="CB20" s="730"/>
      <c r="CC20" s="730"/>
      <c r="CD20" s="730"/>
      <c r="CE20" s="730"/>
      <c r="CF20" s="730"/>
      <c r="CG20" s="730"/>
      <c r="CH20" s="730"/>
      <c r="CI20" s="730"/>
      <c r="CJ20" s="730"/>
      <c r="CK20" s="730"/>
      <c r="CL20" s="730"/>
      <c r="CM20" s="730"/>
      <c r="CN20" s="730"/>
      <c r="CO20" s="730"/>
      <c r="CP20" s="730"/>
      <c r="CQ20" s="730"/>
      <c r="CR20" s="730"/>
      <c r="CS20" s="730"/>
      <c r="CT20" s="730"/>
      <c r="CU20" s="730"/>
      <c r="CV20" s="730"/>
      <c r="CW20" s="730"/>
      <c r="CX20" s="730"/>
      <c r="CY20" s="730"/>
      <c r="CZ20" s="730"/>
      <c r="DA20" s="730"/>
      <c r="DB20" s="730"/>
      <c r="DC20" s="730"/>
      <c r="DD20" s="730"/>
      <c r="DE20" s="730"/>
      <c r="DF20" s="730"/>
      <c r="DG20" s="730"/>
      <c r="DH20" s="730"/>
      <c r="DI20" s="730"/>
      <c r="DJ20" s="730"/>
      <c r="DK20" s="730"/>
      <c r="DL20" s="730"/>
      <c r="DM20" s="730"/>
      <c r="DN20" s="730"/>
      <c r="DO20" s="730"/>
      <c r="DP20" s="730"/>
      <c r="DQ20" s="730"/>
      <c r="DR20" s="730"/>
      <c r="DS20" s="730"/>
      <c r="DT20" s="730"/>
      <c r="DU20" s="730"/>
      <c r="DV20" s="730"/>
      <c r="DW20" s="730"/>
      <c r="DX20" s="730"/>
      <c r="DY20" s="730"/>
      <c r="DZ20" s="730"/>
      <c r="EA20" s="730"/>
      <c r="EB20" s="730"/>
      <c r="EC20" s="730"/>
      <c r="ED20" s="730"/>
      <c r="EE20" s="730"/>
      <c r="EF20" s="730"/>
      <c r="EG20" s="730"/>
      <c r="EH20" s="730"/>
      <c r="EI20" s="730"/>
      <c r="EJ20" s="730"/>
      <c r="EK20" s="730"/>
      <c r="EL20" s="730"/>
      <c r="EM20" s="730"/>
      <c r="EN20" s="730"/>
      <c r="EO20" s="730"/>
      <c r="EP20" s="730"/>
      <c r="EQ20" s="730"/>
      <c r="ER20" s="730"/>
      <c r="ES20" s="730"/>
      <c r="ET20" s="730"/>
      <c r="EU20" s="730"/>
      <c r="EV20" s="730"/>
    </row>
    <row r="21" spans="1:300" s="680" customFormat="1" ht="18.75" hidden="1" customHeight="1" outlineLevel="1">
      <c r="A21" s="659" t="s">
        <v>1011</v>
      </c>
      <c r="B21" s="659">
        <v>2000062098104</v>
      </c>
      <c r="C21" s="800" t="s">
        <v>1323</v>
      </c>
      <c r="D21" s="443" t="s">
        <v>1</v>
      </c>
      <c r="E21" s="443">
        <v>24</v>
      </c>
      <c r="F21" s="542">
        <v>48.9</v>
      </c>
      <c r="G21" s="425">
        <f t="shared" si="0"/>
        <v>0</v>
      </c>
      <c r="H21" s="523"/>
      <c r="I21" s="542">
        <v>49.9</v>
      </c>
      <c r="J21" s="425">
        <f t="shared" si="1"/>
        <v>0</v>
      </c>
      <c r="K21" s="523"/>
      <c r="L21" s="644">
        <v>57.9</v>
      </c>
      <c r="M21" s="425">
        <f t="shared" si="2"/>
        <v>0</v>
      </c>
      <c r="N21" s="523"/>
      <c r="O21" s="644">
        <v>68.900000000000006</v>
      </c>
      <c r="P21" s="425">
        <f t="shared" si="3"/>
        <v>0</v>
      </c>
      <c r="Q21" s="523"/>
      <c r="R21" s="644">
        <v>75.900000000000006</v>
      </c>
      <c r="S21" s="425">
        <f t="shared" si="4"/>
        <v>0</v>
      </c>
      <c r="T21" s="523"/>
      <c r="U21" s="644">
        <v>89.9</v>
      </c>
      <c r="V21" s="425">
        <f t="shared" si="5"/>
        <v>0</v>
      </c>
      <c r="W21" s="52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3"/>
      <c r="AL21" s="433"/>
      <c r="AM21" s="433"/>
      <c r="AN21" s="433"/>
      <c r="AO21" s="433"/>
      <c r="AP21" s="433"/>
      <c r="AQ21" s="433"/>
      <c r="AR21" s="433"/>
      <c r="AS21" s="433"/>
      <c r="AT21" s="433"/>
      <c r="AU21" s="433"/>
      <c r="AV21" s="433"/>
      <c r="AW21" s="433"/>
      <c r="AX21" s="433"/>
      <c r="AY21" s="433"/>
      <c r="AZ21" s="433"/>
      <c r="BA21" s="433"/>
      <c r="BB21" s="433"/>
      <c r="BC21" s="433"/>
      <c r="BD21" s="433"/>
      <c r="BE21" s="433"/>
      <c r="BF21" s="433"/>
      <c r="BG21" s="433"/>
      <c r="BH21" s="433"/>
      <c r="BI21" s="433"/>
      <c r="BJ21" s="433"/>
      <c r="BK21" s="433"/>
      <c r="BL21" s="433"/>
      <c r="BM21" s="433"/>
      <c r="BN21" s="433"/>
      <c r="BO21" s="433"/>
      <c r="BP21" s="433"/>
      <c r="BQ21" s="433"/>
      <c r="BR21" s="433"/>
      <c r="BS21" s="433"/>
      <c r="BT21" s="433"/>
      <c r="BU21" s="433"/>
      <c r="BV21" s="433"/>
      <c r="BW21" s="433"/>
      <c r="BX21" s="433"/>
      <c r="BY21" s="433"/>
      <c r="BZ21" s="433"/>
      <c r="CA21" s="433"/>
      <c r="CB21" s="433"/>
      <c r="CC21" s="433"/>
      <c r="CD21" s="433"/>
      <c r="CE21" s="433"/>
      <c r="CF21" s="433"/>
      <c r="CG21" s="433"/>
      <c r="CH21" s="433"/>
      <c r="CI21" s="433"/>
      <c r="CJ21" s="433"/>
      <c r="CK21" s="433"/>
      <c r="CL21" s="433"/>
      <c r="CM21" s="433"/>
      <c r="CN21" s="433"/>
      <c r="CO21" s="433"/>
      <c r="CP21" s="433"/>
      <c r="CQ21" s="433"/>
      <c r="CR21" s="433"/>
      <c r="CS21" s="433"/>
      <c r="CT21" s="433"/>
      <c r="CU21" s="433"/>
      <c r="CV21" s="433"/>
      <c r="CW21" s="433"/>
      <c r="CX21" s="433"/>
      <c r="CY21" s="433"/>
      <c r="CZ21" s="433"/>
      <c r="DA21" s="433"/>
      <c r="DB21" s="433"/>
      <c r="DC21" s="433"/>
      <c r="DD21" s="433"/>
      <c r="DE21" s="433"/>
      <c r="DF21" s="433"/>
      <c r="DG21" s="433"/>
      <c r="DH21" s="433"/>
      <c r="DI21" s="433"/>
      <c r="DJ21" s="433"/>
      <c r="DK21" s="433"/>
      <c r="DL21" s="433"/>
      <c r="DM21" s="433"/>
      <c r="DN21" s="433"/>
      <c r="DO21" s="433"/>
      <c r="DP21" s="433"/>
      <c r="DQ21" s="433"/>
      <c r="DR21" s="433"/>
      <c r="DS21" s="433"/>
      <c r="DT21" s="433"/>
      <c r="DU21" s="433"/>
      <c r="DV21" s="433"/>
      <c r="DW21" s="433"/>
      <c r="DX21" s="433"/>
      <c r="DY21" s="433"/>
      <c r="DZ21" s="433"/>
      <c r="EA21" s="433"/>
      <c r="EB21" s="433"/>
      <c r="EC21" s="433"/>
      <c r="ED21" s="433"/>
      <c r="EE21" s="433"/>
      <c r="EF21" s="433"/>
      <c r="EG21" s="433"/>
      <c r="EH21" s="433"/>
      <c r="EI21" s="433"/>
      <c r="EJ21" s="433"/>
      <c r="EK21" s="433"/>
      <c r="EL21" s="433"/>
      <c r="EM21" s="433"/>
      <c r="EN21" s="433"/>
      <c r="EO21" s="433"/>
      <c r="EP21" s="433"/>
      <c r="EQ21" s="433"/>
      <c r="ER21" s="433"/>
      <c r="ES21" s="433"/>
      <c r="ET21" s="433"/>
      <c r="EU21" s="433"/>
      <c r="EV21" s="433"/>
    </row>
    <row r="22" spans="1:300" s="680" customFormat="1" ht="18.75" hidden="1" customHeight="1" outlineLevel="1">
      <c r="A22" s="661" t="s">
        <v>1012</v>
      </c>
      <c r="B22" s="661">
        <v>2000062098074</v>
      </c>
      <c r="C22" s="801" t="s">
        <v>1322</v>
      </c>
      <c r="D22" s="449" t="s">
        <v>1</v>
      </c>
      <c r="E22" s="449">
        <v>24</v>
      </c>
      <c r="F22" s="543">
        <v>48.9</v>
      </c>
      <c r="G22" s="425">
        <f t="shared" si="0"/>
        <v>0</v>
      </c>
      <c r="H22" s="524"/>
      <c r="I22" s="543">
        <v>49.9</v>
      </c>
      <c r="J22" s="425">
        <f t="shared" si="1"/>
        <v>0</v>
      </c>
      <c r="K22" s="524"/>
      <c r="L22" s="679">
        <v>57.9</v>
      </c>
      <c r="M22" s="425">
        <f t="shared" si="2"/>
        <v>0</v>
      </c>
      <c r="N22" s="524"/>
      <c r="O22" s="679">
        <v>68.900000000000006</v>
      </c>
      <c r="P22" s="425">
        <f t="shared" si="3"/>
        <v>0</v>
      </c>
      <c r="Q22" s="524"/>
      <c r="R22" s="679">
        <v>75.900000000000006</v>
      </c>
      <c r="S22" s="425">
        <f t="shared" si="4"/>
        <v>0</v>
      </c>
      <c r="T22" s="524"/>
      <c r="U22" s="679">
        <v>89.9</v>
      </c>
      <c r="V22" s="425">
        <f t="shared" si="5"/>
        <v>0</v>
      </c>
      <c r="W22" s="524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33"/>
      <c r="AK22" s="433"/>
      <c r="AL22" s="433"/>
      <c r="AM22" s="433"/>
      <c r="AN22" s="433"/>
      <c r="AO22" s="433"/>
      <c r="AP22" s="433"/>
      <c r="AQ22" s="433"/>
      <c r="AR22" s="433"/>
      <c r="AS22" s="433"/>
      <c r="AT22" s="433"/>
      <c r="AU22" s="433"/>
      <c r="AV22" s="433"/>
      <c r="AW22" s="433"/>
      <c r="AX22" s="433"/>
      <c r="AY22" s="433"/>
      <c r="AZ22" s="433"/>
      <c r="BA22" s="433"/>
      <c r="BB22" s="433"/>
      <c r="BC22" s="433"/>
      <c r="BD22" s="433"/>
      <c r="BE22" s="433"/>
      <c r="BF22" s="433"/>
      <c r="BG22" s="433"/>
      <c r="BH22" s="433"/>
      <c r="BI22" s="433"/>
      <c r="BJ22" s="433"/>
      <c r="BK22" s="433"/>
      <c r="BL22" s="433"/>
      <c r="BM22" s="433"/>
      <c r="BN22" s="433"/>
      <c r="BO22" s="433"/>
      <c r="BP22" s="433"/>
      <c r="BQ22" s="433"/>
      <c r="BR22" s="433"/>
      <c r="BS22" s="433"/>
      <c r="BT22" s="433"/>
      <c r="BU22" s="433"/>
      <c r="BV22" s="433"/>
      <c r="BW22" s="433"/>
      <c r="BX22" s="433"/>
      <c r="BY22" s="433"/>
      <c r="BZ22" s="433"/>
      <c r="CA22" s="433"/>
      <c r="CB22" s="433"/>
      <c r="CC22" s="433"/>
      <c r="CD22" s="433"/>
      <c r="CE22" s="433"/>
      <c r="CF22" s="433"/>
      <c r="CG22" s="433"/>
      <c r="CH22" s="433"/>
      <c r="CI22" s="433"/>
      <c r="CJ22" s="433"/>
      <c r="CK22" s="433"/>
      <c r="CL22" s="433"/>
      <c r="CM22" s="433"/>
      <c r="CN22" s="433"/>
      <c r="CO22" s="433"/>
      <c r="CP22" s="433"/>
      <c r="CQ22" s="433"/>
      <c r="CR22" s="433"/>
      <c r="CS22" s="433"/>
      <c r="CT22" s="433"/>
      <c r="CU22" s="433"/>
      <c r="CV22" s="433"/>
      <c r="CW22" s="433"/>
      <c r="CX22" s="433"/>
      <c r="CY22" s="433"/>
      <c r="CZ22" s="433"/>
      <c r="DA22" s="433"/>
      <c r="DB22" s="433"/>
      <c r="DC22" s="433"/>
      <c r="DD22" s="433"/>
      <c r="DE22" s="433"/>
      <c r="DF22" s="433"/>
      <c r="DG22" s="433"/>
      <c r="DH22" s="433"/>
      <c r="DI22" s="433"/>
      <c r="DJ22" s="433"/>
      <c r="DK22" s="433"/>
      <c r="DL22" s="433"/>
      <c r="DM22" s="433"/>
      <c r="DN22" s="433"/>
      <c r="DO22" s="433"/>
      <c r="DP22" s="433"/>
      <c r="DQ22" s="433"/>
      <c r="DR22" s="433"/>
      <c r="DS22" s="433"/>
      <c r="DT22" s="433"/>
      <c r="DU22" s="433"/>
      <c r="DV22" s="433"/>
      <c r="DW22" s="433"/>
      <c r="DX22" s="433"/>
      <c r="DY22" s="433"/>
      <c r="DZ22" s="433"/>
      <c r="EA22" s="433"/>
      <c r="EB22" s="433"/>
      <c r="EC22" s="433"/>
      <c r="ED22" s="433"/>
      <c r="EE22" s="433"/>
      <c r="EF22" s="433"/>
      <c r="EG22" s="433"/>
      <c r="EH22" s="433"/>
      <c r="EI22" s="433"/>
      <c r="EJ22" s="433"/>
      <c r="EK22" s="433"/>
      <c r="EL22" s="433"/>
      <c r="EM22" s="433"/>
      <c r="EN22" s="433"/>
      <c r="EO22" s="433"/>
      <c r="EP22" s="433"/>
      <c r="EQ22" s="433"/>
      <c r="ER22" s="433"/>
      <c r="ES22" s="433"/>
      <c r="ET22" s="433"/>
      <c r="EU22" s="433"/>
      <c r="EV22" s="433"/>
    </row>
    <row r="23" spans="1:300" s="680" customFormat="1" ht="18.75" customHeight="1" outlineLevel="1" thickBot="1">
      <c r="A23" s="661" t="s">
        <v>1013</v>
      </c>
      <c r="B23" s="661">
        <v>2000062098081</v>
      </c>
      <c r="C23" s="801" t="s">
        <v>1324</v>
      </c>
      <c r="D23" s="449" t="s">
        <v>1</v>
      </c>
      <c r="E23" s="449">
        <v>24</v>
      </c>
      <c r="F23" s="543">
        <v>48.9</v>
      </c>
      <c r="G23" s="425">
        <f t="shared" si="0"/>
        <v>0</v>
      </c>
      <c r="H23" s="524"/>
      <c r="I23" s="543">
        <v>49.9</v>
      </c>
      <c r="J23" s="425">
        <f t="shared" si="1"/>
        <v>0</v>
      </c>
      <c r="K23" s="524"/>
      <c r="L23" s="679">
        <v>57.9</v>
      </c>
      <c r="M23" s="425">
        <f t="shared" si="2"/>
        <v>0</v>
      </c>
      <c r="N23" s="524"/>
      <c r="O23" s="802">
        <v>68.900000000000006</v>
      </c>
      <c r="P23" s="425">
        <f t="shared" si="3"/>
        <v>0</v>
      </c>
      <c r="Q23" s="524"/>
      <c r="R23" s="679">
        <v>75.900000000000006</v>
      </c>
      <c r="S23" s="425">
        <f t="shared" si="4"/>
        <v>0</v>
      </c>
      <c r="T23" s="524"/>
      <c r="U23" s="679">
        <v>89.9</v>
      </c>
      <c r="V23" s="425">
        <f t="shared" si="5"/>
        <v>0</v>
      </c>
      <c r="W23" s="524"/>
      <c r="X23" s="433"/>
      <c r="Y23" s="433"/>
      <c r="Z23" s="433"/>
      <c r="AA23" s="433"/>
      <c r="AB23" s="433"/>
      <c r="AC23" s="433"/>
      <c r="AD23" s="433"/>
      <c r="AE23" s="433"/>
      <c r="AF23" s="433"/>
      <c r="AG23" s="433"/>
      <c r="AH23" s="433"/>
      <c r="AI23" s="433"/>
      <c r="AJ23" s="433"/>
      <c r="AK23" s="433"/>
      <c r="AL23" s="433"/>
      <c r="AM23" s="433"/>
      <c r="AN23" s="433"/>
      <c r="AO23" s="433"/>
      <c r="AP23" s="433"/>
      <c r="AQ23" s="433"/>
      <c r="AR23" s="433"/>
      <c r="AS23" s="433"/>
      <c r="AT23" s="433"/>
      <c r="AU23" s="433"/>
      <c r="AV23" s="433"/>
      <c r="AW23" s="433"/>
      <c r="AX23" s="433"/>
      <c r="AY23" s="433"/>
      <c r="AZ23" s="433"/>
      <c r="BA23" s="433"/>
      <c r="BB23" s="433"/>
      <c r="BC23" s="433"/>
      <c r="BD23" s="433"/>
      <c r="BE23" s="433"/>
      <c r="BF23" s="433"/>
      <c r="BG23" s="433"/>
      <c r="BH23" s="433"/>
      <c r="BI23" s="433"/>
      <c r="BJ23" s="433"/>
      <c r="BK23" s="433"/>
      <c r="BL23" s="433"/>
      <c r="BM23" s="433"/>
      <c r="BN23" s="433"/>
      <c r="BO23" s="433"/>
      <c r="BP23" s="433"/>
      <c r="BQ23" s="433"/>
      <c r="BR23" s="433"/>
      <c r="BS23" s="433"/>
      <c r="BT23" s="433"/>
      <c r="BU23" s="433"/>
      <c r="BV23" s="433"/>
      <c r="BW23" s="433"/>
      <c r="BX23" s="433"/>
      <c r="BY23" s="433"/>
      <c r="BZ23" s="433"/>
      <c r="CA23" s="433"/>
      <c r="CB23" s="433"/>
      <c r="CC23" s="433"/>
      <c r="CD23" s="433"/>
      <c r="CE23" s="433"/>
      <c r="CF23" s="433"/>
      <c r="CG23" s="433"/>
      <c r="CH23" s="433"/>
      <c r="CI23" s="433"/>
      <c r="CJ23" s="433"/>
      <c r="CK23" s="433"/>
      <c r="CL23" s="433"/>
      <c r="CM23" s="433"/>
      <c r="CN23" s="433"/>
      <c r="CO23" s="433"/>
      <c r="CP23" s="433"/>
      <c r="CQ23" s="433"/>
      <c r="CR23" s="433"/>
      <c r="CS23" s="433"/>
      <c r="CT23" s="433"/>
      <c r="CU23" s="433"/>
      <c r="CV23" s="433"/>
      <c r="CW23" s="433"/>
      <c r="CX23" s="433"/>
      <c r="CY23" s="433"/>
      <c r="CZ23" s="433"/>
      <c r="DA23" s="433"/>
      <c r="DB23" s="433"/>
      <c r="DC23" s="433"/>
      <c r="DD23" s="433"/>
      <c r="DE23" s="433"/>
      <c r="DF23" s="433"/>
      <c r="DG23" s="433"/>
      <c r="DH23" s="433"/>
      <c r="DI23" s="433"/>
      <c r="DJ23" s="433"/>
      <c r="DK23" s="433"/>
      <c r="DL23" s="433"/>
      <c r="DM23" s="433"/>
      <c r="DN23" s="433"/>
      <c r="DO23" s="433"/>
      <c r="DP23" s="433"/>
      <c r="DQ23" s="433"/>
      <c r="DR23" s="433"/>
      <c r="DS23" s="433"/>
      <c r="DT23" s="433"/>
      <c r="DU23" s="433"/>
      <c r="DV23" s="433"/>
      <c r="DW23" s="433"/>
      <c r="DX23" s="433"/>
      <c r="DY23" s="433"/>
      <c r="DZ23" s="433"/>
      <c r="EA23" s="433"/>
      <c r="EB23" s="433"/>
      <c r="EC23" s="433"/>
      <c r="ED23" s="433"/>
      <c r="EE23" s="433"/>
      <c r="EF23" s="433"/>
      <c r="EG23" s="433"/>
      <c r="EH23" s="433"/>
      <c r="EI23" s="433"/>
      <c r="EJ23" s="433"/>
      <c r="EK23" s="433"/>
      <c r="EL23" s="433"/>
      <c r="EM23" s="433"/>
      <c r="EN23" s="433"/>
      <c r="EO23" s="433"/>
      <c r="EP23" s="433"/>
      <c r="EQ23" s="433"/>
      <c r="ER23" s="433"/>
      <c r="ES23" s="433"/>
      <c r="ET23" s="433"/>
      <c r="EU23" s="433"/>
      <c r="EV23" s="433"/>
    </row>
    <row r="24" spans="1:300" s="680" customFormat="1" ht="18.75" hidden="1" customHeight="1" outlineLevel="1">
      <c r="A24" s="661" t="s">
        <v>1014</v>
      </c>
      <c r="B24" s="661">
        <v>2000062098098</v>
      </c>
      <c r="C24" s="801" t="s">
        <v>1325</v>
      </c>
      <c r="D24" s="449" t="s">
        <v>1</v>
      </c>
      <c r="E24" s="449">
        <v>24</v>
      </c>
      <c r="F24" s="543">
        <v>48.9</v>
      </c>
      <c r="G24" s="425">
        <f t="shared" si="0"/>
        <v>0</v>
      </c>
      <c r="H24" s="524"/>
      <c r="I24" s="543">
        <v>49.9</v>
      </c>
      <c r="J24" s="425">
        <f t="shared" si="1"/>
        <v>0</v>
      </c>
      <c r="K24" s="524"/>
      <c r="L24" s="679">
        <v>57.9</v>
      </c>
      <c r="M24" s="425">
        <f t="shared" si="2"/>
        <v>0</v>
      </c>
      <c r="N24" s="524"/>
      <c r="O24" s="802">
        <v>68.900000000000006</v>
      </c>
      <c r="P24" s="425">
        <f t="shared" si="3"/>
        <v>0</v>
      </c>
      <c r="Q24" s="524"/>
      <c r="R24" s="679">
        <v>75.900000000000006</v>
      </c>
      <c r="S24" s="425">
        <f t="shared" si="4"/>
        <v>0</v>
      </c>
      <c r="T24" s="524"/>
      <c r="U24" s="679">
        <v>89.9</v>
      </c>
      <c r="V24" s="425">
        <f t="shared" si="5"/>
        <v>0</v>
      </c>
      <c r="W24" s="524"/>
      <c r="X24" s="433"/>
      <c r="Y24" s="433"/>
      <c r="Z24" s="433"/>
      <c r="AA24" s="433"/>
      <c r="AB24" s="433"/>
      <c r="AC24" s="433"/>
      <c r="AD24" s="433"/>
      <c r="AE24" s="433"/>
      <c r="AF24" s="433"/>
      <c r="AG24" s="433"/>
      <c r="AH24" s="433"/>
      <c r="AI24" s="433"/>
      <c r="AJ24" s="433"/>
      <c r="AK24" s="433"/>
      <c r="AL24" s="433"/>
      <c r="AM24" s="433"/>
      <c r="AN24" s="433"/>
      <c r="AO24" s="433"/>
      <c r="AP24" s="433"/>
      <c r="AQ24" s="433"/>
      <c r="AR24" s="433"/>
      <c r="AS24" s="433"/>
      <c r="AT24" s="433"/>
      <c r="AU24" s="433"/>
      <c r="AV24" s="433"/>
      <c r="AW24" s="433"/>
      <c r="AX24" s="433"/>
      <c r="AY24" s="433"/>
      <c r="AZ24" s="433"/>
      <c r="BA24" s="433"/>
      <c r="BB24" s="433"/>
      <c r="BC24" s="433"/>
      <c r="BD24" s="433"/>
      <c r="BE24" s="433"/>
      <c r="BF24" s="433"/>
      <c r="BG24" s="433"/>
      <c r="BH24" s="433"/>
      <c r="BI24" s="433"/>
      <c r="BJ24" s="433"/>
      <c r="BK24" s="433"/>
      <c r="BL24" s="433"/>
      <c r="BM24" s="433"/>
      <c r="BN24" s="433"/>
      <c r="BO24" s="433"/>
      <c r="BP24" s="433"/>
      <c r="BQ24" s="433"/>
      <c r="BR24" s="433"/>
      <c r="BS24" s="433"/>
      <c r="BT24" s="433"/>
      <c r="BU24" s="433"/>
      <c r="BV24" s="433"/>
      <c r="BW24" s="433"/>
      <c r="BX24" s="433"/>
      <c r="BY24" s="433"/>
      <c r="BZ24" s="433"/>
      <c r="CA24" s="433"/>
      <c r="CB24" s="433"/>
      <c r="CC24" s="433"/>
      <c r="CD24" s="433"/>
      <c r="CE24" s="433"/>
      <c r="CF24" s="433"/>
      <c r="CG24" s="433"/>
      <c r="CH24" s="433"/>
      <c r="CI24" s="433"/>
      <c r="CJ24" s="433"/>
      <c r="CK24" s="433"/>
      <c r="CL24" s="433"/>
      <c r="CM24" s="433"/>
      <c r="CN24" s="433"/>
      <c r="CO24" s="433"/>
      <c r="CP24" s="433"/>
      <c r="CQ24" s="433"/>
      <c r="CR24" s="433"/>
      <c r="CS24" s="433"/>
      <c r="CT24" s="433"/>
      <c r="CU24" s="433"/>
      <c r="CV24" s="433"/>
      <c r="CW24" s="433"/>
      <c r="CX24" s="433"/>
      <c r="CY24" s="433"/>
      <c r="CZ24" s="433"/>
      <c r="DA24" s="433"/>
      <c r="DB24" s="433"/>
      <c r="DC24" s="433"/>
      <c r="DD24" s="433"/>
      <c r="DE24" s="433"/>
      <c r="DF24" s="433"/>
      <c r="DG24" s="433"/>
      <c r="DH24" s="433"/>
      <c r="DI24" s="433"/>
      <c r="DJ24" s="433"/>
      <c r="DK24" s="433"/>
      <c r="DL24" s="433"/>
      <c r="DM24" s="433"/>
      <c r="DN24" s="433"/>
      <c r="DO24" s="433"/>
      <c r="DP24" s="433"/>
      <c r="DQ24" s="433"/>
      <c r="DR24" s="433"/>
      <c r="DS24" s="433"/>
      <c r="DT24" s="433"/>
      <c r="DU24" s="433"/>
      <c r="DV24" s="433"/>
      <c r="DW24" s="433"/>
      <c r="DX24" s="433"/>
      <c r="DY24" s="433"/>
      <c r="DZ24" s="433"/>
      <c r="EA24" s="433"/>
      <c r="EB24" s="433"/>
      <c r="EC24" s="433"/>
      <c r="ED24" s="433"/>
      <c r="EE24" s="433"/>
      <c r="EF24" s="433"/>
      <c r="EG24" s="433"/>
      <c r="EH24" s="433"/>
      <c r="EI24" s="433"/>
      <c r="EJ24" s="433"/>
      <c r="EK24" s="433"/>
      <c r="EL24" s="433"/>
      <c r="EM24" s="433"/>
      <c r="EN24" s="433"/>
      <c r="EO24" s="433"/>
      <c r="EP24" s="433"/>
      <c r="EQ24" s="433"/>
      <c r="ER24" s="433"/>
      <c r="ES24" s="433"/>
      <c r="ET24" s="433"/>
      <c r="EU24" s="433"/>
      <c r="EV24" s="433"/>
    </row>
    <row r="25" spans="1:300" s="680" customFormat="1" ht="18.75" hidden="1" customHeight="1" outlineLevel="1" thickBot="1">
      <c r="A25" s="662" t="s">
        <v>1010</v>
      </c>
      <c r="B25" s="662">
        <v>2000062098111</v>
      </c>
      <c r="C25" s="803" t="s">
        <v>1326</v>
      </c>
      <c r="D25" s="452" t="s">
        <v>1</v>
      </c>
      <c r="E25" s="452">
        <v>24</v>
      </c>
      <c r="F25" s="544">
        <v>48.9</v>
      </c>
      <c r="G25" s="425">
        <f t="shared" si="0"/>
        <v>0</v>
      </c>
      <c r="H25" s="525"/>
      <c r="I25" s="804">
        <v>49.9</v>
      </c>
      <c r="J25" s="425">
        <f t="shared" si="1"/>
        <v>0</v>
      </c>
      <c r="K25" s="525"/>
      <c r="L25" s="645">
        <v>57.9</v>
      </c>
      <c r="M25" s="425">
        <f t="shared" si="2"/>
        <v>0</v>
      </c>
      <c r="N25" s="525"/>
      <c r="O25" s="805">
        <v>68.900000000000006</v>
      </c>
      <c r="P25" s="425">
        <f t="shared" si="3"/>
        <v>0</v>
      </c>
      <c r="Q25" s="525"/>
      <c r="R25" s="645">
        <v>75.900000000000006</v>
      </c>
      <c r="S25" s="425">
        <f t="shared" si="4"/>
        <v>0</v>
      </c>
      <c r="T25" s="525"/>
      <c r="U25" s="645">
        <v>89.9</v>
      </c>
      <c r="V25" s="425">
        <f t="shared" si="5"/>
        <v>0</v>
      </c>
      <c r="W25" s="525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3"/>
      <c r="AL25" s="433"/>
      <c r="AM25" s="433"/>
      <c r="AN25" s="433"/>
      <c r="AO25" s="433"/>
      <c r="AP25" s="433"/>
      <c r="AQ25" s="433"/>
      <c r="AR25" s="433"/>
      <c r="AS25" s="433"/>
      <c r="AT25" s="433"/>
      <c r="AU25" s="433"/>
      <c r="AV25" s="433"/>
      <c r="AW25" s="433"/>
      <c r="AX25" s="433"/>
      <c r="AY25" s="433"/>
      <c r="AZ25" s="433"/>
      <c r="BA25" s="433"/>
      <c r="BB25" s="433"/>
      <c r="BC25" s="433"/>
      <c r="BD25" s="433"/>
      <c r="BE25" s="433"/>
      <c r="BF25" s="433"/>
      <c r="BG25" s="433"/>
      <c r="BH25" s="433"/>
      <c r="BI25" s="433"/>
      <c r="BJ25" s="433"/>
      <c r="BK25" s="433"/>
      <c r="BL25" s="433"/>
      <c r="BM25" s="433"/>
      <c r="BN25" s="433"/>
      <c r="BO25" s="433"/>
      <c r="BP25" s="433"/>
      <c r="BQ25" s="433"/>
      <c r="BR25" s="433"/>
      <c r="BS25" s="433"/>
      <c r="BT25" s="433"/>
      <c r="BU25" s="433"/>
      <c r="BV25" s="433"/>
      <c r="BW25" s="433"/>
      <c r="BX25" s="433"/>
      <c r="BY25" s="433"/>
      <c r="BZ25" s="433"/>
      <c r="CA25" s="433"/>
      <c r="CB25" s="433"/>
      <c r="CC25" s="433"/>
      <c r="CD25" s="433"/>
      <c r="CE25" s="433"/>
      <c r="CF25" s="433"/>
      <c r="CG25" s="433"/>
      <c r="CH25" s="433"/>
      <c r="CI25" s="433"/>
      <c r="CJ25" s="433"/>
      <c r="CK25" s="433"/>
      <c r="CL25" s="433"/>
      <c r="CM25" s="433"/>
      <c r="CN25" s="433"/>
      <c r="CO25" s="433"/>
      <c r="CP25" s="433"/>
      <c r="CQ25" s="433"/>
      <c r="CR25" s="433"/>
      <c r="CS25" s="433"/>
      <c r="CT25" s="433"/>
      <c r="CU25" s="433"/>
      <c r="CV25" s="433"/>
      <c r="CW25" s="433"/>
      <c r="CX25" s="433"/>
      <c r="CY25" s="433"/>
      <c r="CZ25" s="433"/>
      <c r="DA25" s="433"/>
      <c r="DB25" s="433"/>
      <c r="DC25" s="433"/>
      <c r="DD25" s="433"/>
      <c r="DE25" s="433"/>
      <c r="DF25" s="433"/>
      <c r="DG25" s="433"/>
      <c r="DH25" s="433"/>
      <c r="DI25" s="433"/>
      <c r="DJ25" s="433"/>
      <c r="DK25" s="433"/>
      <c r="DL25" s="433"/>
      <c r="DM25" s="433"/>
      <c r="DN25" s="433"/>
      <c r="DO25" s="433"/>
      <c r="DP25" s="433"/>
      <c r="DQ25" s="433"/>
      <c r="DR25" s="433"/>
      <c r="DS25" s="433"/>
      <c r="DT25" s="433"/>
      <c r="DU25" s="433"/>
      <c r="DV25" s="433"/>
      <c r="DW25" s="433"/>
      <c r="DX25" s="433"/>
      <c r="DY25" s="433"/>
      <c r="DZ25" s="433"/>
      <c r="EA25" s="433"/>
      <c r="EB25" s="433"/>
      <c r="EC25" s="433"/>
      <c r="ED25" s="433"/>
      <c r="EE25" s="433"/>
      <c r="EF25" s="433"/>
      <c r="EG25" s="433"/>
      <c r="EH25" s="433"/>
      <c r="EI25" s="433"/>
      <c r="EJ25" s="433"/>
      <c r="EK25" s="433"/>
      <c r="EL25" s="433"/>
      <c r="EM25" s="433"/>
      <c r="EN25" s="433"/>
      <c r="EO25" s="433"/>
      <c r="EP25" s="433"/>
      <c r="EQ25" s="433"/>
      <c r="ER25" s="433"/>
      <c r="ES25" s="433"/>
      <c r="ET25" s="433"/>
      <c r="EU25" s="433"/>
      <c r="EV25" s="433"/>
    </row>
    <row r="26" spans="1:300" ht="103.5" customHeight="1" collapsed="1" thickBot="1">
      <c r="A26" s="928"/>
      <c r="B26" s="929"/>
      <c r="C26" s="929"/>
      <c r="D26" s="743"/>
      <c r="E26" s="743"/>
      <c r="F26" s="744"/>
      <c r="G26" s="745"/>
      <c r="H26" s="746"/>
      <c r="I26" s="744"/>
      <c r="J26" s="745"/>
      <c r="K26" s="746"/>
      <c r="L26" s="744"/>
      <c r="M26" s="745"/>
      <c r="N26" s="746"/>
      <c r="O26" s="744"/>
      <c r="P26" s="745"/>
      <c r="Q26" s="746"/>
      <c r="R26" s="744"/>
      <c r="S26" s="745"/>
      <c r="T26" s="746"/>
      <c r="U26" s="744"/>
      <c r="V26" s="745"/>
      <c r="W26" s="747"/>
    </row>
    <row r="27" spans="1:300" s="433" customFormat="1" outlineLevel="1">
      <c r="A27" s="435" t="s">
        <v>754</v>
      </c>
      <c r="B27" s="422">
        <v>2000055120010</v>
      </c>
      <c r="C27" s="603" t="s">
        <v>1018</v>
      </c>
      <c r="D27" s="423" t="s">
        <v>1</v>
      </c>
      <c r="E27" s="417">
        <v>20</v>
      </c>
      <c r="F27" s="546">
        <v>59.9</v>
      </c>
      <c r="G27" s="425">
        <f t="shared" si="0"/>
        <v>0</v>
      </c>
      <c r="H27" s="518"/>
      <c r="I27" s="545">
        <v>62.9</v>
      </c>
      <c r="J27" s="425">
        <f t="shared" si="1"/>
        <v>0</v>
      </c>
      <c r="K27" s="518"/>
      <c r="L27" s="552">
        <v>65.900000000000006</v>
      </c>
      <c r="M27" s="425">
        <f t="shared" si="2"/>
        <v>0</v>
      </c>
      <c r="N27" s="518"/>
      <c r="O27" s="552">
        <v>74.900000000000006</v>
      </c>
      <c r="P27" s="425">
        <f t="shared" si="3"/>
        <v>0</v>
      </c>
      <c r="Q27" s="518"/>
      <c r="R27" s="564">
        <v>85.9</v>
      </c>
      <c r="S27" s="425">
        <f t="shared" si="4"/>
        <v>0</v>
      </c>
      <c r="T27" s="518"/>
      <c r="U27" s="552">
        <v>119</v>
      </c>
      <c r="V27" s="425">
        <f t="shared" si="5"/>
        <v>0</v>
      </c>
      <c r="W27" s="518"/>
    </row>
    <row r="28" spans="1:300" s="433" customFormat="1" outlineLevel="1">
      <c r="A28" s="435" t="s">
        <v>755</v>
      </c>
      <c r="B28" s="422">
        <v>2000053550017</v>
      </c>
      <c r="C28" s="603" t="s">
        <v>1019</v>
      </c>
      <c r="D28" s="423" t="s">
        <v>1</v>
      </c>
      <c r="E28" s="417">
        <v>20</v>
      </c>
      <c r="F28" s="546">
        <v>59.9</v>
      </c>
      <c r="G28" s="425">
        <f t="shared" si="0"/>
        <v>0</v>
      </c>
      <c r="H28" s="518"/>
      <c r="I28" s="545">
        <v>62.9</v>
      </c>
      <c r="J28" s="425">
        <f t="shared" si="1"/>
        <v>0</v>
      </c>
      <c r="K28" s="518"/>
      <c r="L28" s="552">
        <v>65.900000000000006</v>
      </c>
      <c r="M28" s="425">
        <f t="shared" si="2"/>
        <v>0</v>
      </c>
      <c r="N28" s="518"/>
      <c r="O28" s="552">
        <v>74.900000000000006</v>
      </c>
      <c r="P28" s="425">
        <f t="shared" si="3"/>
        <v>0</v>
      </c>
      <c r="Q28" s="518"/>
      <c r="R28" s="564">
        <v>85.9</v>
      </c>
      <c r="S28" s="425">
        <f t="shared" si="4"/>
        <v>0</v>
      </c>
      <c r="T28" s="518"/>
      <c r="U28" s="552">
        <v>119</v>
      </c>
      <c r="V28" s="425">
        <f t="shared" si="5"/>
        <v>0</v>
      </c>
      <c r="W28" s="518"/>
    </row>
    <row r="29" spans="1:300" s="433" customFormat="1" outlineLevel="1">
      <c r="A29" s="435" t="s">
        <v>756</v>
      </c>
      <c r="B29" s="422">
        <v>2000046480017</v>
      </c>
      <c r="C29" s="603" t="s">
        <v>1020</v>
      </c>
      <c r="D29" s="423" t="s">
        <v>1</v>
      </c>
      <c r="E29" s="417">
        <v>20</v>
      </c>
      <c r="F29" s="546">
        <v>59.9</v>
      </c>
      <c r="G29" s="425">
        <f t="shared" si="0"/>
        <v>0</v>
      </c>
      <c r="H29" s="518"/>
      <c r="I29" s="545">
        <v>62.9</v>
      </c>
      <c r="J29" s="425">
        <f t="shared" si="1"/>
        <v>0</v>
      </c>
      <c r="K29" s="518"/>
      <c r="L29" s="552">
        <v>65.900000000000006</v>
      </c>
      <c r="M29" s="425">
        <f t="shared" si="2"/>
        <v>0</v>
      </c>
      <c r="N29" s="518"/>
      <c r="O29" s="552">
        <v>74.900000000000006</v>
      </c>
      <c r="P29" s="425">
        <f t="shared" si="3"/>
        <v>0</v>
      </c>
      <c r="Q29" s="518"/>
      <c r="R29" s="564">
        <v>85.9</v>
      </c>
      <c r="S29" s="425">
        <f t="shared" si="4"/>
        <v>0</v>
      </c>
      <c r="T29" s="518"/>
      <c r="U29" s="552">
        <v>119</v>
      </c>
      <c r="V29" s="425">
        <f t="shared" si="5"/>
        <v>0</v>
      </c>
      <c r="W29" s="518"/>
    </row>
    <row r="30" spans="1:300" s="433" customFormat="1" outlineLevel="1">
      <c r="A30" s="435" t="s">
        <v>757</v>
      </c>
      <c r="B30" s="422">
        <v>2000052820012</v>
      </c>
      <c r="C30" s="603" t="s">
        <v>1021</v>
      </c>
      <c r="D30" s="423" t="s">
        <v>1</v>
      </c>
      <c r="E30" s="417">
        <v>20</v>
      </c>
      <c r="F30" s="546">
        <v>59.9</v>
      </c>
      <c r="G30" s="425">
        <f t="shared" si="0"/>
        <v>0</v>
      </c>
      <c r="H30" s="518"/>
      <c r="I30" s="545">
        <v>62.9</v>
      </c>
      <c r="J30" s="425">
        <f t="shared" si="1"/>
        <v>0</v>
      </c>
      <c r="K30" s="518"/>
      <c r="L30" s="552">
        <v>65.900000000000006</v>
      </c>
      <c r="M30" s="425">
        <f t="shared" si="2"/>
        <v>0</v>
      </c>
      <c r="N30" s="518"/>
      <c r="O30" s="552">
        <v>74.900000000000006</v>
      </c>
      <c r="P30" s="425">
        <f t="shared" si="3"/>
        <v>0</v>
      </c>
      <c r="Q30" s="518"/>
      <c r="R30" s="564">
        <v>85.9</v>
      </c>
      <c r="S30" s="425">
        <f t="shared" si="4"/>
        <v>0</v>
      </c>
      <c r="T30" s="518"/>
      <c r="U30" s="552">
        <v>119</v>
      </c>
      <c r="V30" s="425">
        <f t="shared" si="5"/>
        <v>0</v>
      </c>
      <c r="W30" s="518"/>
    </row>
    <row r="31" spans="1:300" s="433" customFormat="1" hidden="1" outlineLevel="1">
      <c r="A31" s="435" t="s">
        <v>758</v>
      </c>
      <c r="B31" s="422">
        <v>2000053540018</v>
      </c>
      <c r="C31" s="603" t="s">
        <v>1022</v>
      </c>
      <c r="D31" s="423" t="s">
        <v>1</v>
      </c>
      <c r="E31" s="417">
        <v>20</v>
      </c>
      <c r="F31" s="546">
        <v>59.9</v>
      </c>
      <c r="G31" s="425">
        <f t="shared" si="0"/>
        <v>0</v>
      </c>
      <c r="H31" s="518"/>
      <c r="I31" s="545">
        <v>62.9</v>
      </c>
      <c r="J31" s="425">
        <f t="shared" si="1"/>
        <v>0</v>
      </c>
      <c r="K31" s="518"/>
      <c r="L31" s="552">
        <v>65.900000000000006</v>
      </c>
      <c r="M31" s="425">
        <f t="shared" si="2"/>
        <v>0</v>
      </c>
      <c r="N31" s="518"/>
      <c r="O31" s="552">
        <v>74.900000000000006</v>
      </c>
      <c r="P31" s="425">
        <f t="shared" si="3"/>
        <v>0</v>
      </c>
      <c r="Q31" s="518"/>
      <c r="R31" s="564">
        <v>85.9</v>
      </c>
      <c r="S31" s="425">
        <f t="shared" si="4"/>
        <v>0</v>
      </c>
      <c r="T31" s="518"/>
      <c r="U31" s="552">
        <v>119</v>
      </c>
      <c r="V31" s="425">
        <f t="shared" si="5"/>
        <v>0</v>
      </c>
      <c r="W31" s="518"/>
    </row>
    <row r="32" spans="1:300" s="433" customFormat="1" outlineLevel="1">
      <c r="A32" s="435" t="s">
        <v>759</v>
      </c>
      <c r="B32" s="422">
        <v>2000053270014</v>
      </c>
      <c r="C32" s="603" t="s">
        <v>1023</v>
      </c>
      <c r="D32" s="423" t="s">
        <v>1</v>
      </c>
      <c r="E32" s="417">
        <v>20</v>
      </c>
      <c r="F32" s="546">
        <v>59.9</v>
      </c>
      <c r="G32" s="425">
        <f t="shared" si="0"/>
        <v>0</v>
      </c>
      <c r="H32" s="518"/>
      <c r="I32" s="545">
        <v>62.9</v>
      </c>
      <c r="J32" s="425">
        <f t="shared" si="1"/>
        <v>0</v>
      </c>
      <c r="K32" s="518"/>
      <c r="L32" s="552">
        <v>65.900000000000006</v>
      </c>
      <c r="M32" s="425">
        <f t="shared" si="2"/>
        <v>0</v>
      </c>
      <c r="N32" s="518"/>
      <c r="O32" s="552">
        <v>74.900000000000006</v>
      </c>
      <c r="P32" s="425">
        <f t="shared" si="3"/>
        <v>0</v>
      </c>
      <c r="Q32" s="518"/>
      <c r="R32" s="564">
        <v>85.9</v>
      </c>
      <c r="S32" s="425">
        <f t="shared" si="4"/>
        <v>0</v>
      </c>
      <c r="T32" s="518"/>
      <c r="U32" s="552">
        <v>119</v>
      </c>
      <c r="V32" s="425">
        <f t="shared" si="5"/>
        <v>0</v>
      </c>
      <c r="W32" s="518"/>
    </row>
    <row r="33" spans="1:23" s="433" customFormat="1" outlineLevel="1">
      <c r="A33" s="435" t="s">
        <v>760</v>
      </c>
      <c r="B33" s="422">
        <v>2000055140018</v>
      </c>
      <c r="C33" s="603" t="s">
        <v>1024</v>
      </c>
      <c r="D33" s="423" t="s">
        <v>1</v>
      </c>
      <c r="E33" s="417">
        <v>20</v>
      </c>
      <c r="F33" s="546">
        <v>59.9</v>
      </c>
      <c r="G33" s="425">
        <f t="shared" si="0"/>
        <v>0</v>
      </c>
      <c r="H33" s="518"/>
      <c r="I33" s="545">
        <v>62.9</v>
      </c>
      <c r="J33" s="425">
        <f t="shared" si="1"/>
        <v>0</v>
      </c>
      <c r="K33" s="518"/>
      <c r="L33" s="552">
        <v>65.900000000000006</v>
      </c>
      <c r="M33" s="425">
        <f t="shared" si="2"/>
        <v>0</v>
      </c>
      <c r="N33" s="518"/>
      <c r="O33" s="552">
        <v>74.900000000000006</v>
      </c>
      <c r="P33" s="425">
        <f t="shared" si="3"/>
        <v>0</v>
      </c>
      <c r="Q33" s="518"/>
      <c r="R33" s="564">
        <v>85.9</v>
      </c>
      <c r="S33" s="425">
        <f t="shared" si="4"/>
        <v>0</v>
      </c>
      <c r="T33" s="518"/>
      <c r="U33" s="552">
        <v>119</v>
      </c>
      <c r="V33" s="425">
        <f t="shared" si="5"/>
        <v>0</v>
      </c>
      <c r="W33" s="518"/>
    </row>
    <row r="34" spans="1:23" s="433" customFormat="1" hidden="1" outlineLevel="1">
      <c r="A34" s="435" t="s">
        <v>761</v>
      </c>
      <c r="B34" s="422">
        <v>2000055130019</v>
      </c>
      <c r="C34" s="603" t="s">
        <v>1025</v>
      </c>
      <c r="D34" s="423" t="s">
        <v>1</v>
      </c>
      <c r="E34" s="417">
        <v>20</v>
      </c>
      <c r="F34" s="546">
        <v>59.9</v>
      </c>
      <c r="G34" s="425">
        <f t="shared" si="0"/>
        <v>0</v>
      </c>
      <c r="H34" s="518"/>
      <c r="I34" s="545">
        <v>62.9</v>
      </c>
      <c r="J34" s="425">
        <f t="shared" si="1"/>
        <v>0</v>
      </c>
      <c r="K34" s="518"/>
      <c r="L34" s="552">
        <v>65.900000000000006</v>
      </c>
      <c r="M34" s="425">
        <f t="shared" si="2"/>
        <v>0</v>
      </c>
      <c r="N34" s="518"/>
      <c r="O34" s="552">
        <v>74.900000000000006</v>
      </c>
      <c r="P34" s="425">
        <f t="shared" si="3"/>
        <v>0</v>
      </c>
      <c r="Q34" s="518"/>
      <c r="R34" s="564">
        <v>85.9</v>
      </c>
      <c r="S34" s="425">
        <f t="shared" si="4"/>
        <v>0</v>
      </c>
      <c r="T34" s="518"/>
      <c r="U34" s="552">
        <v>119</v>
      </c>
      <c r="V34" s="425">
        <f t="shared" si="5"/>
        <v>0</v>
      </c>
      <c r="W34" s="518"/>
    </row>
    <row r="35" spans="1:23" s="433" customFormat="1" outlineLevel="1">
      <c r="A35" s="435" t="s">
        <v>762</v>
      </c>
      <c r="B35" s="422">
        <v>2000046490016</v>
      </c>
      <c r="C35" s="603" t="s">
        <v>1026</v>
      </c>
      <c r="D35" s="423" t="s">
        <v>1</v>
      </c>
      <c r="E35" s="417">
        <v>20</v>
      </c>
      <c r="F35" s="546">
        <v>59.9</v>
      </c>
      <c r="G35" s="425">
        <f t="shared" si="0"/>
        <v>0</v>
      </c>
      <c r="H35" s="518"/>
      <c r="I35" s="545">
        <v>62.9</v>
      </c>
      <c r="J35" s="425">
        <f t="shared" si="1"/>
        <v>0</v>
      </c>
      <c r="K35" s="518"/>
      <c r="L35" s="552">
        <v>65.900000000000006</v>
      </c>
      <c r="M35" s="425">
        <f t="shared" si="2"/>
        <v>0</v>
      </c>
      <c r="N35" s="518"/>
      <c r="O35" s="552">
        <v>74.900000000000006</v>
      </c>
      <c r="P35" s="425">
        <f t="shared" si="3"/>
        <v>0</v>
      </c>
      <c r="Q35" s="518"/>
      <c r="R35" s="564">
        <v>85.9</v>
      </c>
      <c r="S35" s="425">
        <f t="shared" si="4"/>
        <v>0</v>
      </c>
      <c r="T35" s="518"/>
      <c r="U35" s="552">
        <v>119</v>
      </c>
      <c r="V35" s="425">
        <f t="shared" si="5"/>
        <v>0</v>
      </c>
      <c r="W35" s="518"/>
    </row>
    <row r="36" spans="1:23" s="433" customFormat="1" outlineLevel="1">
      <c r="A36" s="435" t="s">
        <v>763</v>
      </c>
      <c r="B36" s="422">
        <v>2000046500012</v>
      </c>
      <c r="C36" s="603" t="s">
        <v>1027</v>
      </c>
      <c r="D36" s="423" t="s">
        <v>1</v>
      </c>
      <c r="E36" s="417">
        <v>20</v>
      </c>
      <c r="F36" s="546">
        <v>59.9</v>
      </c>
      <c r="G36" s="425">
        <f t="shared" si="0"/>
        <v>0</v>
      </c>
      <c r="H36" s="518"/>
      <c r="I36" s="545">
        <v>62.9</v>
      </c>
      <c r="J36" s="425">
        <f t="shared" si="1"/>
        <v>0</v>
      </c>
      <c r="K36" s="518"/>
      <c r="L36" s="552">
        <v>65.900000000000006</v>
      </c>
      <c r="M36" s="425">
        <f t="shared" si="2"/>
        <v>0</v>
      </c>
      <c r="N36" s="518"/>
      <c r="O36" s="552">
        <v>74.900000000000006</v>
      </c>
      <c r="P36" s="425">
        <f t="shared" si="3"/>
        <v>0</v>
      </c>
      <c r="Q36" s="518"/>
      <c r="R36" s="564">
        <v>85.9</v>
      </c>
      <c r="S36" s="425">
        <f t="shared" si="4"/>
        <v>0</v>
      </c>
      <c r="T36" s="518"/>
      <c r="U36" s="552">
        <v>119</v>
      </c>
      <c r="V36" s="425">
        <f t="shared" si="5"/>
        <v>0</v>
      </c>
      <c r="W36" s="518"/>
    </row>
    <row r="37" spans="1:23" s="433" customFormat="1" outlineLevel="1">
      <c r="A37" s="436" t="s">
        <v>764</v>
      </c>
      <c r="B37" s="416">
        <v>2000046200011</v>
      </c>
      <c r="C37" s="602" t="s">
        <v>1028</v>
      </c>
      <c r="D37" s="417" t="s">
        <v>1</v>
      </c>
      <c r="E37" s="417">
        <v>20</v>
      </c>
      <c r="F37" s="545">
        <v>59.9</v>
      </c>
      <c r="G37" s="425">
        <f t="shared" si="0"/>
        <v>0</v>
      </c>
      <c r="H37" s="518"/>
      <c r="I37" s="545">
        <v>62.9</v>
      </c>
      <c r="J37" s="425">
        <f t="shared" si="1"/>
        <v>0</v>
      </c>
      <c r="K37" s="518"/>
      <c r="L37" s="564">
        <v>65.900000000000006</v>
      </c>
      <c r="M37" s="425">
        <f t="shared" si="2"/>
        <v>0</v>
      </c>
      <c r="N37" s="518"/>
      <c r="O37" s="564">
        <v>74.900000000000006</v>
      </c>
      <c r="P37" s="425">
        <f t="shared" si="3"/>
        <v>0</v>
      </c>
      <c r="Q37" s="518"/>
      <c r="R37" s="564">
        <v>85.9</v>
      </c>
      <c r="S37" s="425">
        <f t="shared" si="4"/>
        <v>0</v>
      </c>
      <c r="T37" s="518"/>
      <c r="U37" s="564">
        <v>119</v>
      </c>
      <c r="V37" s="425">
        <f t="shared" si="5"/>
        <v>0</v>
      </c>
      <c r="W37" s="518"/>
    </row>
    <row r="38" spans="1:23" s="433" customFormat="1" outlineLevel="1">
      <c r="A38" s="435" t="s">
        <v>765</v>
      </c>
      <c r="B38" s="422">
        <v>2000046510011</v>
      </c>
      <c r="C38" s="603" t="s">
        <v>1257</v>
      </c>
      <c r="D38" s="423" t="s">
        <v>1</v>
      </c>
      <c r="E38" s="417">
        <v>20</v>
      </c>
      <c r="F38" s="546">
        <v>59.9</v>
      </c>
      <c r="G38" s="425">
        <f t="shared" si="0"/>
        <v>0</v>
      </c>
      <c r="H38" s="518"/>
      <c r="I38" s="545">
        <v>62.9</v>
      </c>
      <c r="J38" s="425">
        <f t="shared" si="1"/>
        <v>0</v>
      </c>
      <c r="K38" s="518"/>
      <c r="L38" s="552">
        <v>65.900000000000006</v>
      </c>
      <c r="M38" s="425">
        <f t="shared" si="2"/>
        <v>0</v>
      </c>
      <c r="N38" s="518"/>
      <c r="O38" s="552">
        <v>74.900000000000006</v>
      </c>
      <c r="P38" s="425">
        <f t="shared" si="3"/>
        <v>0</v>
      </c>
      <c r="Q38" s="518"/>
      <c r="R38" s="564">
        <v>85.9</v>
      </c>
      <c r="S38" s="425">
        <f t="shared" si="4"/>
        <v>0</v>
      </c>
      <c r="T38" s="518"/>
      <c r="U38" s="552">
        <v>119</v>
      </c>
      <c r="V38" s="425">
        <f t="shared" si="5"/>
        <v>0</v>
      </c>
      <c r="W38" s="518"/>
    </row>
    <row r="39" spans="1:23" s="433" customFormat="1" hidden="1" outlineLevel="1">
      <c r="A39" s="435" t="s">
        <v>766</v>
      </c>
      <c r="B39" s="422">
        <v>2000052830011</v>
      </c>
      <c r="C39" s="603" t="s">
        <v>1029</v>
      </c>
      <c r="D39" s="423" t="s">
        <v>1</v>
      </c>
      <c r="E39" s="417">
        <v>20</v>
      </c>
      <c r="F39" s="546">
        <v>59.9</v>
      </c>
      <c r="G39" s="425">
        <f t="shared" si="0"/>
        <v>0</v>
      </c>
      <c r="H39" s="518"/>
      <c r="I39" s="545">
        <v>62.9</v>
      </c>
      <c r="J39" s="425">
        <f t="shared" si="1"/>
        <v>0</v>
      </c>
      <c r="K39" s="518"/>
      <c r="L39" s="552">
        <v>65.900000000000006</v>
      </c>
      <c r="M39" s="425">
        <f t="shared" si="2"/>
        <v>0</v>
      </c>
      <c r="N39" s="518"/>
      <c r="O39" s="552">
        <v>74.900000000000006</v>
      </c>
      <c r="P39" s="425">
        <f t="shared" si="3"/>
        <v>0</v>
      </c>
      <c r="Q39" s="518"/>
      <c r="R39" s="564">
        <v>85.9</v>
      </c>
      <c r="S39" s="425">
        <f t="shared" si="4"/>
        <v>0</v>
      </c>
      <c r="T39" s="518"/>
      <c r="U39" s="552">
        <v>119</v>
      </c>
      <c r="V39" s="425">
        <f t="shared" si="5"/>
        <v>0</v>
      </c>
      <c r="W39" s="518"/>
    </row>
    <row r="40" spans="1:23" s="437" customFormat="1" outlineLevel="1">
      <c r="A40" s="435" t="s">
        <v>767</v>
      </c>
      <c r="B40" s="422">
        <v>2000046520010</v>
      </c>
      <c r="C40" s="603" t="s">
        <v>1030</v>
      </c>
      <c r="D40" s="423" t="s">
        <v>1</v>
      </c>
      <c r="E40" s="417">
        <v>20</v>
      </c>
      <c r="F40" s="546">
        <v>59.9</v>
      </c>
      <c r="G40" s="425">
        <f t="shared" si="0"/>
        <v>0</v>
      </c>
      <c r="H40" s="518"/>
      <c r="I40" s="545">
        <v>62.9</v>
      </c>
      <c r="J40" s="425">
        <f t="shared" si="1"/>
        <v>0</v>
      </c>
      <c r="K40" s="518"/>
      <c r="L40" s="552">
        <v>65.900000000000006</v>
      </c>
      <c r="M40" s="425">
        <f t="shared" si="2"/>
        <v>0</v>
      </c>
      <c r="N40" s="518"/>
      <c r="O40" s="552">
        <v>74.900000000000006</v>
      </c>
      <c r="P40" s="425">
        <f t="shared" si="3"/>
        <v>0</v>
      </c>
      <c r="Q40" s="518"/>
      <c r="R40" s="564">
        <v>85.9</v>
      </c>
      <c r="S40" s="425">
        <f t="shared" si="4"/>
        <v>0</v>
      </c>
      <c r="T40" s="518"/>
      <c r="U40" s="552">
        <v>119</v>
      </c>
      <c r="V40" s="425">
        <f t="shared" si="5"/>
        <v>0</v>
      </c>
      <c r="W40" s="518"/>
    </row>
    <row r="41" spans="1:23" s="437" customFormat="1" outlineLevel="1">
      <c r="A41" s="435">
        <v>31130104</v>
      </c>
      <c r="B41" s="422">
        <v>2000046540018</v>
      </c>
      <c r="C41" s="603" t="s">
        <v>1031</v>
      </c>
      <c r="D41" s="423" t="s">
        <v>1</v>
      </c>
      <c r="E41" s="417">
        <v>20</v>
      </c>
      <c r="F41" s="546">
        <v>59.9</v>
      </c>
      <c r="G41" s="425">
        <f t="shared" si="0"/>
        <v>0</v>
      </c>
      <c r="H41" s="518"/>
      <c r="I41" s="545">
        <v>62.9</v>
      </c>
      <c r="J41" s="425">
        <f t="shared" si="1"/>
        <v>0</v>
      </c>
      <c r="K41" s="518"/>
      <c r="L41" s="552">
        <v>65.900000000000006</v>
      </c>
      <c r="M41" s="425">
        <f t="shared" si="2"/>
        <v>0</v>
      </c>
      <c r="N41" s="518"/>
      <c r="O41" s="552">
        <v>74.900000000000006</v>
      </c>
      <c r="P41" s="425">
        <f t="shared" si="3"/>
        <v>0</v>
      </c>
      <c r="Q41" s="518"/>
      <c r="R41" s="564">
        <v>85.9</v>
      </c>
      <c r="S41" s="425">
        <f t="shared" si="4"/>
        <v>0</v>
      </c>
      <c r="T41" s="518"/>
      <c r="U41" s="552">
        <v>119</v>
      </c>
      <c r="V41" s="425">
        <f t="shared" si="5"/>
        <v>0</v>
      </c>
      <c r="W41" s="518"/>
    </row>
    <row r="42" spans="1:23" s="437" customFormat="1" outlineLevel="1">
      <c r="A42" s="435" t="s">
        <v>992</v>
      </c>
      <c r="B42" s="422">
        <v>2000048200019</v>
      </c>
      <c r="C42" s="603" t="s">
        <v>1032</v>
      </c>
      <c r="D42" s="423" t="s">
        <v>1</v>
      </c>
      <c r="E42" s="417">
        <v>20</v>
      </c>
      <c r="F42" s="546">
        <v>59.9</v>
      </c>
      <c r="G42" s="425">
        <f t="shared" si="0"/>
        <v>0</v>
      </c>
      <c r="H42" s="518"/>
      <c r="I42" s="545">
        <v>62.9</v>
      </c>
      <c r="J42" s="425">
        <f t="shared" si="1"/>
        <v>0</v>
      </c>
      <c r="K42" s="518"/>
      <c r="L42" s="552">
        <v>65.900000000000006</v>
      </c>
      <c r="M42" s="425">
        <f t="shared" si="2"/>
        <v>0</v>
      </c>
      <c r="N42" s="518"/>
      <c r="O42" s="552">
        <v>74.900000000000006</v>
      </c>
      <c r="P42" s="425">
        <f t="shared" si="3"/>
        <v>0</v>
      </c>
      <c r="Q42" s="518"/>
      <c r="R42" s="564">
        <v>85.9</v>
      </c>
      <c r="S42" s="425">
        <f t="shared" si="4"/>
        <v>0</v>
      </c>
      <c r="T42" s="518"/>
      <c r="U42" s="552">
        <v>119</v>
      </c>
      <c r="V42" s="425">
        <f t="shared" si="5"/>
        <v>0</v>
      </c>
      <c r="W42" s="518"/>
    </row>
    <row r="43" spans="1:23" s="437" customFormat="1" outlineLevel="1">
      <c r="A43" s="435">
        <v>3113030</v>
      </c>
      <c r="B43" s="422">
        <v>2000046550017</v>
      </c>
      <c r="C43" s="603" t="s">
        <v>1033</v>
      </c>
      <c r="D43" s="423" t="s">
        <v>1</v>
      </c>
      <c r="E43" s="417">
        <v>20</v>
      </c>
      <c r="F43" s="546">
        <v>59.9</v>
      </c>
      <c r="G43" s="425">
        <f t="shared" si="0"/>
        <v>0</v>
      </c>
      <c r="H43" s="518"/>
      <c r="I43" s="545">
        <v>62.9</v>
      </c>
      <c r="J43" s="425">
        <f t="shared" si="1"/>
        <v>0</v>
      </c>
      <c r="K43" s="518"/>
      <c r="L43" s="552">
        <v>65.900000000000006</v>
      </c>
      <c r="M43" s="425">
        <f t="shared" si="2"/>
        <v>0</v>
      </c>
      <c r="N43" s="518"/>
      <c r="O43" s="552">
        <v>74.900000000000006</v>
      </c>
      <c r="P43" s="425">
        <f t="shared" si="3"/>
        <v>0</v>
      </c>
      <c r="Q43" s="518"/>
      <c r="R43" s="564">
        <v>85.9</v>
      </c>
      <c r="S43" s="425">
        <f t="shared" si="4"/>
        <v>0</v>
      </c>
      <c r="T43" s="518"/>
      <c r="U43" s="552">
        <v>119</v>
      </c>
      <c r="V43" s="425">
        <f t="shared" si="5"/>
        <v>0</v>
      </c>
      <c r="W43" s="518"/>
    </row>
    <row r="44" spans="1:23" s="437" customFormat="1" ht="16.5" outlineLevel="1" thickBot="1">
      <c r="A44" s="639" t="s">
        <v>768</v>
      </c>
      <c r="B44" s="593">
        <v>2000046210010</v>
      </c>
      <c r="C44" s="614" t="s">
        <v>1034</v>
      </c>
      <c r="D44" s="557" t="s">
        <v>1</v>
      </c>
      <c r="E44" s="598">
        <v>20</v>
      </c>
      <c r="F44" s="582">
        <v>59.9</v>
      </c>
      <c r="G44" s="583">
        <f t="shared" si="0"/>
        <v>0</v>
      </c>
      <c r="H44" s="640"/>
      <c r="I44" s="641">
        <v>62.9</v>
      </c>
      <c r="J44" s="583">
        <f t="shared" si="1"/>
        <v>0</v>
      </c>
      <c r="K44" s="640"/>
      <c r="L44" s="642">
        <v>65.900000000000006</v>
      </c>
      <c r="M44" s="583">
        <f t="shared" si="2"/>
        <v>0</v>
      </c>
      <c r="N44" s="640"/>
      <c r="O44" s="642">
        <v>74.900000000000006</v>
      </c>
      <c r="P44" s="583">
        <f t="shared" si="3"/>
        <v>0</v>
      </c>
      <c r="Q44" s="640"/>
      <c r="R44" s="643">
        <v>85.9</v>
      </c>
      <c r="S44" s="583">
        <f t="shared" si="4"/>
        <v>0</v>
      </c>
      <c r="T44" s="640"/>
      <c r="U44" s="642">
        <v>119</v>
      </c>
      <c r="V44" s="583">
        <f t="shared" si="5"/>
        <v>0</v>
      </c>
      <c r="W44" s="640"/>
    </row>
    <row r="45" spans="1:23" s="437" customFormat="1" ht="22.5" customHeight="1" outlineLevel="1" thickBot="1">
      <c r="A45" s="966" t="s">
        <v>1334</v>
      </c>
      <c r="B45" s="967"/>
      <c r="C45" s="967"/>
      <c r="D45" s="967"/>
      <c r="E45" s="967"/>
      <c r="F45" s="964" t="s">
        <v>1310</v>
      </c>
      <c r="G45" s="964"/>
      <c r="H45" s="964"/>
      <c r="I45" s="964"/>
      <c r="J45" s="964"/>
      <c r="K45" s="964"/>
      <c r="L45" s="964"/>
      <c r="M45" s="964"/>
      <c r="N45" s="964"/>
      <c r="O45" s="964"/>
      <c r="P45" s="964"/>
      <c r="Q45" s="964"/>
      <c r="R45" s="964"/>
      <c r="S45" s="964"/>
      <c r="T45" s="964"/>
      <c r="U45" s="964"/>
      <c r="V45" s="964"/>
      <c r="W45" s="965"/>
    </row>
    <row r="46" spans="1:23" s="680" customFormat="1" ht="17.25" customHeight="1" outlineLevel="1">
      <c r="A46" s="838" t="s">
        <v>1017</v>
      </c>
      <c r="B46" s="838">
        <v>2000062098142</v>
      </c>
      <c r="C46" s="839" t="s">
        <v>1301</v>
      </c>
      <c r="D46" s="840" t="s">
        <v>1</v>
      </c>
      <c r="E46" s="840">
        <v>20</v>
      </c>
      <c r="F46" s="841">
        <v>59.9</v>
      </c>
      <c r="G46" s="842">
        <f t="shared" ref="G46:G48" si="6">F46*H46</f>
        <v>0</v>
      </c>
      <c r="H46" s="843"/>
      <c r="I46" s="841">
        <v>62.9</v>
      </c>
      <c r="J46" s="842">
        <f t="shared" ref="J46:J48" si="7">I46*K46</f>
        <v>0</v>
      </c>
      <c r="K46" s="843"/>
      <c r="L46" s="844">
        <v>65.900000000000006</v>
      </c>
      <c r="M46" s="842">
        <f t="shared" ref="M46:M48" si="8">L46*N46</f>
        <v>0</v>
      </c>
      <c r="N46" s="843"/>
      <c r="O46" s="844">
        <v>74.900000000000006</v>
      </c>
      <c r="P46" s="842">
        <f t="shared" ref="P46:P48" si="9">O46*Q46</f>
        <v>0</v>
      </c>
      <c r="Q46" s="843"/>
      <c r="R46" s="844">
        <v>85.9</v>
      </c>
      <c r="S46" s="842">
        <f t="shared" ref="S46:S48" si="10">R46*T46</f>
        <v>0</v>
      </c>
      <c r="T46" s="843"/>
      <c r="U46" s="844">
        <v>119</v>
      </c>
      <c r="V46" s="842">
        <f t="shared" ref="V46:V48" si="11">U46*W46</f>
        <v>0</v>
      </c>
      <c r="W46" s="843"/>
    </row>
    <row r="47" spans="1:23" s="680" customFormat="1" ht="17.25" customHeight="1" outlineLevel="1">
      <c r="A47" s="719" t="s">
        <v>1016</v>
      </c>
      <c r="B47" s="719">
        <v>2000062098135</v>
      </c>
      <c r="C47" s="845" t="s">
        <v>1300</v>
      </c>
      <c r="D47" s="720" t="s">
        <v>1</v>
      </c>
      <c r="E47" s="720">
        <v>20</v>
      </c>
      <c r="F47" s="721">
        <v>59.9</v>
      </c>
      <c r="G47" s="722">
        <f t="shared" si="6"/>
        <v>0</v>
      </c>
      <c r="H47" s="723"/>
      <c r="I47" s="721">
        <v>62.9</v>
      </c>
      <c r="J47" s="722">
        <f t="shared" si="7"/>
        <v>0</v>
      </c>
      <c r="K47" s="723"/>
      <c r="L47" s="846">
        <v>65.900000000000006</v>
      </c>
      <c r="M47" s="722">
        <f t="shared" si="8"/>
        <v>0</v>
      </c>
      <c r="N47" s="723"/>
      <c r="O47" s="846">
        <v>74.900000000000006</v>
      </c>
      <c r="P47" s="722">
        <f t="shared" si="9"/>
        <v>0</v>
      </c>
      <c r="Q47" s="723"/>
      <c r="R47" s="846">
        <v>85.9</v>
      </c>
      <c r="S47" s="722">
        <f t="shared" si="10"/>
        <v>0</v>
      </c>
      <c r="T47" s="723"/>
      <c r="U47" s="846">
        <v>119</v>
      </c>
      <c r="V47" s="722">
        <f t="shared" si="11"/>
        <v>0</v>
      </c>
      <c r="W47" s="723"/>
    </row>
    <row r="48" spans="1:23" s="680" customFormat="1" ht="17.25" customHeight="1" outlineLevel="1">
      <c r="A48" s="719" t="s">
        <v>1015</v>
      </c>
      <c r="B48" s="719">
        <v>2000062098128</v>
      </c>
      <c r="C48" s="845" t="s">
        <v>1302</v>
      </c>
      <c r="D48" s="720" t="s">
        <v>1</v>
      </c>
      <c r="E48" s="720">
        <v>20</v>
      </c>
      <c r="F48" s="721">
        <v>59.9</v>
      </c>
      <c r="G48" s="722">
        <f t="shared" si="6"/>
        <v>0</v>
      </c>
      <c r="H48" s="723"/>
      <c r="I48" s="721">
        <v>62.9</v>
      </c>
      <c r="J48" s="722">
        <f t="shared" si="7"/>
        <v>0</v>
      </c>
      <c r="K48" s="723"/>
      <c r="L48" s="846">
        <v>65.900000000000006</v>
      </c>
      <c r="M48" s="722">
        <f t="shared" si="8"/>
        <v>0</v>
      </c>
      <c r="N48" s="723"/>
      <c r="O48" s="846">
        <v>74.900000000000006</v>
      </c>
      <c r="P48" s="722">
        <f t="shared" si="9"/>
        <v>0</v>
      </c>
      <c r="Q48" s="723"/>
      <c r="R48" s="846">
        <v>85.9</v>
      </c>
      <c r="S48" s="722">
        <f t="shared" si="10"/>
        <v>0</v>
      </c>
      <c r="T48" s="723"/>
      <c r="U48" s="846">
        <v>119</v>
      </c>
      <c r="V48" s="722">
        <f t="shared" si="11"/>
        <v>0</v>
      </c>
      <c r="W48" s="723"/>
    </row>
    <row r="49" spans="1:300" s="680" customFormat="1" ht="17.25" customHeight="1" outlineLevel="1">
      <c r="A49" s="719" t="s">
        <v>1303</v>
      </c>
      <c r="B49" s="719">
        <v>8421421901936</v>
      </c>
      <c r="C49" s="839" t="s">
        <v>1320</v>
      </c>
      <c r="D49" s="840" t="s">
        <v>1</v>
      </c>
      <c r="E49" s="840">
        <v>20</v>
      </c>
      <c r="F49" s="841">
        <v>59.9</v>
      </c>
      <c r="G49" s="722">
        <f t="shared" si="0"/>
        <v>0</v>
      </c>
      <c r="H49" s="843"/>
      <c r="I49" s="841">
        <v>62.9</v>
      </c>
      <c r="J49" s="722">
        <f t="shared" si="1"/>
        <v>0</v>
      </c>
      <c r="K49" s="843"/>
      <c r="L49" s="844">
        <v>65.900000000000006</v>
      </c>
      <c r="M49" s="722">
        <f t="shared" si="2"/>
        <v>0</v>
      </c>
      <c r="N49" s="843"/>
      <c r="O49" s="844">
        <v>74.900000000000006</v>
      </c>
      <c r="P49" s="722">
        <f t="shared" si="3"/>
        <v>0</v>
      </c>
      <c r="Q49" s="843"/>
      <c r="R49" s="844">
        <v>85.9</v>
      </c>
      <c r="S49" s="722">
        <f t="shared" si="4"/>
        <v>0</v>
      </c>
      <c r="T49" s="843"/>
      <c r="U49" s="844">
        <v>119</v>
      </c>
      <c r="V49" s="722">
        <f t="shared" si="5"/>
        <v>0</v>
      </c>
      <c r="W49" s="843"/>
    </row>
    <row r="50" spans="1:300" s="680" customFormat="1" ht="17.25" customHeight="1" outlineLevel="1" thickBot="1">
      <c r="A50" s="719" t="s">
        <v>1304</v>
      </c>
      <c r="B50" s="719">
        <v>8421421901943</v>
      </c>
      <c r="C50" s="845" t="s">
        <v>1321</v>
      </c>
      <c r="D50" s="720" t="s">
        <v>1</v>
      </c>
      <c r="E50" s="847">
        <v>20</v>
      </c>
      <c r="F50" s="848">
        <v>59.9</v>
      </c>
      <c r="G50" s="849">
        <f t="shared" si="0"/>
        <v>0</v>
      </c>
      <c r="H50" s="850"/>
      <c r="I50" s="848">
        <v>62.9</v>
      </c>
      <c r="J50" s="849">
        <f t="shared" si="1"/>
        <v>0</v>
      </c>
      <c r="K50" s="850"/>
      <c r="L50" s="851">
        <v>65.900000000000006</v>
      </c>
      <c r="M50" s="849">
        <f t="shared" si="2"/>
        <v>0</v>
      </c>
      <c r="N50" s="850"/>
      <c r="O50" s="851">
        <v>74.900000000000006</v>
      </c>
      <c r="P50" s="849">
        <f t="shared" si="3"/>
        <v>0</v>
      </c>
      <c r="Q50" s="850"/>
      <c r="R50" s="851">
        <v>85.9</v>
      </c>
      <c r="S50" s="849">
        <f t="shared" si="4"/>
        <v>0</v>
      </c>
      <c r="T50" s="850"/>
      <c r="U50" s="851">
        <v>119</v>
      </c>
      <c r="V50" s="849">
        <f t="shared" si="5"/>
        <v>0</v>
      </c>
      <c r="W50" s="850"/>
    </row>
    <row r="51" spans="1:300" ht="16.5" thickBot="1">
      <c r="A51" s="438"/>
      <c r="B51" s="438"/>
      <c r="C51" s="479" t="s">
        <v>612</v>
      </c>
      <c r="D51" s="439"/>
      <c r="E51" s="412"/>
      <c r="F51" s="562"/>
      <c r="G51" s="468">
        <f t="shared" si="0"/>
        <v>0</v>
      </c>
      <c r="H51" s="565"/>
      <c r="I51" s="562"/>
      <c r="J51" s="468">
        <f t="shared" si="1"/>
        <v>0</v>
      </c>
      <c r="K51" s="565"/>
      <c r="L51" s="562"/>
      <c r="M51" s="468">
        <f t="shared" si="2"/>
        <v>0</v>
      </c>
      <c r="N51" s="565"/>
      <c r="O51" s="562"/>
      <c r="P51" s="468">
        <f t="shared" si="3"/>
        <v>0</v>
      </c>
      <c r="Q51" s="565"/>
      <c r="R51" s="562"/>
      <c r="S51" s="468">
        <f t="shared" si="4"/>
        <v>0</v>
      </c>
      <c r="T51" s="565"/>
      <c r="U51" s="566"/>
      <c r="V51" s="468">
        <f t="shared" si="5"/>
        <v>0</v>
      </c>
      <c r="W51" s="567"/>
    </row>
    <row r="52" spans="1:300" s="660" customFormat="1" outlineLevel="1">
      <c r="A52" s="782" t="s">
        <v>770</v>
      </c>
      <c r="B52" s="783">
        <v>8024908052161</v>
      </c>
      <c r="C52" s="784" t="s">
        <v>998</v>
      </c>
      <c r="D52" s="785" t="s">
        <v>10</v>
      </c>
      <c r="E52" s="786">
        <v>12</v>
      </c>
      <c r="F52" s="787">
        <v>159</v>
      </c>
      <c r="G52" s="788">
        <f t="shared" si="0"/>
        <v>0</v>
      </c>
      <c r="H52" s="789"/>
      <c r="I52" s="788">
        <v>164</v>
      </c>
      <c r="J52" s="788">
        <f t="shared" si="1"/>
        <v>0</v>
      </c>
      <c r="K52" s="789"/>
      <c r="L52" s="790">
        <v>169</v>
      </c>
      <c r="M52" s="788">
        <f t="shared" si="2"/>
        <v>0</v>
      </c>
      <c r="N52" s="789"/>
      <c r="O52" s="790">
        <v>179</v>
      </c>
      <c r="P52" s="788">
        <f t="shared" si="3"/>
        <v>0</v>
      </c>
      <c r="Q52" s="789"/>
      <c r="R52" s="790">
        <v>189</v>
      </c>
      <c r="S52" s="788">
        <f t="shared" si="4"/>
        <v>0</v>
      </c>
      <c r="T52" s="789"/>
      <c r="U52" s="790">
        <v>199</v>
      </c>
      <c r="V52" s="788">
        <f t="shared" si="5"/>
        <v>0</v>
      </c>
      <c r="W52" s="791"/>
      <c r="X52" s="437"/>
      <c r="Y52" s="437"/>
      <c r="Z52" s="437"/>
      <c r="AA52" s="437"/>
      <c r="AB52" s="437"/>
      <c r="AC52" s="437"/>
      <c r="AD52" s="437"/>
      <c r="AE52" s="437"/>
      <c r="AF52" s="437"/>
      <c r="AG52" s="437"/>
      <c r="AH52" s="437"/>
      <c r="AI52" s="437"/>
      <c r="AJ52" s="437"/>
      <c r="AK52" s="437"/>
      <c r="AL52" s="437"/>
      <c r="AM52" s="437"/>
      <c r="AN52" s="437"/>
      <c r="AO52" s="437"/>
      <c r="AP52" s="437"/>
      <c r="AQ52" s="437"/>
      <c r="AR52" s="437"/>
      <c r="AS52" s="437"/>
      <c r="AT52" s="437"/>
      <c r="AU52" s="437"/>
      <c r="AV52" s="437"/>
      <c r="AW52" s="437"/>
      <c r="AX52" s="437"/>
      <c r="AY52" s="437"/>
      <c r="AZ52" s="437"/>
      <c r="BA52" s="437"/>
      <c r="BB52" s="437"/>
      <c r="BC52" s="437"/>
      <c r="BD52" s="437"/>
      <c r="BE52" s="437"/>
      <c r="BF52" s="437"/>
      <c r="BG52" s="437"/>
      <c r="BH52" s="437"/>
      <c r="BI52" s="437"/>
      <c r="BJ52" s="437"/>
      <c r="BK52" s="437"/>
      <c r="BL52" s="437"/>
      <c r="BM52" s="437"/>
      <c r="BN52" s="437"/>
      <c r="BO52" s="437"/>
      <c r="BP52" s="437"/>
      <c r="BQ52" s="437"/>
      <c r="BR52" s="437"/>
      <c r="BS52" s="437"/>
      <c r="BT52" s="437"/>
      <c r="BU52" s="437"/>
      <c r="BV52" s="437"/>
      <c r="BW52" s="437"/>
      <c r="BX52" s="437"/>
      <c r="BY52" s="437"/>
      <c r="BZ52" s="437"/>
      <c r="CA52" s="437"/>
      <c r="CB52" s="437"/>
      <c r="CC52" s="437"/>
      <c r="CD52" s="437"/>
      <c r="CE52" s="437"/>
      <c r="CF52" s="437"/>
      <c r="CG52" s="437"/>
      <c r="CH52" s="437"/>
      <c r="CI52" s="437"/>
      <c r="CJ52" s="437"/>
      <c r="CK52" s="437"/>
      <c r="CL52" s="437"/>
      <c r="CM52" s="437"/>
      <c r="CN52" s="437"/>
      <c r="CO52" s="437"/>
      <c r="CP52" s="437"/>
      <c r="CQ52" s="437"/>
      <c r="CR52" s="437"/>
      <c r="CS52" s="437"/>
      <c r="CT52" s="437"/>
      <c r="CU52" s="437"/>
      <c r="CV52" s="437"/>
      <c r="CW52" s="437"/>
      <c r="CX52" s="437"/>
      <c r="CY52" s="437"/>
      <c r="CZ52" s="437"/>
      <c r="DA52" s="437"/>
      <c r="DB52" s="437"/>
      <c r="DC52" s="437"/>
      <c r="DD52" s="437"/>
      <c r="DE52" s="437"/>
      <c r="DF52" s="437"/>
      <c r="DG52" s="437"/>
      <c r="DH52" s="437"/>
      <c r="DI52" s="437"/>
      <c r="DJ52" s="437"/>
      <c r="DK52" s="437"/>
      <c r="DL52" s="437"/>
      <c r="DM52" s="437"/>
      <c r="DN52" s="437"/>
      <c r="DO52" s="437"/>
      <c r="DP52" s="437"/>
      <c r="DQ52" s="437"/>
      <c r="DR52" s="437"/>
      <c r="DS52" s="437"/>
      <c r="DT52" s="437"/>
      <c r="DU52" s="437"/>
      <c r="DV52" s="437"/>
      <c r="DW52" s="437"/>
      <c r="DX52" s="437"/>
      <c r="DY52" s="437"/>
      <c r="DZ52" s="437"/>
      <c r="EA52" s="437"/>
      <c r="EB52" s="437"/>
      <c r="EC52" s="437"/>
      <c r="ED52" s="437"/>
      <c r="EE52" s="437"/>
      <c r="EF52" s="437"/>
      <c r="EG52" s="437"/>
      <c r="EH52" s="437"/>
      <c r="EI52" s="437"/>
      <c r="EJ52" s="437"/>
      <c r="EK52" s="437"/>
      <c r="EL52" s="437"/>
      <c r="EM52" s="437"/>
      <c r="EN52" s="437"/>
      <c r="EO52" s="437"/>
      <c r="EP52" s="437"/>
      <c r="EQ52" s="437"/>
      <c r="ER52" s="437"/>
      <c r="ES52" s="437"/>
      <c r="ET52" s="437"/>
      <c r="EU52" s="437"/>
      <c r="EV52" s="437"/>
      <c r="EW52" s="437"/>
      <c r="EX52" s="437"/>
      <c r="EY52" s="437"/>
      <c r="EZ52" s="437"/>
      <c r="FA52" s="437"/>
      <c r="FB52" s="437"/>
      <c r="FC52" s="437"/>
      <c r="FD52" s="437"/>
      <c r="FE52" s="437"/>
      <c r="FF52" s="437"/>
      <c r="FG52" s="437"/>
      <c r="FH52" s="437"/>
      <c r="FI52" s="437"/>
      <c r="FJ52" s="437"/>
      <c r="FK52" s="437"/>
      <c r="FL52" s="437"/>
      <c r="FM52" s="437"/>
      <c r="FN52" s="437"/>
      <c r="FO52" s="437"/>
      <c r="FP52" s="437"/>
      <c r="FQ52" s="437"/>
      <c r="FR52" s="437"/>
      <c r="FS52" s="437"/>
      <c r="FT52" s="437"/>
      <c r="FU52" s="437"/>
      <c r="FV52" s="437"/>
      <c r="FW52" s="437"/>
      <c r="FX52" s="437"/>
      <c r="FY52" s="437"/>
      <c r="FZ52" s="437"/>
      <c r="GA52" s="437"/>
      <c r="GB52" s="437"/>
      <c r="GC52" s="437"/>
      <c r="GD52" s="437"/>
      <c r="GE52" s="437"/>
      <c r="GF52" s="437"/>
      <c r="GG52" s="437"/>
      <c r="GH52" s="437"/>
      <c r="GI52" s="437"/>
      <c r="GJ52" s="437"/>
      <c r="GK52" s="437"/>
      <c r="GL52" s="437"/>
      <c r="GM52" s="437"/>
      <c r="GN52" s="437"/>
      <c r="GO52" s="437"/>
      <c r="GP52" s="437"/>
      <c r="GQ52" s="437"/>
      <c r="GR52" s="437"/>
      <c r="GS52" s="437"/>
      <c r="GT52" s="437"/>
      <c r="GU52" s="437"/>
      <c r="GV52" s="437"/>
      <c r="GW52" s="437"/>
      <c r="GX52" s="437"/>
      <c r="GY52" s="437"/>
      <c r="GZ52" s="437"/>
      <c r="HA52" s="437"/>
      <c r="HB52" s="437"/>
      <c r="HC52" s="437"/>
      <c r="HD52" s="437"/>
      <c r="HE52" s="437"/>
      <c r="HF52" s="437"/>
      <c r="HG52" s="437"/>
      <c r="HH52" s="437"/>
      <c r="HI52" s="437"/>
      <c r="HJ52" s="437"/>
      <c r="HK52" s="437"/>
      <c r="HL52" s="437"/>
      <c r="HM52" s="437"/>
      <c r="HN52" s="437"/>
      <c r="HO52" s="437"/>
      <c r="HP52" s="437"/>
      <c r="HQ52" s="437"/>
      <c r="HR52" s="437"/>
      <c r="HS52" s="437"/>
      <c r="HT52" s="437"/>
      <c r="HU52" s="437"/>
      <c r="HV52" s="437"/>
      <c r="HW52" s="437"/>
      <c r="HX52" s="437"/>
      <c r="HY52" s="437"/>
      <c r="HZ52" s="437"/>
      <c r="IA52" s="437"/>
      <c r="IB52" s="437"/>
      <c r="IC52" s="437"/>
      <c r="ID52" s="437"/>
      <c r="IE52" s="437"/>
      <c r="IF52" s="437"/>
      <c r="IG52" s="437"/>
      <c r="IH52" s="437"/>
      <c r="II52" s="437"/>
      <c r="IJ52" s="437"/>
      <c r="IK52" s="437"/>
      <c r="IL52" s="437"/>
      <c r="IM52" s="437"/>
      <c r="IN52" s="437"/>
      <c r="IO52" s="437"/>
      <c r="IP52" s="437"/>
      <c r="IQ52" s="437"/>
      <c r="IR52" s="437"/>
      <c r="IS52" s="437"/>
      <c r="IT52" s="437"/>
      <c r="IU52" s="437"/>
      <c r="IV52" s="437"/>
      <c r="IW52" s="437"/>
      <c r="IX52" s="437"/>
      <c r="IY52" s="437"/>
      <c r="IZ52" s="437"/>
      <c r="JA52" s="437"/>
      <c r="JB52" s="437"/>
      <c r="JC52" s="437"/>
      <c r="JD52" s="437"/>
      <c r="JE52" s="437"/>
      <c r="JF52" s="437"/>
      <c r="JG52" s="437"/>
      <c r="JH52" s="437"/>
      <c r="JI52" s="437"/>
      <c r="JJ52" s="437"/>
      <c r="JK52" s="437"/>
      <c r="JL52" s="437"/>
      <c r="JM52" s="437"/>
      <c r="JN52" s="437"/>
      <c r="JO52" s="437"/>
      <c r="JP52" s="437"/>
      <c r="JQ52" s="437"/>
      <c r="JR52" s="437"/>
      <c r="JS52" s="437"/>
      <c r="JT52" s="437"/>
      <c r="JU52" s="437"/>
      <c r="JV52" s="437"/>
      <c r="JW52" s="437"/>
      <c r="JX52" s="437"/>
      <c r="JY52" s="437"/>
      <c r="JZ52" s="437"/>
      <c r="KA52" s="437"/>
      <c r="KB52" s="437"/>
      <c r="KC52" s="437"/>
      <c r="KD52" s="437"/>
      <c r="KE52" s="437"/>
      <c r="KF52" s="437"/>
      <c r="KG52" s="437"/>
      <c r="KH52" s="437"/>
      <c r="KI52" s="437"/>
      <c r="KJ52" s="437"/>
      <c r="KK52" s="437"/>
      <c r="KL52" s="437"/>
      <c r="KM52" s="437"/>
      <c r="KN52" s="437"/>
    </row>
    <row r="53" spans="1:300" s="660" customFormat="1" outlineLevel="1">
      <c r="A53" s="792" t="s">
        <v>769</v>
      </c>
      <c r="B53" s="793">
        <v>8024908052185</v>
      </c>
      <c r="C53" s="794" t="s">
        <v>809</v>
      </c>
      <c r="D53" s="795" t="s">
        <v>10</v>
      </c>
      <c r="E53" s="795">
        <v>12</v>
      </c>
      <c r="F53" s="796">
        <v>159</v>
      </c>
      <c r="G53" s="797">
        <f t="shared" si="0"/>
        <v>0</v>
      </c>
      <c r="H53" s="789"/>
      <c r="I53" s="788">
        <v>164</v>
      </c>
      <c r="J53" s="797">
        <f t="shared" si="1"/>
        <v>0</v>
      </c>
      <c r="K53" s="789"/>
      <c r="L53" s="798">
        <v>169</v>
      </c>
      <c r="M53" s="797">
        <f t="shared" si="2"/>
        <v>0</v>
      </c>
      <c r="N53" s="789"/>
      <c r="O53" s="798">
        <v>179</v>
      </c>
      <c r="P53" s="797">
        <f t="shared" si="3"/>
        <v>0</v>
      </c>
      <c r="Q53" s="789"/>
      <c r="R53" s="790">
        <v>189</v>
      </c>
      <c r="S53" s="797">
        <f t="shared" si="4"/>
        <v>0</v>
      </c>
      <c r="T53" s="789"/>
      <c r="U53" s="798">
        <v>199</v>
      </c>
      <c r="V53" s="797">
        <f t="shared" si="5"/>
        <v>0</v>
      </c>
      <c r="W53" s="791"/>
      <c r="X53" s="437"/>
      <c r="Y53" s="437"/>
      <c r="Z53" s="437"/>
      <c r="AA53" s="437"/>
      <c r="AB53" s="437"/>
      <c r="AC53" s="437"/>
      <c r="AD53" s="437"/>
      <c r="AE53" s="437"/>
      <c r="AF53" s="437"/>
      <c r="AG53" s="437"/>
      <c r="AH53" s="437"/>
      <c r="AI53" s="437"/>
      <c r="AJ53" s="437"/>
      <c r="AK53" s="437"/>
      <c r="AL53" s="437"/>
      <c r="AM53" s="437"/>
      <c r="AN53" s="437"/>
      <c r="AO53" s="437"/>
      <c r="AP53" s="437"/>
      <c r="AQ53" s="437"/>
      <c r="AR53" s="437"/>
      <c r="AS53" s="437"/>
      <c r="AT53" s="437"/>
      <c r="AU53" s="437"/>
      <c r="AV53" s="437"/>
      <c r="AW53" s="437"/>
      <c r="AX53" s="437"/>
      <c r="AY53" s="437"/>
      <c r="AZ53" s="437"/>
      <c r="BA53" s="437"/>
      <c r="BB53" s="437"/>
      <c r="BC53" s="437"/>
      <c r="BD53" s="437"/>
      <c r="BE53" s="437"/>
      <c r="BF53" s="437"/>
      <c r="BG53" s="437"/>
      <c r="BH53" s="437"/>
      <c r="BI53" s="437"/>
      <c r="BJ53" s="437"/>
      <c r="BK53" s="437"/>
      <c r="BL53" s="437"/>
      <c r="BM53" s="437"/>
      <c r="BN53" s="437"/>
      <c r="BO53" s="437"/>
      <c r="BP53" s="437"/>
      <c r="BQ53" s="437"/>
      <c r="BR53" s="437"/>
      <c r="BS53" s="437"/>
      <c r="BT53" s="437"/>
      <c r="BU53" s="437"/>
      <c r="BV53" s="437"/>
      <c r="BW53" s="437"/>
      <c r="BX53" s="437"/>
      <c r="BY53" s="437"/>
      <c r="BZ53" s="437"/>
      <c r="CA53" s="437"/>
      <c r="CB53" s="437"/>
      <c r="CC53" s="437"/>
      <c r="CD53" s="437"/>
      <c r="CE53" s="437"/>
      <c r="CF53" s="437"/>
      <c r="CG53" s="437"/>
      <c r="CH53" s="437"/>
      <c r="CI53" s="437"/>
      <c r="CJ53" s="437"/>
      <c r="CK53" s="437"/>
      <c r="CL53" s="437"/>
      <c r="CM53" s="437"/>
      <c r="CN53" s="437"/>
      <c r="CO53" s="437"/>
      <c r="CP53" s="437"/>
      <c r="CQ53" s="437"/>
      <c r="CR53" s="437"/>
      <c r="CS53" s="437"/>
      <c r="CT53" s="437"/>
      <c r="CU53" s="437"/>
      <c r="CV53" s="437"/>
      <c r="CW53" s="437"/>
      <c r="CX53" s="437"/>
      <c r="CY53" s="437"/>
      <c r="CZ53" s="437"/>
      <c r="DA53" s="437"/>
      <c r="DB53" s="437"/>
      <c r="DC53" s="437"/>
      <c r="DD53" s="437"/>
      <c r="DE53" s="437"/>
      <c r="DF53" s="437"/>
      <c r="DG53" s="437"/>
      <c r="DH53" s="437"/>
      <c r="DI53" s="437"/>
      <c r="DJ53" s="437"/>
      <c r="DK53" s="437"/>
      <c r="DL53" s="437"/>
      <c r="DM53" s="437"/>
      <c r="DN53" s="437"/>
      <c r="DO53" s="437"/>
      <c r="DP53" s="437"/>
      <c r="DQ53" s="437"/>
      <c r="DR53" s="437"/>
      <c r="DS53" s="437"/>
      <c r="DT53" s="437"/>
      <c r="DU53" s="437"/>
      <c r="DV53" s="437"/>
      <c r="DW53" s="437"/>
      <c r="DX53" s="437"/>
      <c r="DY53" s="437"/>
      <c r="DZ53" s="437"/>
      <c r="EA53" s="437"/>
      <c r="EB53" s="437"/>
      <c r="EC53" s="437"/>
      <c r="ED53" s="437"/>
      <c r="EE53" s="437"/>
      <c r="EF53" s="437"/>
      <c r="EG53" s="437"/>
      <c r="EH53" s="437"/>
      <c r="EI53" s="437"/>
      <c r="EJ53" s="437"/>
      <c r="EK53" s="437"/>
      <c r="EL53" s="437"/>
      <c r="EM53" s="437"/>
      <c r="EN53" s="437"/>
      <c r="EO53" s="437"/>
      <c r="EP53" s="437"/>
      <c r="EQ53" s="437"/>
      <c r="ER53" s="437"/>
      <c r="ES53" s="437"/>
      <c r="ET53" s="437"/>
      <c r="EU53" s="437"/>
      <c r="EV53" s="437"/>
      <c r="EW53" s="437"/>
      <c r="EX53" s="437"/>
      <c r="EY53" s="437"/>
      <c r="EZ53" s="437"/>
      <c r="FA53" s="437"/>
      <c r="FB53" s="437"/>
      <c r="FC53" s="437"/>
      <c r="FD53" s="437"/>
      <c r="FE53" s="437"/>
      <c r="FF53" s="437"/>
      <c r="FG53" s="437"/>
      <c r="FH53" s="437"/>
      <c r="FI53" s="437"/>
      <c r="FJ53" s="437"/>
      <c r="FK53" s="437"/>
      <c r="FL53" s="437"/>
      <c r="FM53" s="437"/>
      <c r="FN53" s="437"/>
      <c r="FO53" s="437"/>
      <c r="FP53" s="437"/>
      <c r="FQ53" s="437"/>
      <c r="FR53" s="437"/>
      <c r="FS53" s="437"/>
      <c r="FT53" s="437"/>
      <c r="FU53" s="437"/>
      <c r="FV53" s="437"/>
      <c r="FW53" s="437"/>
      <c r="FX53" s="437"/>
      <c r="FY53" s="437"/>
      <c r="FZ53" s="437"/>
      <c r="GA53" s="437"/>
      <c r="GB53" s="437"/>
      <c r="GC53" s="437"/>
      <c r="GD53" s="437"/>
      <c r="GE53" s="437"/>
      <c r="GF53" s="437"/>
      <c r="GG53" s="437"/>
      <c r="GH53" s="437"/>
      <c r="GI53" s="437"/>
      <c r="GJ53" s="437"/>
      <c r="GK53" s="437"/>
      <c r="GL53" s="437"/>
      <c r="GM53" s="437"/>
      <c r="GN53" s="437"/>
      <c r="GO53" s="437"/>
      <c r="GP53" s="437"/>
      <c r="GQ53" s="437"/>
      <c r="GR53" s="437"/>
      <c r="GS53" s="437"/>
      <c r="GT53" s="437"/>
      <c r="GU53" s="437"/>
      <c r="GV53" s="437"/>
      <c r="GW53" s="437"/>
      <c r="GX53" s="437"/>
      <c r="GY53" s="437"/>
      <c r="GZ53" s="437"/>
      <c r="HA53" s="437"/>
      <c r="HB53" s="437"/>
      <c r="HC53" s="437"/>
      <c r="HD53" s="437"/>
      <c r="HE53" s="437"/>
      <c r="HF53" s="437"/>
      <c r="HG53" s="437"/>
      <c r="HH53" s="437"/>
      <c r="HI53" s="437"/>
      <c r="HJ53" s="437"/>
      <c r="HK53" s="437"/>
      <c r="HL53" s="437"/>
      <c r="HM53" s="437"/>
      <c r="HN53" s="437"/>
      <c r="HO53" s="437"/>
      <c r="HP53" s="437"/>
      <c r="HQ53" s="437"/>
      <c r="HR53" s="437"/>
      <c r="HS53" s="437"/>
      <c r="HT53" s="437"/>
      <c r="HU53" s="437"/>
      <c r="HV53" s="437"/>
      <c r="HW53" s="437"/>
      <c r="HX53" s="437"/>
      <c r="HY53" s="437"/>
      <c r="HZ53" s="437"/>
      <c r="IA53" s="437"/>
      <c r="IB53" s="437"/>
      <c r="IC53" s="437"/>
      <c r="ID53" s="437"/>
      <c r="IE53" s="437"/>
      <c r="IF53" s="437"/>
      <c r="IG53" s="437"/>
      <c r="IH53" s="437"/>
      <c r="II53" s="437"/>
      <c r="IJ53" s="437"/>
      <c r="IK53" s="437"/>
      <c r="IL53" s="437"/>
      <c r="IM53" s="437"/>
      <c r="IN53" s="437"/>
      <c r="IO53" s="437"/>
      <c r="IP53" s="437"/>
      <c r="IQ53" s="437"/>
      <c r="IR53" s="437"/>
      <c r="IS53" s="437"/>
      <c r="IT53" s="437"/>
      <c r="IU53" s="437"/>
      <c r="IV53" s="437"/>
      <c r="IW53" s="437"/>
      <c r="IX53" s="437"/>
      <c r="IY53" s="437"/>
      <c r="IZ53" s="437"/>
      <c r="JA53" s="437"/>
      <c r="JB53" s="437"/>
      <c r="JC53" s="437"/>
      <c r="JD53" s="437"/>
      <c r="JE53" s="437"/>
      <c r="JF53" s="437"/>
      <c r="JG53" s="437"/>
      <c r="JH53" s="437"/>
      <c r="JI53" s="437"/>
      <c r="JJ53" s="437"/>
      <c r="JK53" s="437"/>
      <c r="JL53" s="437"/>
      <c r="JM53" s="437"/>
      <c r="JN53" s="437"/>
      <c r="JO53" s="437"/>
      <c r="JP53" s="437"/>
      <c r="JQ53" s="437"/>
      <c r="JR53" s="437"/>
      <c r="JS53" s="437"/>
      <c r="JT53" s="437"/>
      <c r="JU53" s="437"/>
      <c r="JV53" s="437"/>
      <c r="JW53" s="437"/>
      <c r="JX53" s="437"/>
      <c r="JY53" s="437"/>
      <c r="JZ53" s="437"/>
      <c r="KA53" s="437"/>
      <c r="KB53" s="437"/>
      <c r="KC53" s="437"/>
      <c r="KD53" s="437"/>
      <c r="KE53" s="437"/>
      <c r="KF53" s="437"/>
      <c r="KG53" s="437"/>
      <c r="KH53" s="437"/>
      <c r="KI53" s="437"/>
      <c r="KJ53" s="437"/>
      <c r="KK53" s="437"/>
      <c r="KL53" s="437"/>
      <c r="KM53" s="437"/>
      <c r="KN53" s="437"/>
    </row>
    <row r="54" spans="1:300" s="660" customFormat="1" outlineLevel="1">
      <c r="A54" s="792" t="s">
        <v>771</v>
      </c>
      <c r="B54" s="793">
        <v>8024908052192</v>
      </c>
      <c r="C54" s="794" t="s">
        <v>786</v>
      </c>
      <c r="D54" s="795" t="s">
        <v>10</v>
      </c>
      <c r="E54" s="795">
        <v>12</v>
      </c>
      <c r="F54" s="796">
        <v>159</v>
      </c>
      <c r="G54" s="797">
        <f t="shared" si="0"/>
        <v>0</v>
      </c>
      <c r="H54" s="789"/>
      <c r="I54" s="788">
        <v>164</v>
      </c>
      <c r="J54" s="797">
        <f t="shared" si="1"/>
        <v>0</v>
      </c>
      <c r="K54" s="789"/>
      <c r="L54" s="798">
        <v>169</v>
      </c>
      <c r="M54" s="797">
        <f t="shared" si="2"/>
        <v>0</v>
      </c>
      <c r="N54" s="789"/>
      <c r="O54" s="798">
        <v>179</v>
      </c>
      <c r="P54" s="797">
        <f t="shared" si="3"/>
        <v>0</v>
      </c>
      <c r="Q54" s="789"/>
      <c r="R54" s="790">
        <v>189</v>
      </c>
      <c r="S54" s="797">
        <f t="shared" si="4"/>
        <v>0</v>
      </c>
      <c r="T54" s="789"/>
      <c r="U54" s="798">
        <v>199</v>
      </c>
      <c r="V54" s="797">
        <f t="shared" si="5"/>
        <v>0</v>
      </c>
      <c r="W54" s="791"/>
      <c r="X54" s="437"/>
      <c r="Y54" s="437"/>
      <c r="Z54" s="437"/>
      <c r="AA54" s="437"/>
      <c r="AB54" s="437"/>
      <c r="AC54" s="437"/>
      <c r="AD54" s="437"/>
      <c r="AE54" s="437"/>
      <c r="AF54" s="437"/>
      <c r="AG54" s="437"/>
      <c r="AH54" s="437"/>
      <c r="AI54" s="437"/>
      <c r="AJ54" s="437"/>
      <c r="AK54" s="437"/>
      <c r="AL54" s="437"/>
      <c r="AM54" s="437"/>
      <c r="AN54" s="437"/>
      <c r="AO54" s="437"/>
      <c r="AP54" s="437"/>
      <c r="AQ54" s="437"/>
      <c r="AR54" s="437"/>
      <c r="AS54" s="437"/>
      <c r="AT54" s="437"/>
      <c r="AU54" s="437"/>
      <c r="AV54" s="437"/>
      <c r="AW54" s="437"/>
      <c r="AX54" s="437"/>
      <c r="AY54" s="437"/>
      <c r="AZ54" s="437"/>
      <c r="BA54" s="437"/>
      <c r="BB54" s="437"/>
      <c r="BC54" s="437"/>
      <c r="BD54" s="437"/>
      <c r="BE54" s="437"/>
      <c r="BF54" s="437"/>
      <c r="BG54" s="437"/>
      <c r="BH54" s="437"/>
      <c r="BI54" s="437"/>
      <c r="BJ54" s="437"/>
      <c r="BK54" s="437"/>
      <c r="BL54" s="437"/>
      <c r="BM54" s="437"/>
      <c r="BN54" s="437"/>
      <c r="BO54" s="437"/>
      <c r="BP54" s="437"/>
      <c r="BQ54" s="437"/>
      <c r="BR54" s="437"/>
      <c r="BS54" s="437"/>
      <c r="BT54" s="437"/>
      <c r="BU54" s="437"/>
      <c r="BV54" s="437"/>
      <c r="BW54" s="437"/>
      <c r="BX54" s="437"/>
      <c r="BY54" s="437"/>
      <c r="BZ54" s="437"/>
      <c r="CA54" s="437"/>
      <c r="CB54" s="437"/>
      <c r="CC54" s="437"/>
      <c r="CD54" s="437"/>
      <c r="CE54" s="437"/>
      <c r="CF54" s="437"/>
      <c r="CG54" s="437"/>
      <c r="CH54" s="437"/>
      <c r="CI54" s="437"/>
      <c r="CJ54" s="437"/>
      <c r="CK54" s="437"/>
      <c r="CL54" s="437"/>
      <c r="CM54" s="437"/>
      <c r="CN54" s="437"/>
      <c r="CO54" s="437"/>
      <c r="CP54" s="437"/>
      <c r="CQ54" s="437"/>
      <c r="CR54" s="437"/>
      <c r="CS54" s="437"/>
      <c r="CT54" s="437"/>
      <c r="CU54" s="437"/>
      <c r="CV54" s="437"/>
      <c r="CW54" s="437"/>
      <c r="CX54" s="437"/>
      <c r="CY54" s="437"/>
      <c r="CZ54" s="437"/>
      <c r="DA54" s="437"/>
      <c r="DB54" s="437"/>
      <c r="DC54" s="437"/>
      <c r="DD54" s="437"/>
      <c r="DE54" s="437"/>
      <c r="DF54" s="437"/>
      <c r="DG54" s="437"/>
      <c r="DH54" s="437"/>
      <c r="DI54" s="437"/>
      <c r="DJ54" s="437"/>
      <c r="DK54" s="437"/>
      <c r="DL54" s="437"/>
      <c r="DM54" s="437"/>
      <c r="DN54" s="437"/>
      <c r="DO54" s="437"/>
      <c r="DP54" s="437"/>
      <c r="DQ54" s="437"/>
      <c r="DR54" s="437"/>
      <c r="DS54" s="437"/>
      <c r="DT54" s="437"/>
      <c r="DU54" s="437"/>
      <c r="DV54" s="437"/>
      <c r="DW54" s="437"/>
      <c r="DX54" s="437"/>
      <c r="DY54" s="437"/>
      <c r="DZ54" s="437"/>
      <c r="EA54" s="437"/>
      <c r="EB54" s="437"/>
      <c r="EC54" s="437"/>
      <c r="ED54" s="437"/>
      <c r="EE54" s="437"/>
      <c r="EF54" s="437"/>
      <c r="EG54" s="437"/>
      <c r="EH54" s="437"/>
      <c r="EI54" s="437"/>
      <c r="EJ54" s="437"/>
      <c r="EK54" s="437"/>
      <c r="EL54" s="437"/>
      <c r="EM54" s="437"/>
      <c r="EN54" s="437"/>
      <c r="EO54" s="437"/>
      <c r="EP54" s="437"/>
      <c r="EQ54" s="437"/>
      <c r="ER54" s="437"/>
      <c r="ES54" s="437"/>
      <c r="ET54" s="437"/>
      <c r="EU54" s="437"/>
      <c r="EV54" s="437"/>
      <c r="EW54" s="437"/>
      <c r="EX54" s="437"/>
      <c r="EY54" s="437"/>
      <c r="EZ54" s="437"/>
      <c r="FA54" s="437"/>
      <c r="FB54" s="437"/>
      <c r="FC54" s="437"/>
      <c r="FD54" s="437"/>
      <c r="FE54" s="437"/>
      <c r="FF54" s="437"/>
      <c r="FG54" s="437"/>
      <c r="FH54" s="437"/>
      <c r="FI54" s="437"/>
      <c r="FJ54" s="437"/>
      <c r="FK54" s="437"/>
      <c r="FL54" s="437"/>
      <c r="FM54" s="437"/>
      <c r="FN54" s="437"/>
      <c r="FO54" s="437"/>
      <c r="FP54" s="437"/>
      <c r="FQ54" s="437"/>
      <c r="FR54" s="437"/>
      <c r="FS54" s="437"/>
      <c r="FT54" s="437"/>
      <c r="FU54" s="437"/>
      <c r="FV54" s="437"/>
      <c r="FW54" s="437"/>
      <c r="FX54" s="437"/>
      <c r="FY54" s="437"/>
      <c r="FZ54" s="437"/>
      <c r="GA54" s="437"/>
      <c r="GB54" s="437"/>
      <c r="GC54" s="437"/>
      <c r="GD54" s="437"/>
      <c r="GE54" s="437"/>
      <c r="GF54" s="437"/>
      <c r="GG54" s="437"/>
      <c r="GH54" s="437"/>
      <c r="GI54" s="437"/>
      <c r="GJ54" s="437"/>
      <c r="GK54" s="437"/>
      <c r="GL54" s="437"/>
      <c r="GM54" s="437"/>
      <c r="GN54" s="437"/>
      <c r="GO54" s="437"/>
      <c r="GP54" s="437"/>
      <c r="GQ54" s="437"/>
      <c r="GR54" s="437"/>
      <c r="GS54" s="437"/>
      <c r="GT54" s="437"/>
      <c r="GU54" s="437"/>
      <c r="GV54" s="437"/>
      <c r="GW54" s="437"/>
      <c r="GX54" s="437"/>
      <c r="GY54" s="437"/>
      <c r="GZ54" s="437"/>
      <c r="HA54" s="437"/>
      <c r="HB54" s="437"/>
      <c r="HC54" s="437"/>
      <c r="HD54" s="437"/>
      <c r="HE54" s="437"/>
      <c r="HF54" s="437"/>
      <c r="HG54" s="437"/>
      <c r="HH54" s="437"/>
      <c r="HI54" s="437"/>
      <c r="HJ54" s="437"/>
      <c r="HK54" s="437"/>
      <c r="HL54" s="437"/>
      <c r="HM54" s="437"/>
      <c r="HN54" s="437"/>
      <c r="HO54" s="437"/>
      <c r="HP54" s="437"/>
      <c r="HQ54" s="437"/>
      <c r="HR54" s="437"/>
      <c r="HS54" s="437"/>
      <c r="HT54" s="437"/>
      <c r="HU54" s="437"/>
      <c r="HV54" s="437"/>
      <c r="HW54" s="437"/>
      <c r="HX54" s="437"/>
      <c r="HY54" s="437"/>
      <c r="HZ54" s="437"/>
      <c r="IA54" s="437"/>
      <c r="IB54" s="437"/>
      <c r="IC54" s="437"/>
      <c r="ID54" s="437"/>
      <c r="IE54" s="437"/>
      <c r="IF54" s="437"/>
      <c r="IG54" s="437"/>
      <c r="IH54" s="437"/>
      <c r="II54" s="437"/>
      <c r="IJ54" s="437"/>
      <c r="IK54" s="437"/>
      <c r="IL54" s="437"/>
      <c r="IM54" s="437"/>
      <c r="IN54" s="437"/>
      <c r="IO54" s="437"/>
      <c r="IP54" s="437"/>
      <c r="IQ54" s="437"/>
      <c r="IR54" s="437"/>
      <c r="IS54" s="437"/>
      <c r="IT54" s="437"/>
      <c r="IU54" s="437"/>
      <c r="IV54" s="437"/>
      <c r="IW54" s="437"/>
      <c r="IX54" s="437"/>
      <c r="IY54" s="437"/>
      <c r="IZ54" s="437"/>
      <c r="JA54" s="437"/>
      <c r="JB54" s="437"/>
      <c r="JC54" s="437"/>
      <c r="JD54" s="437"/>
      <c r="JE54" s="437"/>
      <c r="JF54" s="437"/>
      <c r="JG54" s="437"/>
      <c r="JH54" s="437"/>
      <c r="JI54" s="437"/>
      <c r="JJ54" s="437"/>
      <c r="JK54" s="437"/>
      <c r="JL54" s="437"/>
      <c r="JM54" s="437"/>
      <c r="JN54" s="437"/>
      <c r="JO54" s="437"/>
      <c r="JP54" s="437"/>
      <c r="JQ54" s="437"/>
      <c r="JR54" s="437"/>
      <c r="JS54" s="437"/>
      <c r="JT54" s="437"/>
      <c r="JU54" s="437"/>
      <c r="JV54" s="437"/>
      <c r="JW54" s="437"/>
      <c r="JX54" s="437"/>
      <c r="JY54" s="437"/>
      <c r="JZ54" s="437"/>
      <c r="KA54" s="437"/>
      <c r="KB54" s="437"/>
      <c r="KC54" s="437"/>
      <c r="KD54" s="437"/>
      <c r="KE54" s="437"/>
      <c r="KF54" s="437"/>
      <c r="KG54" s="437"/>
      <c r="KH54" s="437"/>
      <c r="KI54" s="437"/>
      <c r="KJ54" s="437"/>
      <c r="KK54" s="437"/>
      <c r="KL54" s="437"/>
      <c r="KM54" s="437"/>
      <c r="KN54" s="437"/>
    </row>
    <row r="55" spans="1:300" s="660" customFormat="1" outlineLevel="1">
      <c r="A55" s="792" t="s">
        <v>772</v>
      </c>
      <c r="B55" s="793">
        <v>8024908052178</v>
      </c>
      <c r="C55" s="794" t="s">
        <v>997</v>
      </c>
      <c r="D55" s="795" t="s">
        <v>10</v>
      </c>
      <c r="E55" s="795">
        <v>12</v>
      </c>
      <c r="F55" s="796">
        <v>159</v>
      </c>
      <c r="G55" s="797">
        <f t="shared" si="0"/>
        <v>0</v>
      </c>
      <c r="H55" s="789"/>
      <c r="I55" s="788">
        <v>164</v>
      </c>
      <c r="J55" s="797">
        <f t="shared" si="1"/>
        <v>0</v>
      </c>
      <c r="K55" s="789"/>
      <c r="L55" s="798">
        <v>169</v>
      </c>
      <c r="M55" s="797">
        <f t="shared" si="2"/>
        <v>0</v>
      </c>
      <c r="N55" s="789"/>
      <c r="O55" s="798">
        <v>179</v>
      </c>
      <c r="P55" s="797">
        <f t="shared" si="3"/>
        <v>0</v>
      </c>
      <c r="Q55" s="789"/>
      <c r="R55" s="790">
        <v>189</v>
      </c>
      <c r="S55" s="797">
        <f t="shared" si="4"/>
        <v>0</v>
      </c>
      <c r="T55" s="789"/>
      <c r="U55" s="798">
        <v>199</v>
      </c>
      <c r="V55" s="797">
        <f t="shared" si="5"/>
        <v>0</v>
      </c>
      <c r="W55" s="791"/>
      <c r="X55" s="437"/>
      <c r="Y55" s="437"/>
      <c r="Z55" s="437"/>
      <c r="AA55" s="437"/>
      <c r="AB55" s="437"/>
      <c r="AC55" s="437"/>
      <c r="AD55" s="437"/>
      <c r="AE55" s="437"/>
      <c r="AF55" s="437"/>
      <c r="AG55" s="437"/>
      <c r="AH55" s="437"/>
      <c r="AI55" s="437"/>
      <c r="AJ55" s="437"/>
      <c r="AK55" s="437"/>
      <c r="AL55" s="437"/>
      <c r="AM55" s="437"/>
      <c r="AN55" s="437"/>
      <c r="AO55" s="437"/>
      <c r="AP55" s="437"/>
      <c r="AQ55" s="437"/>
      <c r="AR55" s="437"/>
      <c r="AS55" s="437"/>
      <c r="AT55" s="437"/>
      <c r="AU55" s="437"/>
      <c r="AV55" s="437"/>
      <c r="AW55" s="437"/>
      <c r="AX55" s="437"/>
      <c r="AY55" s="437"/>
      <c r="AZ55" s="437"/>
      <c r="BA55" s="437"/>
      <c r="BB55" s="437"/>
      <c r="BC55" s="437"/>
      <c r="BD55" s="437"/>
      <c r="BE55" s="437"/>
      <c r="BF55" s="437"/>
      <c r="BG55" s="437"/>
      <c r="BH55" s="437"/>
      <c r="BI55" s="437"/>
      <c r="BJ55" s="437"/>
      <c r="BK55" s="437"/>
      <c r="BL55" s="437"/>
      <c r="BM55" s="437"/>
      <c r="BN55" s="437"/>
      <c r="BO55" s="437"/>
      <c r="BP55" s="437"/>
      <c r="BQ55" s="437"/>
      <c r="BR55" s="437"/>
      <c r="BS55" s="437"/>
      <c r="BT55" s="437"/>
      <c r="BU55" s="437"/>
      <c r="BV55" s="437"/>
      <c r="BW55" s="437"/>
      <c r="BX55" s="437"/>
      <c r="BY55" s="437"/>
      <c r="BZ55" s="437"/>
      <c r="CA55" s="437"/>
      <c r="CB55" s="437"/>
      <c r="CC55" s="437"/>
      <c r="CD55" s="437"/>
      <c r="CE55" s="437"/>
      <c r="CF55" s="437"/>
      <c r="CG55" s="437"/>
      <c r="CH55" s="437"/>
      <c r="CI55" s="437"/>
      <c r="CJ55" s="437"/>
      <c r="CK55" s="437"/>
      <c r="CL55" s="437"/>
      <c r="CM55" s="437"/>
      <c r="CN55" s="437"/>
      <c r="CO55" s="437"/>
      <c r="CP55" s="437"/>
      <c r="CQ55" s="437"/>
      <c r="CR55" s="437"/>
      <c r="CS55" s="437"/>
      <c r="CT55" s="437"/>
      <c r="CU55" s="437"/>
      <c r="CV55" s="437"/>
      <c r="CW55" s="437"/>
      <c r="CX55" s="437"/>
      <c r="CY55" s="437"/>
      <c r="CZ55" s="437"/>
      <c r="DA55" s="437"/>
      <c r="DB55" s="437"/>
      <c r="DC55" s="437"/>
      <c r="DD55" s="437"/>
      <c r="DE55" s="437"/>
      <c r="DF55" s="437"/>
      <c r="DG55" s="437"/>
      <c r="DH55" s="437"/>
      <c r="DI55" s="437"/>
      <c r="DJ55" s="437"/>
      <c r="DK55" s="437"/>
      <c r="DL55" s="437"/>
      <c r="DM55" s="437"/>
      <c r="DN55" s="437"/>
      <c r="DO55" s="437"/>
      <c r="DP55" s="437"/>
      <c r="DQ55" s="437"/>
      <c r="DR55" s="437"/>
      <c r="DS55" s="437"/>
      <c r="DT55" s="437"/>
      <c r="DU55" s="437"/>
      <c r="DV55" s="437"/>
      <c r="DW55" s="437"/>
      <c r="DX55" s="437"/>
      <c r="DY55" s="437"/>
      <c r="DZ55" s="437"/>
      <c r="EA55" s="437"/>
      <c r="EB55" s="437"/>
      <c r="EC55" s="437"/>
      <c r="ED55" s="437"/>
      <c r="EE55" s="437"/>
      <c r="EF55" s="437"/>
      <c r="EG55" s="437"/>
      <c r="EH55" s="437"/>
      <c r="EI55" s="437"/>
      <c r="EJ55" s="437"/>
      <c r="EK55" s="437"/>
      <c r="EL55" s="437"/>
      <c r="EM55" s="437"/>
      <c r="EN55" s="437"/>
      <c r="EO55" s="437"/>
      <c r="EP55" s="437"/>
      <c r="EQ55" s="437"/>
      <c r="ER55" s="437"/>
      <c r="ES55" s="437"/>
      <c r="ET55" s="437"/>
      <c r="EU55" s="437"/>
      <c r="EV55" s="437"/>
      <c r="EW55" s="437"/>
      <c r="EX55" s="437"/>
      <c r="EY55" s="437"/>
      <c r="EZ55" s="437"/>
      <c r="FA55" s="437"/>
      <c r="FB55" s="437"/>
      <c r="FC55" s="437"/>
      <c r="FD55" s="437"/>
      <c r="FE55" s="437"/>
      <c r="FF55" s="437"/>
      <c r="FG55" s="437"/>
      <c r="FH55" s="437"/>
      <c r="FI55" s="437"/>
      <c r="FJ55" s="437"/>
      <c r="FK55" s="437"/>
      <c r="FL55" s="437"/>
      <c r="FM55" s="437"/>
      <c r="FN55" s="437"/>
      <c r="FO55" s="437"/>
      <c r="FP55" s="437"/>
      <c r="FQ55" s="437"/>
      <c r="FR55" s="437"/>
      <c r="FS55" s="437"/>
      <c r="FT55" s="437"/>
      <c r="FU55" s="437"/>
      <c r="FV55" s="437"/>
      <c r="FW55" s="437"/>
      <c r="FX55" s="437"/>
      <c r="FY55" s="437"/>
      <c r="FZ55" s="437"/>
      <c r="GA55" s="437"/>
      <c r="GB55" s="437"/>
      <c r="GC55" s="437"/>
      <c r="GD55" s="437"/>
      <c r="GE55" s="437"/>
      <c r="GF55" s="437"/>
      <c r="GG55" s="437"/>
      <c r="GH55" s="437"/>
      <c r="GI55" s="437"/>
      <c r="GJ55" s="437"/>
      <c r="GK55" s="437"/>
      <c r="GL55" s="437"/>
      <c r="GM55" s="437"/>
      <c r="GN55" s="437"/>
      <c r="GO55" s="437"/>
      <c r="GP55" s="437"/>
      <c r="GQ55" s="437"/>
      <c r="GR55" s="437"/>
      <c r="GS55" s="437"/>
      <c r="GT55" s="437"/>
      <c r="GU55" s="437"/>
      <c r="GV55" s="437"/>
      <c r="GW55" s="437"/>
      <c r="GX55" s="437"/>
      <c r="GY55" s="437"/>
      <c r="GZ55" s="437"/>
      <c r="HA55" s="437"/>
      <c r="HB55" s="437"/>
      <c r="HC55" s="437"/>
      <c r="HD55" s="437"/>
      <c r="HE55" s="437"/>
      <c r="HF55" s="437"/>
      <c r="HG55" s="437"/>
      <c r="HH55" s="437"/>
      <c r="HI55" s="437"/>
      <c r="HJ55" s="437"/>
      <c r="HK55" s="437"/>
      <c r="HL55" s="437"/>
      <c r="HM55" s="437"/>
      <c r="HN55" s="437"/>
      <c r="HO55" s="437"/>
      <c r="HP55" s="437"/>
      <c r="HQ55" s="437"/>
      <c r="HR55" s="437"/>
      <c r="HS55" s="437"/>
      <c r="HT55" s="437"/>
      <c r="HU55" s="437"/>
      <c r="HV55" s="437"/>
      <c r="HW55" s="437"/>
      <c r="HX55" s="437"/>
      <c r="HY55" s="437"/>
      <c r="HZ55" s="437"/>
      <c r="IA55" s="437"/>
      <c r="IB55" s="437"/>
      <c r="IC55" s="437"/>
      <c r="ID55" s="437"/>
      <c r="IE55" s="437"/>
      <c r="IF55" s="437"/>
      <c r="IG55" s="437"/>
      <c r="IH55" s="437"/>
      <c r="II55" s="437"/>
      <c r="IJ55" s="437"/>
      <c r="IK55" s="437"/>
      <c r="IL55" s="437"/>
      <c r="IM55" s="437"/>
      <c r="IN55" s="437"/>
      <c r="IO55" s="437"/>
      <c r="IP55" s="437"/>
      <c r="IQ55" s="437"/>
      <c r="IR55" s="437"/>
      <c r="IS55" s="437"/>
      <c r="IT55" s="437"/>
      <c r="IU55" s="437"/>
      <c r="IV55" s="437"/>
      <c r="IW55" s="437"/>
      <c r="IX55" s="437"/>
      <c r="IY55" s="437"/>
      <c r="IZ55" s="437"/>
      <c r="JA55" s="437"/>
      <c r="JB55" s="437"/>
      <c r="JC55" s="437"/>
      <c r="JD55" s="437"/>
      <c r="JE55" s="437"/>
      <c r="JF55" s="437"/>
      <c r="JG55" s="437"/>
      <c r="JH55" s="437"/>
      <c r="JI55" s="437"/>
      <c r="JJ55" s="437"/>
      <c r="JK55" s="437"/>
      <c r="JL55" s="437"/>
      <c r="JM55" s="437"/>
      <c r="JN55" s="437"/>
      <c r="JO55" s="437"/>
      <c r="JP55" s="437"/>
      <c r="JQ55" s="437"/>
      <c r="JR55" s="437"/>
      <c r="JS55" s="437"/>
      <c r="JT55" s="437"/>
      <c r="JU55" s="437"/>
      <c r="JV55" s="437"/>
      <c r="JW55" s="437"/>
      <c r="JX55" s="437"/>
      <c r="JY55" s="437"/>
      <c r="JZ55" s="437"/>
      <c r="KA55" s="437"/>
      <c r="KB55" s="437"/>
      <c r="KC55" s="437"/>
      <c r="KD55" s="437"/>
      <c r="KE55" s="437"/>
      <c r="KF55" s="437"/>
      <c r="KG55" s="437"/>
      <c r="KH55" s="437"/>
      <c r="KI55" s="437"/>
      <c r="KJ55" s="437"/>
      <c r="KK55" s="437"/>
      <c r="KL55" s="437"/>
      <c r="KM55" s="437"/>
      <c r="KN55" s="437"/>
    </row>
    <row r="56" spans="1:300" s="660" customFormat="1" outlineLevel="1">
      <c r="A56" s="792" t="s">
        <v>773</v>
      </c>
      <c r="B56" s="793">
        <v>8024908052253</v>
      </c>
      <c r="C56" s="794" t="s">
        <v>787</v>
      </c>
      <c r="D56" s="795" t="s">
        <v>10</v>
      </c>
      <c r="E56" s="795">
        <v>12</v>
      </c>
      <c r="F56" s="796">
        <v>159</v>
      </c>
      <c r="G56" s="797">
        <f t="shared" si="0"/>
        <v>0</v>
      </c>
      <c r="H56" s="789"/>
      <c r="I56" s="788">
        <v>164</v>
      </c>
      <c r="J56" s="797">
        <f t="shared" si="1"/>
        <v>0</v>
      </c>
      <c r="K56" s="789"/>
      <c r="L56" s="798">
        <v>169</v>
      </c>
      <c r="M56" s="797">
        <f t="shared" si="2"/>
        <v>0</v>
      </c>
      <c r="N56" s="789"/>
      <c r="O56" s="798">
        <v>179</v>
      </c>
      <c r="P56" s="797">
        <f t="shared" si="3"/>
        <v>0</v>
      </c>
      <c r="Q56" s="789"/>
      <c r="R56" s="790">
        <v>189</v>
      </c>
      <c r="S56" s="797">
        <f t="shared" si="4"/>
        <v>0</v>
      </c>
      <c r="T56" s="789"/>
      <c r="U56" s="798">
        <v>199</v>
      </c>
      <c r="V56" s="797">
        <f t="shared" si="5"/>
        <v>0</v>
      </c>
      <c r="W56" s="791"/>
      <c r="X56" s="437"/>
      <c r="Y56" s="437"/>
      <c r="Z56" s="437"/>
      <c r="AA56" s="437"/>
      <c r="AB56" s="437"/>
      <c r="AC56" s="437"/>
      <c r="AD56" s="437"/>
      <c r="AE56" s="437"/>
      <c r="AF56" s="437"/>
      <c r="AG56" s="437"/>
      <c r="AH56" s="437"/>
      <c r="AI56" s="437"/>
      <c r="AJ56" s="437"/>
      <c r="AK56" s="437"/>
      <c r="AL56" s="437"/>
      <c r="AM56" s="437"/>
      <c r="AN56" s="437"/>
      <c r="AO56" s="437"/>
      <c r="AP56" s="437"/>
      <c r="AQ56" s="437"/>
      <c r="AR56" s="437"/>
      <c r="AS56" s="437"/>
      <c r="AT56" s="437"/>
      <c r="AU56" s="437"/>
      <c r="AV56" s="437"/>
      <c r="AW56" s="437"/>
      <c r="AX56" s="437"/>
      <c r="AY56" s="437"/>
      <c r="AZ56" s="437"/>
      <c r="BA56" s="437"/>
      <c r="BB56" s="437"/>
      <c r="BC56" s="437"/>
      <c r="BD56" s="437"/>
      <c r="BE56" s="437"/>
      <c r="BF56" s="437"/>
      <c r="BG56" s="437"/>
      <c r="BH56" s="437"/>
      <c r="BI56" s="437"/>
      <c r="BJ56" s="437"/>
      <c r="BK56" s="437"/>
      <c r="BL56" s="437"/>
      <c r="BM56" s="437"/>
      <c r="BN56" s="437"/>
      <c r="BO56" s="437"/>
      <c r="BP56" s="437"/>
      <c r="BQ56" s="437"/>
      <c r="BR56" s="437"/>
      <c r="BS56" s="437"/>
      <c r="BT56" s="437"/>
      <c r="BU56" s="437"/>
      <c r="BV56" s="437"/>
      <c r="BW56" s="437"/>
      <c r="BX56" s="437"/>
      <c r="BY56" s="437"/>
      <c r="BZ56" s="437"/>
      <c r="CA56" s="437"/>
      <c r="CB56" s="437"/>
      <c r="CC56" s="437"/>
      <c r="CD56" s="437"/>
      <c r="CE56" s="437"/>
      <c r="CF56" s="437"/>
      <c r="CG56" s="437"/>
      <c r="CH56" s="437"/>
      <c r="CI56" s="437"/>
      <c r="CJ56" s="437"/>
      <c r="CK56" s="437"/>
      <c r="CL56" s="437"/>
      <c r="CM56" s="437"/>
      <c r="CN56" s="437"/>
      <c r="CO56" s="437"/>
      <c r="CP56" s="437"/>
      <c r="CQ56" s="437"/>
      <c r="CR56" s="437"/>
      <c r="CS56" s="437"/>
      <c r="CT56" s="437"/>
      <c r="CU56" s="437"/>
      <c r="CV56" s="437"/>
      <c r="CW56" s="437"/>
      <c r="CX56" s="437"/>
      <c r="CY56" s="437"/>
      <c r="CZ56" s="437"/>
      <c r="DA56" s="437"/>
      <c r="DB56" s="437"/>
      <c r="DC56" s="437"/>
      <c r="DD56" s="437"/>
      <c r="DE56" s="437"/>
      <c r="DF56" s="437"/>
      <c r="DG56" s="437"/>
      <c r="DH56" s="437"/>
      <c r="DI56" s="437"/>
      <c r="DJ56" s="437"/>
      <c r="DK56" s="437"/>
      <c r="DL56" s="437"/>
      <c r="DM56" s="437"/>
      <c r="DN56" s="437"/>
      <c r="DO56" s="437"/>
      <c r="DP56" s="437"/>
      <c r="DQ56" s="437"/>
      <c r="DR56" s="437"/>
      <c r="DS56" s="437"/>
      <c r="DT56" s="437"/>
      <c r="DU56" s="437"/>
      <c r="DV56" s="437"/>
      <c r="DW56" s="437"/>
      <c r="DX56" s="437"/>
      <c r="DY56" s="437"/>
      <c r="DZ56" s="437"/>
      <c r="EA56" s="437"/>
      <c r="EB56" s="437"/>
      <c r="EC56" s="437"/>
      <c r="ED56" s="437"/>
      <c r="EE56" s="437"/>
      <c r="EF56" s="437"/>
      <c r="EG56" s="437"/>
      <c r="EH56" s="437"/>
      <c r="EI56" s="437"/>
      <c r="EJ56" s="437"/>
      <c r="EK56" s="437"/>
      <c r="EL56" s="437"/>
      <c r="EM56" s="437"/>
      <c r="EN56" s="437"/>
      <c r="EO56" s="437"/>
      <c r="EP56" s="437"/>
      <c r="EQ56" s="437"/>
      <c r="ER56" s="437"/>
      <c r="ES56" s="437"/>
      <c r="ET56" s="437"/>
      <c r="EU56" s="437"/>
      <c r="EV56" s="437"/>
      <c r="EW56" s="437"/>
      <c r="EX56" s="437"/>
      <c r="EY56" s="437"/>
      <c r="EZ56" s="437"/>
      <c r="FA56" s="437"/>
      <c r="FB56" s="437"/>
      <c r="FC56" s="437"/>
      <c r="FD56" s="437"/>
      <c r="FE56" s="437"/>
      <c r="FF56" s="437"/>
      <c r="FG56" s="437"/>
      <c r="FH56" s="437"/>
      <c r="FI56" s="437"/>
      <c r="FJ56" s="437"/>
      <c r="FK56" s="437"/>
      <c r="FL56" s="437"/>
      <c r="FM56" s="437"/>
      <c r="FN56" s="437"/>
      <c r="FO56" s="437"/>
      <c r="FP56" s="437"/>
      <c r="FQ56" s="437"/>
      <c r="FR56" s="437"/>
      <c r="FS56" s="437"/>
      <c r="FT56" s="437"/>
      <c r="FU56" s="437"/>
      <c r="FV56" s="437"/>
      <c r="FW56" s="437"/>
      <c r="FX56" s="437"/>
      <c r="FY56" s="437"/>
      <c r="FZ56" s="437"/>
      <c r="GA56" s="437"/>
      <c r="GB56" s="437"/>
      <c r="GC56" s="437"/>
      <c r="GD56" s="437"/>
      <c r="GE56" s="437"/>
      <c r="GF56" s="437"/>
      <c r="GG56" s="437"/>
      <c r="GH56" s="437"/>
      <c r="GI56" s="437"/>
      <c r="GJ56" s="437"/>
      <c r="GK56" s="437"/>
      <c r="GL56" s="437"/>
      <c r="GM56" s="437"/>
      <c r="GN56" s="437"/>
      <c r="GO56" s="437"/>
      <c r="GP56" s="437"/>
      <c r="GQ56" s="437"/>
      <c r="GR56" s="437"/>
      <c r="GS56" s="437"/>
      <c r="GT56" s="437"/>
      <c r="GU56" s="437"/>
      <c r="GV56" s="437"/>
      <c r="GW56" s="437"/>
      <c r="GX56" s="437"/>
      <c r="GY56" s="437"/>
      <c r="GZ56" s="437"/>
      <c r="HA56" s="437"/>
      <c r="HB56" s="437"/>
      <c r="HC56" s="437"/>
      <c r="HD56" s="437"/>
      <c r="HE56" s="437"/>
      <c r="HF56" s="437"/>
      <c r="HG56" s="437"/>
      <c r="HH56" s="437"/>
      <c r="HI56" s="437"/>
      <c r="HJ56" s="437"/>
      <c r="HK56" s="437"/>
      <c r="HL56" s="437"/>
      <c r="HM56" s="437"/>
      <c r="HN56" s="437"/>
      <c r="HO56" s="437"/>
      <c r="HP56" s="437"/>
      <c r="HQ56" s="437"/>
      <c r="HR56" s="437"/>
      <c r="HS56" s="437"/>
      <c r="HT56" s="437"/>
      <c r="HU56" s="437"/>
      <c r="HV56" s="437"/>
      <c r="HW56" s="437"/>
      <c r="HX56" s="437"/>
      <c r="HY56" s="437"/>
      <c r="HZ56" s="437"/>
      <c r="IA56" s="437"/>
      <c r="IB56" s="437"/>
      <c r="IC56" s="437"/>
      <c r="ID56" s="437"/>
      <c r="IE56" s="437"/>
      <c r="IF56" s="437"/>
      <c r="IG56" s="437"/>
      <c r="IH56" s="437"/>
      <c r="II56" s="437"/>
      <c r="IJ56" s="437"/>
      <c r="IK56" s="437"/>
      <c r="IL56" s="437"/>
      <c r="IM56" s="437"/>
      <c r="IN56" s="437"/>
      <c r="IO56" s="437"/>
      <c r="IP56" s="437"/>
      <c r="IQ56" s="437"/>
      <c r="IR56" s="437"/>
      <c r="IS56" s="437"/>
      <c r="IT56" s="437"/>
      <c r="IU56" s="437"/>
      <c r="IV56" s="437"/>
      <c r="IW56" s="437"/>
      <c r="IX56" s="437"/>
      <c r="IY56" s="437"/>
      <c r="IZ56" s="437"/>
      <c r="JA56" s="437"/>
      <c r="JB56" s="437"/>
      <c r="JC56" s="437"/>
      <c r="JD56" s="437"/>
      <c r="JE56" s="437"/>
      <c r="JF56" s="437"/>
      <c r="JG56" s="437"/>
      <c r="JH56" s="437"/>
      <c r="JI56" s="437"/>
      <c r="JJ56" s="437"/>
      <c r="JK56" s="437"/>
      <c r="JL56" s="437"/>
      <c r="JM56" s="437"/>
      <c r="JN56" s="437"/>
      <c r="JO56" s="437"/>
      <c r="JP56" s="437"/>
      <c r="JQ56" s="437"/>
      <c r="JR56" s="437"/>
      <c r="JS56" s="437"/>
      <c r="JT56" s="437"/>
      <c r="JU56" s="437"/>
      <c r="JV56" s="437"/>
      <c r="JW56" s="437"/>
      <c r="JX56" s="437"/>
      <c r="JY56" s="437"/>
      <c r="JZ56" s="437"/>
      <c r="KA56" s="437"/>
      <c r="KB56" s="437"/>
      <c r="KC56" s="437"/>
      <c r="KD56" s="437"/>
      <c r="KE56" s="437"/>
      <c r="KF56" s="437"/>
      <c r="KG56" s="437"/>
      <c r="KH56" s="437"/>
      <c r="KI56" s="437"/>
      <c r="KJ56" s="437"/>
      <c r="KK56" s="437"/>
      <c r="KL56" s="437"/>
      <c r="KM56" s="437"/>
      <c r="KN56" s="437"/>
    </row>
    <row r="57" spans="1:300" s="660" customFormat="1" ht="19.5" customHeight="1" outlineLevel="1">
      <c r="A57" s="793" t="s">
        <v>774</v>
      </c>
      <c r="B57" s="793">
        <v>8024908052352</v>
      </c>
      <c r="C57" s="799" t="s">
        <v>788</v>
      </c>
      <c r="D57" s="795" t="s">
        <v>10</v>
      </c>
      <c r="E57" s="795">
        <v>12</v>
      </c>
      <c r="F57" s="796">
        <v>159</v>
      </c>
      <c r="G57" s="797">
        <f t="shared" si="0"/>
        <v>0</v>
      </c>
      <c r="H57" s="789"/>
      <c r="I57" s="788">
        <v>164</v>
      </c>
      <c r="J57" s="797">
        <f t="shared" si="1"/>
        <v>0</v>
      </c>
      <c r="K57" s="789"/>
      <c r="L57" s="798">
        <v>169</v>
      </c>
      <c r="M57" s="797">
        <f t="shared" si="2"/>
        <v>0</v>
      </c>
      <c r="N57" s="789"/>
      <c r="O57" s="798">
        <v>179</v>
      </c>
      <c r="P57" s="797">
        <f t="shared" si="3"/>
        <v>0</v>
      </c>
      <c r="Q57" s="789"/>
      <c r="R57" s="790">
        <v>189</v>
      </c>
      <c r="S57" s="797">
        <f t="shared" si="4"/>
        <v>0</v>
      </c>
      <c r="T57" s="789"/>
      <c r="U57" s="798">
        <v>199</v>
      </c>
      <c r="V57" s="797">
        <f t="shared" si="5"/>
        <v>0</v>
      </c>
      <c r="W57" s="791"/>
      <c r="X57" s="437"/>
      <c r="Y57" s="437"/>
      <c r="Z57" s="437"/>
      <c r="AA57" s="437"/>
      <c r="AB57" s="437"/>
      <c r="AC57" s="437"/>
      <c r="AD57" s="437"/>
      <c r="AE57" s="437"/>
      <c r="AF57" s="437"/>
      <c r="AG57" s="437"/>
      <c r="AH57" s="437"/>
      <c r="AI57" s="437"/>
      <c r="AJ57" s="437"/>
      <c r="AK57" s="437"/>
      <c r="AL57" s="437"/>
      <c r="AM57" s="437"/>
      <c r="AN57" s="437"/>
      <c r="AO57" s="437"/>
      <c r="AP57" s="437"/>
      <c r="AQ57" s="437"/>
      <c r="AR57" s="437"/>
      <c r="AS57" s="437"/>
      <c r="AT57" s="437"/>
      <c r="AU57" s="437"/>
      <c r="AV57" s="437"/>
      <c r="AW57" s="437"/>
      <c r="AX57" s="437"/>
      <c r="AY57" s="437"/>
      <c r="AZ57" s="437"/>
      <c r="BA57" s="437"/>
      <c r="BB57" s="437"/>
      <c r="BC57" s="437"/>
      <c r="BD57" s="437"/>
      <c r="BE57" s="437"/>
      <c r="BF57" s="437"/>
      <c r="BG57" s="437"/>
      <c r="BH57" s="437"/>
      <c r="BI57" s="437"/>
      <c r="BJ57" s="437"/>
      <c r="BK57" s="437"/>
      <c r="BL57" s="437"/>
      <c r="BM57" s="437"/>
      <c r="BN57" s="437"/>
      <c r="BO57" s="437"/>
      <c r="BP57" s="437"/>
      <c r="BQ57" s="437"/>
      <c r="BR57" s="437"/>
      <c r="BS57" s="437"/>
      <c r="BT57" s="437"/>
      <c r="BU57" s="437"/>
      <c r="BV57" s="437"/>
      <c r="BW57" s="437"/>
      <c r="BX57" s="437"/>
      <c r="BY57" s="437"/>
      <c r="BZ57" s="437"/>
      <c r="CA57" s="437"/>
      <c r="CB57" s="437"/>
      <c r="CC57" s="437"/>
      <c r="CD57" s="437"/>
      <c r="CE57" s="437"/>
      <c r="CF57" s="437"/>
      <c r="CG57" s="437"/>
      <c r="CH57" s="437"/>
      <c r="CI57" s="437"/>
      <c r="CJ57" s="437"/>
      <c r="CK57" s="437"/>
      <c r="CL57" s="437"/>
      <c r="CM57" s="437"/>
      <c r="CN57" s="437"/>
      <c r="CO57" s="437"/>
      <c r="CP57" s="437"/>
      <c r="CQ57" s="437"/>
      <c r="CR57" s="437"/>
      <c r="CS57" s="437"/>
      <c r="CT57" s="437"/>
      <c r="CU57" s="437"/>
      <c r="CV57" s="437"/>
      <c r="CW57" s="437"/>
      <c r="CX57" s="437"/>
      <c r="CY57" s="437"/>
      <c r="CZ57" s="437"/>
      <c r="DA57" s="437"/>
      <c r="DB57" s="437"/>
      <c r="DC57" s="437"/>
      <c r="DD57" s="437"/>
      <c r="DE57" s="437"/>
      <c r="DF57" s="437"/>
      <c r="DG57" s="437"/>
      <c r="DH57" s="437"/>
      <c r="DI57" s="437"/>
      <c r="DJ57" s="437"/>
      <c r="DK57" s="437"/>
      <c r="DL57" s="437"/>
      <c r="DM57" s="437"/>
      <c r="DN57" s="437"/>
      <c r="DO57" s="437"/>
      <c r="DP57" s="437"/>
      <c r="DQ57" s="437"/>
      <c r="DR57" s="437"/>
      <c r="DS57" s="437"/>
      <c r="DT57" s="437"/>
      <c r="DU57" s="437"/>
      <c r="DV57" s="437"/>
      <c r="DW57" s="437"/>
      <c r="DX57" s="437"/>
      <c r="DY57" s="437"/>
      <c r="DZ57" s="437"/>
      <c r="EA57" s="437"/>
      <c r="EB57" s="437"/>
      <c r="EC57" s="437"/>
      <c r="ED57" s="437"/>
      <c r="EE57" s="437"/>
      <c r="EF57" s="437"/>
      <c r="EG57" s="437"/>
      <c r="EH57" s="437"/>
      <c r="EI57" s="437"/>
      <c r="EJ57" s="437"/>
      <c r="EK57" s="437"/>
      <c r="EL57" s="437"/>
      <c r="EM57" s="437"/>
      <c r="EN57" s="437"/>
      <c r="EO57" s="437"/>
      <c r="EP57" s="437"/>
      <c r="EQ57" s="437"/>
      <c r="ER57" s="437"/>
      <c r="ES57" s="437"/>
      <c r="ET57" s="437"/>
      <c r="EU57" s="437"/>
      <c r="EV57" s="437"/>
      <c r="EW57" s="437"/>
      <c r="EX57" s="437"/>
      <c r="EY57" s="437"/>
      <c r="EZ57" s="437"/>
      <c r="FA57" s="437"/>
      <c r="FB57" s="437"/>
      <c r="FC57" s="437"/>
      <c r="FD57" s="437"/>
      <c r="FE57" s="437"/>
      <c r="FF57" s="437"/>
      <c r="FG57" s="437"/>
      <c r="FH57" s="437"/>
      <c r="FI57" s="437"/>
      <c r="FJ57" s="437"/>
      <c r="FK57" s="437"/>
      <c r="FL57" s="437"/>
      <c r="FM57" s="437"/>
      <c r="FN57" s="437"/>
      <c r="FO57" s="437"/>
      <c r="FP57" s="437"/>
      <c r="FQ57" s="437"/>
      <c r="FR57" s="437"/>
      <c r="FS57" s="437"/>
      <c r="FT57" s="437"/>
      <c r="FU57" s="437"/>
      <c r="FV57" s="437"/>
      <c r="FW57" s="437"/>
      <c r="FX57" s="437"/>
      <c r="FY57" s="437"/>
      <c r="FZ57" s="437"/>
      <c r="GA57" s="437"/>
      <c r="GB57" s="437"/>
      <c r="GC57" s="437"/>
      <c r="GD57" s="437"/>
      <c r="GE57" s="437"/>
      <c r="GF57" s="437"/>
      <c r="GG57" s="437"/>
      <c r="GH57" s="437"/>
      <c r="GI57" s="437"/>
      <c r="GJ57" s="437"/>
      <c r="GK57" s="437"/>
      <c r="GL57" s="437"/>
      <c r="GM57" s="437"/>
      <c r="GN57" s="437"/>
      <c r="GO57" s="437"/>
      <c r="GP57" s="437"/>
      <c r="GQ57" s="437"/>
      <c r="GR57" s="437"/>
      <c r="GS57" s="437"/>
      <c r="GT57" s="437"/>
      <c r="GU57" s="437"/>
      <c r="GV57" s="437"/>
      <c r="GW57" s="437"/>
      <c r="GX57" s="437"/>
      <c r="GY57" s="437"/>
      <c r="GZ57" s="437"/>
      <c r="HA57" s="437"/>
      <c r="HB57" s="437"/>
      <c r="HC57" s="437"/>
      <c r="HD57" s="437"/>
      <c r="HE57" s="437"/>
      <c r="HF57" s="437"/>
      <c r="HG57" s="437"/>
      <c r="HH57" s="437"/>
      <c r="HI57" s="437"/>
      <c r="HJ57" s="437"/>
      <c r="HK57" s="437"/>
      <c r="HL57" s="437"/>
      <c r="HM57" s="437"/>
      <c r="HN57" s="437"/>
      <c r="HO57" s="437"/>
      <c r="HP57" s="437"/>
      <c r="HQ57" s="437"/>
      <c r="HR57" s="437"/>
      <c r="HS57" s="437"/>
      <c r="HT57" s="437"/>
      <c r="HU57" s="437"/>
      <c r="HV57" s="437"/>
      <c r="HW57" s="437"/>
      <c r="HX57" s="437"/>
      <c r="HY57" s="437"/>
      <c r="HZ57" s="437"/>
      <c r="IA57" s="437"/>
      <c r="IB57" s="437"/>
      <c r="IC57" s="437"/>
      <c r="ID57" s="437"/>
      <c r="IE57" s="437"/>
      <c r="IF57" s="437"/>
      <c r="IG57" s="437"/>
      <c r="IH57" s="437"/>
      <c r="II57" s="437"/>
      <c r="IJ57" s="437"/>
      <c r="IK57" s="437"/>
      <c r="IL57" s="437"/>
      <c r="IM57" s="437"/>
      <c r="IN57" s="437"/>
      <c r="IO57" s="437"/>
      <c r="IP57" s="437"/>
      <c r="IQ57" s="437"/>
      <c r="IR57" s="437"/>
      <c r="IS57" s="437"/>
      <c r="IT57" s="437"/>
      <c r="IU57" s="437"/>
      <c r="IV57" s="437"/>
      <c r="IW57" s="437"/>
      <c r="IX57" s="437"/>
      <c r="IY57" s="437"/>
      <c r="IZ57" s="437"/>
      <c r="JA57" s="437"/>
      <c r="JB57" s="437"/>
      <c r="JC57" s="437"/>
      <c r="JD57" s="437"/>
      <c r="JE57" s="437"/>
      <c r="JF57" s="437"/>
      <c r="JG57" s="437"/>
      <c r="JH57" s="437"/>
      <c r="JI57" s="437"/>
      <c r="JJ57" s="437"/>
      <c r="JK57" s="437"/>
      <c r="JL57" s="437"/>
      <c r="JM57" s="437"/>
      <c r="JN57" s="437"/>
      <c r="JO57" s="437"/>
      <c r="JP57" s="437"/>
      <c r="JQ57" s="437"/>
      <c r="JR57" s="437"/>
      <c r="JS57" s="437"/>
      <c r="JT57" s="437"/>
      <c r="JU57" s="437"/>
      <c r="JV57" s="437"/>
      <c r="JW57" s="437"/>
      <c r="JX57" s="437"/>
      <c r="JY57" s="437"/>
      <c r="JZ57" s="437"/>
      <c r="KA57" s="437"/>
      <c r="KB57" s="437"/>
      <c r="KC57" s="437"/>
      <c r="KD57" s="437"/>
      <c r="KE57" s="437"/>
      <c r="KF57" s="437"/>
      <c r="KG57" s="437"/>
      <c r="KH57" s="437"/>
      <c r="KI57" s="437"/>
      <c r="KJ57" s="437"/>
      <c r="KK57" s="437"/>
      <c r="KL57" s="437"/>
      <c r="KM57" s="437"/>
      <c r="KN57" s="437"/>
    </row>
    <row r="58" spans="1:300" s="681" customFormat="1" hidden="1" outlineLevel="1">
      <c r="A58" s="707" t="s">
        <v>993</v>
      </c>
      <c r="B58" s="692">
        <v>8421421432355</v>
      </c>
      <c r="C58" s="693" t="s">
        <v>775</v>
      </c>
      <c r="D58" s="694" t="s">
        <v>610</v>
      </c>
      <c r="E58" s="694">
        <v>12</v>
      </c>
      <c r="F58" s="695">
        <v>375</v>
      </c>
      <c r="G58" s="687">
        <f t="shared" si="0"/>
        <v>0</v>
      </c>
      <c r="H58" s="688"/>
      <c r="I58" s="689">
        <v>390</v>
      </c>
      <c r="J58" s="687">
        <f t="shared" si="1"/>
        <v>0</v>
      </c>
      <c r="K58" s="688"/>
      <c r="L58" s="696">
        <v>435</v>
      </c>
      <c r="M58" s="687">
        <f t="shared" si="2"/>
        <v>0</v>
      </c>
      <c r="N58" s="688"/>
      <c r="O58" s="696">
        <v>489</v>
      </c>
      <c r="P58" s="687">
        <f t="shared" si="3"/>
        <v>0</v>
      </c>
      <c r="Q58" s="688"/>
      <c r="R58" s="690">
        <v>499</v>
      </c>
      <c r="S58" s="687">
        <f t="shared" si="4"/>
        <v>0</v>
      </c>
      <c r="T58" s="688"/>
      <c r="U58" s="696">
        <v>510</v>
      </c>
      <c r="V58" s="687">
        <f t="shared" si="5"/>
        <v>0</v>
      </c>
      <c r="W58" s="691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  <c r="AI58" s="437"/>
      <c r="AJ58" s="437"/>
      <c r="AK58" s="437"/>
      <c r="AL58" s="437"/>
      <c r="AM58" s="437"/>
      <c r="AN58" s="437"/>
      <c r="AO58" s="437"/>
      <c r="AP58" s="437"/>
      <c r="AQ58" s="437"/>
      <c r="AR58" s="437"/>
      <c r="AS58" s="437"/>
      <c r="AT58" s="437"/>
      <c r="AU58" s="437"/>
      <c r="AV58" s="437"/>
      <c r="AW58" s="437"/>
      <c r="AX58" s="437"/>
      <c r="AY58" s="437"/>
      <c r="AZ58" s="437"/>
      <c r="BA58" s="437"/>
      <c r="BB58" s="437"/>
      <c r="BC58" s="437"/>
      <c r="BD58" s="437"/>
      <c r="BE58" s="437"/>
      <c r="BF58" s="437"/>
      <c r="BG58" s="437"/>
      <c r="BH58" s="437"/>
      <c r="BI58" s="437"/>
      <c r="BJ58" s="437"/>
      <c r="BK58" s="437"/>
      <c r="BL58" s="437"/>
      <c r="BM58" s="437"/>
      <c r="BN58" s="437"/>
      <c r="BO58" s="437"/>
      <c r="BP58" s="437"/>
      <c r="BQ58" s="437"/>
      <c r="BR58" s="437"/>
      <c r="BS58" s="437"/>
      <c r="BT58" s="437"/>
      <c r="BU58" s="437"/>
      <c r="BV58" s="437"/>
      <c r="BW58" s="437"/>
      <c r="BX58" s="437"/>
      <c r="BY58" s="437"/>
      <c r="BZ58" s="437"/>
      <c r="CA58" s="437"/>
      <c r="CB58" s="437"/>
      <c r="CC58" s="437"/>
      <c r="CD58" s="437"/>
      <c r="CE58" s="437"/>
      <c r="CF58" s="437"/>
      <c r="CG58" s="437"/>
      <c r="CH58" s="437"/>
      <c r="CI58" s="437"/>
      <c r="CJ58" s="437"/>
      <c r="CK58" s="437"/>
      <c r="CL58" s="437"/>
      <c r="CM58" s="437"/>
      <c r="CN58" s="437"/>
      <c r="CO58" s="437"/>
      <c r="CP58" s="437"/>
      <c r="CQ58" s="437"/>
      <c r="CR58" s="437"/>
      <c r="CS58" s="437"/>
      <c r="CT58" s="437"/>
      <c r="CU58" s="437"/>
      <c r="CV58" s="437"/>
      <c r="CW58" s="437"/>
      <c r="CX58" s="437"/>
      <c r="CY58" s="437"/>
      <c r="CZ58" s="437"/>
      <c r="DA58" s="437"/>
      <c r="DB58" s="437"/>
      <c r="DC58" s="437"/>
      <c r="DD58" s="437"/>
      <c r="DE58" s="437"/>
      <c r="DF58" s="437"/>
      <c r="DG58" s="437"/>
      <c r="DH58" s="437"/>
      <c r="DI58" s="437"/>
      <c r="DJ58" s="437"/>
      <c r="DK58" s="437"/>
      <c r="DL58" s="437"/>
      <c r="DM58" s="437"/>
      <c r="DN58" s="437"/>
      <c r="DO58" s="437"/>
      <c r="DP58" s="437"/>
      <c r="DQ58" s="437"/>
      <c r="DR58" s="437"/>
      <c r="DS58" s="437"/>
      <c r="DT58" s="437"/>
      <c r="DU58" s="437"/>
      <c r="DV58" s="437"/>
      <c r="DW58" s="437"/>
      <c r="DX58" s="437"/>
      <c r="DY58" s="437"/>
      <c r="DZ58" s="437"/>
      <c r="EA58" s="437"/>
      <c r="EB58" s="437"/>
      <c r="EC58" s="437"/>
      <c r="ED58" s="437"/>
      <c r="EE58" s="437"/>
      <c r="EF58" s="437"/>
      <c r="EG58" s="437"/>
      <c r="EH58" s="437"/>
      <c r="EI58" s="437"/>
      <c r="EJ58" s="437"/>
      <c r="EK58" s="437"/>
      <c r="EL58" s="437"/>
      <c r="EM58" s="437"/>
      <c r="EN58" s="437"/>
      <c r="EO58" s="437"/>
      <c r="EP58" s="437"/>
      <c r="EQ58" s="437"/>
      <c r="ER58" s="437"/>
      <c r="ES58" s="437"/>
      <c r="ET58" s="437"/>
      <c r="EU58" s="437"/>
      <c r="EV58" s="437"/>
      <c r="EW58" s="437"/>
      <c r="EX58" s="437"/>
      <c r="EY58" s="437"/>
      <c r="EZ58" s="437"/>
      <c r="FA58" s="437"/>
      <c r="FB58" s="437"/>
      <c r="FC58" s="437"/>
      <c r="FD58" s="437"/>
      <c r="FE58" s="437"/>
      <c r="FF58" s="437"/>
      <c r="FG58" s="437"/>
      <c r="FH58" s="437"/>
      <c r="FI58" s="437"/>
      <c r="FJ58" s="437"/>
      <c r="FK58" s="437"/>
      <c r="FL58" s="437"/>
      <c r="FM58" s="437"/>
      <c r="FN58" s="437"/>
      <c r="FO58" s="437"/>
      <c r="FP58" s="437"/>
      <c r="FQ58" s="437"/>
      <c r="FR58" s="437"/>
      <c r="FS58" s="437"/>
      <c r="FT58" s="437"/>
      <c r="FU58" s="437"/>
      <c r="FV58" s="437"/>
      <c r="FW58" s="437"/>
      <c r="FX58" s="437"/>
      <c r="FY58" s="437"/>
      <c r="FZ58" s="437"/>
      <c r="GA58" s="437"/>
      <c r="GB58" s="437"/>
      <c r="GC58" s="437"/>
      <c r="GD58" s="437"/>
      <c r="GE58" s="437"/>
      <c r="GF58" s="437"/>
      <c r="GG58" s="437"/>
      <c r="GH58" s="437"/>
      <c r="GI58" s="437"/>
      <c r="GJ58" s="437"/>
      <c r="GK58" s="437"/>
      <c r="GL58" s="437"/>
      <c r="GM58" s="437"/>
      <c r="GN58" s="437"/>
      <c r="GO58" s="437"/>
      <c r="GP58" s="437"/>
      <c r="GQ58" s="437"/>
      <c r="GR58" s="437"/>
      <c r="GS58" s="437"/>
      <c r="GT58" s="437"/>
      <c r="GU58" s="437"/>
      <c r="GV58" s="437"/>
      <c r="GW58" s="437"/>
      <c r="GX58" s="437"/>
      <c r="GY58" s="437"/>
      <c r="GZ58" s="437"/>
      <c r="HA58" s="437"/>
      <c r="HB58" s="437"/>
      <c r="HC58" s="437"/>
      <c r="HD58" s="437"/>
      <c r="HE58" s="437"/>
      <c r="HF58" s="437"/>
      <c r="HG58" s="437"/>
      <c r="HH58" s="437"/>
      <c r="HI58" s="437"/>
      <c r="HJ58" s="437"/>
      <c r="HK58" s="437"/>
      <c r="HL58" s="437"/>
      <c r="HM58" s="437"/>
      <c r="HN58" s="437"/>
      <c r="HO58" s="437"/>
      <c r="HP58" s="437"/>
      <c r="HQ58" s="437"/>
      <c r="HR58" s="437"/>
      <c r="HS58" s="437"/>
      <c r="HT58" s="437"/>
      <c r="HU58" s="437"/>
      <c r="HV58" s="437"/>
      <c r="HW58" s="437"/>
      <c r="HX58" s="437"/>
      <c r="HY58" s="437"/>
      <c r="HZ58" s="437"/>
      <c r="IA58" s="437"/>
      <c r="IB58" s="437"/>
      <c r="IC58" s="437"/>
      <c r="ID58" s="437"/>
      <c r="IE58" s="437"/>
      <c r="IF58" s="437"/>
      <c r="IG58" s="437"/>
      <c r="IH58" s="437"/>
      <c r="II58" s="437"/>
      <c r="IJ58" s="437"/>
      <c r="IK58" s="437"/>
      <c r="IL58" s="437"/>
      <c r="IM58" s="437"/>
      <c r="IN58" s="437"/>
      <c r="IO58" s="437"/>
      <c r="IP58" s="437"/>
      <c r="IQ58" s="437"/>
      <c r="IR58" s="437"/>
      <c r="IS58" s="437"/>
      <c r="IT58" s="437"/>
      <c r="IU58" s="437"/>
      <c r="IV58" s="437"/>
      <c r="IW58" s="437"/>
      <c r="IX58" s="437"/>
      <c r="IY58" s="437"/>
      <c r="IZ58" s="437"/>
      <c r="JA58" s="437"/>
      <c r="JB58" s="437"/>
      <c r="JC58" s="437"/>
      <c r="JD58" s="437"/>
      <c r="JE58" s="437"/>
      <c r="JF58" s="437"/>
      <c r="JG58" s="437"/>
      <c r="JH58" s="437"/>
      <c r="JI58" s="437"/>
      <c r="JJ58" s="437"/>
      <c r="JK58" s="437"/>
      <c r="JL58" s="437"/>
      <c r="JM58" s="437"/>
      <c r="JN58" s="437"/>
      <c r="JO58" s="437"/>
      <c r="JP58" s="437"/>
      <c r="JQ58" s="437"/>
      <c r="JR58" s="437"/>
      <c r="JS58" s="437"/>
      <c r="JT58" s="437"/>
      <c r="JU58" s="437"/>
      <c r="JV58" s="437"/>
      <c r="JW58" s="437"/>
      <c r="JX58" s="437"/>
      <c r="JY58" s="437"/>
      <c r="JZ58" s="437"/>
      <c r="KA58" s="437"/>
      <c r="KB58" s="437"/>
      <c r="KC58" s="437"/>
      <c r="KD58" s="437"/>
      <c r="KE58" s="437"/>
      <c r="KF58" s="437"/>
      <c r="KG58" s="437"/>
      <c r="KH58" s="437"/>
      <c r="KI58" s="437"/>
      <c r="KJ58" s="437"/>
      <c r="KK58" s="437"/>
      <c r="KL58" s="437"/>
      <c r="KM58" s="437"/>
      <c r="KN58" s="437"/>
    </row>
    <row r="59" spans="1:300" s="681" customFormat="1" hidden="1" outlineLevel="1">
      <c r="A59" s="707" t="s">
        <v>994</v>
      </c>
      <c r="B59" s="692">
        <v>2000053440011</v>
      </c>
      <c r="C59" s="693" t="s">
        <v>777</v>
      </c>
      <c r="D59" s="694" t="s">
        <v>610</v>
      </c>
      <c r="E59" s="694">
        <v>12</v>
      </c>
      <c r="F59" s="695">
        <v>375</v>
      </c>
      <c r="G59" s="687">
        <f t="shared" si="0"/>
        <v>0</v>
      </c>
      <c r="H59" s="688"/>
      <c r="I59" s="689">
        <v>390</v>
      </c>
      <c r="J59" s="687">
        <f t="shared" si="1"/>
        <v>0</v>
      </c>
      <c r="K59" s="688"/>
      <c r="L59" s="696">
        <v>435</v>
      </c>
      <c r="M59" s="687">
        <f t="shared" si="2"/>
        <v>0</v>
      </c>
      <c r="N59" s="688"/>
      <c r="O59" s="696">
        <v>489</v>
      </c>
      <c r="P59" s="687">
        <f t="shared" si="3"/>
        <v>0</v>
      </c>
      <c r="Q59" s="688"/>
      <c r="R59" s="690">
        <v>499</v>
      </c>
      <c r="S59" s="687">
        <f t="shared" si="4"/>
        <v>0</v>
      </c>
      <c r="T59" s="688"/>
      <c r="U59" s="696">
        <v>510</v>
      </c>
      <c r="V59" s="687">
        <f t="shared" si="5"/>
        <v>0</v>
      </c>
      <c r="W59" s="691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  <c r="AK59" s="437"/>
      <c r="AL59" s="437"/>
      <c r="AM59" s="437"/>
      <c r="AN59" s="437"/>
      <c r="AO59" s="437"/>
      <c r="AP59" s="437"/>
      <c r="AQ59" s="437"/>
      <c r="AR59" s="437"/>
      <c r="AS59" s="437"/>
      <c r="AT59" s="437"/>
      <c r="AU59" s="437"/>
      <c r="AV59" s="437"/>
      <c r="AW59" s="437"/>
      <c r="AX59" s="437"/>
      <c r="AY59" s="437"/>
      <c r="AZ59" s="437"/>
      <c r="BA59" s="437"/>
      <c r="BB59" s="437"/>
      <c r="BC59" s="437"/>
      <c r="BD59" s="437"/>
      <c r="BE59" s="437"/>
      <c r="BF59" s="437"/>
      <c r="BG59" s="437"/>
      <c r="BH59" s="437"/>
      <c r="BI59" s="437"/>
      <c r="BJ59" s="437"/>
      <c r="BK59" s="437"/>
      <c r="BL59" s="437"/>
      <c r="BM59" s="437"/>
      <c r="BN59" s="437"/>
      <c r="BO59" s="437"/>
      <c r="BP59" s="437"/>
      <c r="BQ59" s="437"/>
      <c r="BR59" s="437"/>
      <c r="BS59" s="437"/>
      <c r="BT59" s="437"/>
      <c r="BU59" s="437"/>
      <c r="BV59" s="437"/>
      <c r="BW59" s="437"/>
      <c r="BX59" s="437"/>
      <c r="BY59" s="437"/>
      <c r="BZ59" s="437"/>
      <c r="CA59" s="437"/>
      <c r="CB59" s="437"/>
      <c r="CC59" s="437"/>
      <c r="CD59" s="437"/>
      <c r="CE59" s="437"/>
      <c r="CF59" s="437"/>
      <c r="CG59" s="437"/>
      <c r="CH59" s="437"/>
      <c r="CI59" s="437"/>
      <c r="CJ59" s="437"/>
      <c r="CK59" s="437"/>
      <c r="CL59" s="437"/>
      <c r="CM59" s="437"/>
      <c r="CN59" s="437"/>
      <c r="CO59" s="437"/>
      <c r="CP59" s="437"/>
      <c r="CQ59" s="437"/>
      <c r="CR59" s="437"/>
      <c r="CS59" s="437"/>
      <c r="CT59" s="437"/>
      <c r="CU59" s="437"/>
      <c r="CV59" s="437"/>
      <c r="CW59" s="437"/>
      <c r="CX59" s="437"/>
      <c r="CY59" s="437"/>
      <c r="CZ59" s="437"/>
      <c r="DA59" s="437"/>
      <c r="DB59" s="437"/>
      <c r="DC59" s="437"/>
      <c r="DD59" s="437"/>
      <c r="DE59" s="437"/>
      <c r="DF59" s="437"/>
      <c r="DG59" s="437"/>
      <c r="DH59" s="437"/>
      <c r="DI59" s="437"/>
      <c r="DJ59" s="437"/>
      <c r="DK59" s="437"/>
      <c r="DL59" s="437"/>
      <c r="DM59" s="437"/>
      <c r="DN59" s="437"/>
      <c r="DO59" s="437"/>
      <c r="DP59" s="437"/>
      <c r="DQ59" s="437"/>
      <c r="DR59" s="437"/>
      <c r="DS59" s="437"/>
      <c r="DT59" s="437"/>
      <c r="DU59" s="437"/>
      <c r="DV59" s="437"/>
      <c r="DW59" s="437"/>
      <c r="DX59" s="437"/>
      <c r="DY59" s="437"/>
      <c r="DZ59" s="437"/>
      <c r="EA59" s="437"/>
      <c r="EB59" s="437"/>
      <c r="EC59" s="437"/>
      <c r="ED59" s="437"/>
      <c r="EE59" s="437"/>
      <c r="EF59" s="437"/>
      <c r="EG59" s="437"/>
      <c r="EH59" s="437"/>
      <c r="EI59" s="437"/>
      <c r="EJ59" s="437"/>
      <c r="EK59" s="437"/>
      <c r="EL59" s="437"/>
      <c r="EM59" s="437"/>
      <c r="EN59" s="437"/>
      <c r="EO59" s="437"/>
      <c r="EP59" s="437"/>
      <c r="EQ59" s="437"/>
      <c r="ER59" s="437"/>
      <c r="ES59" s="437"/>
      <c r="ET59" s="437"/>
      <c r="EU59" s="437"/>
      <c r="EV59" s="437"/>
      <c r="EW59" s="437"/>
      <c r="EX59" s="437"/>
      <c r="EY59" s="437"/>
      <c r="EZ59" s="437"/>
      <c r="FA59" s="437"/>
      <c r="FB59" s="437"/>
      <c r="FC59" s="437"/>
      <c r="FD59" s="437"/>
      <c r="FE59" s="437"/>
      <c r="FF59" s="437"/>
      <c r="FG59" s="437"/>
      <c r="FH59" s="437"/>
      <c r="FI59" s="437"/>
      <c r="FJ59" s="437"/>
      <c r="FK59" s="437"/>
      <c r="FL59" s="437"/>
      <c r="FM59" s="437"/>
      <c r="FN59" s="437"/>
      <c r="FO59" s="437"/>
      <c r="FP59" s="437"/>
      <c r="FQ59" s="437"/>
      <c r="FR59" s="437"/>
      <c r="FS59" s="437"/>
      <c r="FT59" s="437"/>
      <c r="FU59" s="437"/>
      <c r="FV59" s="437"/>
      <c r="FW59" s="437"/>
      <c r="FX59" s="437"/>
      <c r="FY59" s="437"/>
      <c r="FZ59" s="437"/>
      <c r="GA59" s="437"/>
      <c r="GB59" s="437"/>
      <c r="GC59" s="437"/>
      <c r="GD59" s="437"/>
      <c r="GE59" s="437"/>
      <c r="GF59" s="437"/>
      <c r="GG59" s="437"/>
      <c r="GH59" s="437"/>
      <c r="GI59" s="437"/>
      <c r="GJ59" s="437"/>
      <c r="GK59" s="437"/>
      <c r="GL59" s="437"/>
      <c r="GM59" s="437"/>
      <c r="GN59" s="437"/>
      <c r="GO59" s="437"/>
      <c r="GP59" s="437"/>
      <c r="GQ59" s="437"/>
      <c r="GR59" s="437"/>
      <c r="GS59" s="437"/>
      <c r="GT59" s="437"/>
      <c r="GU59" s="437"/>
      <c r="GV59" s="437"/>
      <c r="GW59" s="437"/>
      <c r="GX59" s="437"/>
      <c r="GY59" s="437"/>
      <c r="GZ59" s="437"/>
      <c r="HA59" s="437"/>
      <c r="HB59" s="437"/>
      <c r="HC59" s="437"/>
      <c r="HD59" s="437"/>
      <c r="HE59" s="437"/>
      <c r="HF59" s="437"/>
      <c r="HG59" s="437"/>
      <c r="HH59" s="437"/>
      <c r="HI59" s="437"/>
      <c r="HJ59" s="437"/>
      <c r="HK59" s="437"/>
      <c r="HL59" s="437"/>
      <c r="HM59" s="437"/>
      <c r="HN59" s="437"/>
      <c r="HO59" s="437"/>
      <c r="HP59" s="437"/>
      <c r="HQ59" s="437"/>
      <c r="HR59" s="437"/>
      <c r="HS59" s="437"/>
      <c r="HT59" s="437"/>
      <c r="HU59" s="437"/>
      <c r="HV59" s="437"/>
      <c r="HW59" s="437"/>
      <c r="HX59" s="437"/>
      <c r="HY59" s="437"/>
      <c r="HZ59" s="437"/>
      <c r="IA59" s="437"/>
      <c r="IB59" s="437"/>
      <c r="IC59" s="437"/>
      <c r="ID59" s="437"/>
      <c r="IE59" s="437"/>
      <c r="IF59" s="437"/>
      <c r="IG59" s="437"/>
      <c r="IH59" s="437"/>
      <c r="II59" s="437"/>
      <c r="IJ59" s="437"/>
      <c r="IK59" s="437"/>
      <c r="IL59" s="437"/>
      <c r="IM59" s="437"/>
      <c r="IN59" s="437"/>
      <c r="IO59" s="437"/>
      <c r="IP59" s="437"/>
      <c r="IQ59" s="437"/>
      <c r="IR59" s="437"/>
      <c r="IS59" s="437"/>
      <c r="IT59" s="437"/>
      <c r="IU59" s="437"/>
      <c r="IV59" s="437"/>
      <c r="IW59" s="437"/>
      <c r="IX59" s="437"/>
      <c r="IY59" s="437"/>
      <c r="IZ59" s="437"/>
      <c r="JA59" s="437"/>
      <c r="JB59" s="437"/>
      <c r="JC59" s="437"/>
      <c r="JD59" s="437"/>
      <c r="JE59" s="437"/>
      <c r="JF59" s="437"/>
      <c r="JG59" s="437"/>
      <c r="JH59" s="437"/>
      <c r="JI59" s="437"/>
      <c r="JJ59" s="437"/>
      <c r="JK59" s="437"/>
      <c r="JL59" s="437"/>
      <c r="JM59" s="437"/>
      <c r="JN59" s="437"/>
      <c r="JO59" s="437"/>
      <c r="JP59" s="437"/>
      <c r="JQ59" s="437"/>
      <c r="JR59" s="437"/>
      <c r="JS59" s="437"/>
      <c r="JT59" s="437"/>
      <c r="JU59" s="437"/>
      <c r="JV59" s="437"/>
      <c r="JW59" s="437"/>
      <c r="JX59" s="437"/>
      <c r="JY59" s="437"/>
      <c r="JZ59" s="437"/>
      <c r="KA59" s="437"/>
      <c r="KB59" s="437"/>
      <c r="KC59" s="437"/>
      <c r="KD59" s="437"/>
      <c r="KE59" s="437"/>
      <c r="KF59" s="437"/>
      <c r="KG59" s="437"/>
      <c r="KH59" s="437"/>
      <c r="KI59" s="437"/>
      <c r="KJ59" s="437"/>
      <c r="KK59" s="437"/>
      <c r="KL59" s="437"/>
      <c r="KM59" s="437"/>
      <c r="KN59" s="437"/>
    </row>
    <row r="60" spans="1:300" s="681" customFormat="1" hidden="1" outlineLevel="1">
      <c r="A60" s="707" t="s">
        <v>995</v>
      </c>
      <c r="B60" s="692">
        <v>2000053410014</v>
      </c>
      <c r="C60" s="693" t="s">
        <v>776</v>
      </c>
      <c r="D60" s="694" t="s">
        <v>610</v>
      </c>
      <c r="E60" s="694">
        <v>12</v>
      </c>
      <c r="F60" s="695">
        <v>375</v>
      </c>
      <c r="G60" s="687">
        <f t="shared" si="0"/>
        <v>0</v>
      </c>
      <c r="H60" s="688"/>
      <c r="I60" s="689">
        <v>390</v>
      </c>
      <c r="J60" s="687">
        <f t="shared" si="1"/>
        <v>0</v>
      </c>
      <c r="K60" s="688"/>
      <c r="L60" s="696">
        <v>435</v>
      </c>
      <c r="M60" s="687">
        <f t="shared" si="2"/>
        <v>0</v>
      </c>
      <c r="N60" s="688"/>
      <c r="O60" s="696">
        <v>489</v>
      </c>
      <c r="P60" s="687">
        <f t="shared" si="3"/>
        <v>0</v>
      </c>
      <c r="Q60" s="688"/>
      <c r="R60" s="690">
        <v>499</v>
      </c>
      <c r="S60" s="687">
        <f t="shared" si="4"/>
        <v>0</v>
      </c>
      <c r="T60" s="688"/>
      <c r="U60" s="696">
        <v>510</v>
      </c>
      <c r="V60" s="687">
        <f t="shared" si="5"/>
        <v>0</v>
      </c>
      <c r="W60" s="691"/>
      <c r="X60" s="437"/>
      <c r="Y60" s="437"/>
      <c r="Z60" s="437"/>
      <c r="AA60" s="437"/>
      <c r="AB60" s="437"/>
      <c r="AC60" s="437"/>
      <c r="AD60" s="437"/>
      <c r="AE60" s="437"/>
      <c r="AF60" s="437"/>
      <c r="AG60" s="437"/>
      <c r="AH60" s="437"/>
      <c r="AI60" s="437"/>
      <c r="AJ60" s="437"/>
      <c r="AK60" s="437"/>
      <c r="AL60" s="437"/>
      <c r="AM60" s="437"/>
      <c r="AN60" s="437"/>
      <c r="AO60" s="437"/>
      <c r="AP60" s="437"/>
      <c r="AQ60" s="437"/>
      <c r="AR60" s="437"/>
      <c r="AS60" s="437"/>
      <c r="AT60" s="437"/>
      <c r="AU60" s="437"/>
      <c r="AV60" s="437"/>
      <c r="AW60" s="437"/>
      <c r="AX60" s="437"/>
      <c r="AY60" s="437"/>
      <c r="AZ60" s="437"/>
      <c r="BA60" s="437"/>
      <c r="BB60" s="437"/>
      <c r="BC60" s="437"/>
      <c r="BD60" s="437"/>
      <c r="BE60" s="437"/>
      <c r="BF60" s="437"/>
      <c r="BG60" s="437"/>
      <c r="BH60" s="437"/>
      <c r="BI60" s="437"/>
      <c r="BJ60" s="437"/>
      <c r="BK60" s="437"/>
      <c r="BL60" s="437"/>
      <c r="BM60" s="437"/>
      <c r="BN60" s="437"/>
      <c r="BO60" s="437"/>
      <c r="BP60" s="437"/>
      <c r="BQ60" s="437"/>
      <c r="BR60" s="437"/>
      <c r="BS60" s="437"/>
      <c r="BT60" s="437"/>
      <c r="BU60" s="437"/>
      <c r="BV60" s="437"/>
      <c r="BW60" s="437"/>
      <c r="BX60" s="437"/>
      <c r="BY60" s="437"/>
      <c r="BZ60" s="437"/>
      <c r="CA60" s="437"/>
      <c r="CB60" s="437"/>
      <c r="CC60" s="437"/>
      <c r="CD60" s="437"/>
      <c r="CE60" s="437"/>
      <c r="CF60" s="437"/>
      <c r="CG60" s="437"/>
      <c r="CH60" s="437"/>
      <c r="CI60" s="437"/>
      <c r="CJ60" s="437"/>
      <c r="CK60" s="437"/>
      <c r="CL60" s="437"/>
      <c r="CM60" s="437"/>
      <c r="CN60" s="437"/>
      <c r="CO60" s="437"/>
      <c r="CP60" s="437"/>
      <c r="CQ60" s="437"/>
      <c r="CR60" s="437"/>
      <c r="CS60" s="437"/>
      <c r="CT60" s="437"/>
      <c r="CU60" s="437"/>
      <c r="CV60" s="437"/>
      <c r="CW60" s="437"/>
      <c r="CX60" s="437"/>
      <c r="CY60" s="437"/>
      <c r="CZ60" s="437"/>
      <c r="DA60" s="437"/>
      <c r="DB60" s="437"/>
      <c r="DC60" s="437"/>
      <c r="DD60" s="437"/>
      <c r="DE60" s="437"/>
      <c r="DF60" s="437"/>
      <c r="DG60" s="437"/>
      <c r="DH60" s="437"/>
      <c r="DI60" s="437"/>
      <c r="DJ60" s="437"/>
      <c r="DK60" s="437"/>
      <c r="DL60" s="437"/>
      <c r="DM60" s="437"/>
      <c r="DN60" s="437"/>
      <c r="DO60" s="437"/>
      <c r="DP60" s="437"/>
      <c r="DQ60" s="437"/>
      <c r="DR60" s="437"/>
      <c r="DS60" s="437"/>
      <c r="DT60" s="437"/>
      <c r="DU60" s="437"/>
      <c r="DV60" s="437"/>
      <c r="DW60" s="437"/>
      <c r="DX60" s="437"/>
      <c r="DY60" s="437"/>
      <c r="DZ60" s="437"/>
      <c r="EA60" s="437"/>
      <c r="EB60" s="437"/>
      <c r="EC60" s="437"/>
      <c r="ED60" s="437"/>
      <c r="EE60" s="437"/>
      <c r="EF60" s="437"/>
      <c r="EG60" s="437"/>
      <c r="EH60" s="437"/>
      <c r="EI60" s="437"/>
      <c r="EJ60" s="437"/>
      <c r="EK60" s="437"/>
      <c r="EL60" s="437"/>
      <c r="EM60" s="437"/>
      <c r="EN60" s="437"/>
      <c r="EO60" s="437"/>
      <c r="EP60" s="437"/>
      <c r="EQ60" s="437"/>
      <c r="ER60" s="437"/>
      <c r="ES60" s="437"/>
      <c r="ET60" s="437"/>
      <c r="EU60" s="437"/>
      <c r="EV60" s="437"/>
      <c r="EW60" s="437"/>
      <c r="EX60" s="437"/>
      <c r="EY60" s="437"/>
      <c r="EZ60" s="437"/>
      <c r="FA60" s="437"/>
      <c r="FB60" s="437"/>
      <c r="FC60" s="437"/>
      <c r="FD60" s="437"/>
      <c r="FE60" s="437"/>
      <c r="FF60" s="437"/>
      <c r="FG60" s="437"/>
      <c r="FH60" s="437"/>
      <c r="FI60" s="437"/>
      <c r="FJ60" s="437"/>
      <c r="FK60" s="437"/>
      <c r="FL60" s="437"/>
      <c r="FM60" s="437"/>
      <c r="FN60" s="437"/>
      <c r="FO60" s="437"/>
      <c r="FP60" s="437"/>
      <c r="FQ60" s="437"/>
      <c r="FR60" s="437"/>
      <c r="FS60" s="437"/>
      <c r="FT60" s="437"/>
      <c r="FU60" s="437"/>
      <c r="FV60" s="437"/>
      <c r="FW60" s="437"/>
      <c r="FX60" s="437"/>
      <c r="FY60" s="437"/>
      <c r="FZ60" s="437"/>
      <c r="GA60" s="437"/>
      <c r="GB60" s="437"/>
      <c r="GC60" s="437"/>
      <c r="GD60" s="437"/>
      <c r="GE60" s="437"/>
      <c r="GF60" s="437"/>
      <c r="GG60" s="437"/>
      <c r="GH60" s="437"/>
      <c r="GI60" s="437"/>
      <c r="GJ60" s="437"/>
      <c r="GK60" s="437"/>
      <c r="GL60" s="437"/>
      <c r="GM60" s="437"/>
      <c r="GN60" s="437"/>
      <c r="GO60" s="437"/>
      <c r="GP60" s="437"/>
      <c r="GQ60" s="437"/>
      <c r="GR60" s="437"/>
      <c r="GS60" s="437"/>
      <c r="GT60" s="437"/>
      <c r="GU60" s="437"/>
      <c r="GV60" s="437"/>
      <c r="GW60" s="437"/>
      <c r="GX60" s="437"/>
      <c r="GY60" s="437"/>
      <c r="GZ60" s="437"/>
      <c r="HA60" s="437"/>
      <c r="HB60" s="437"/>
      <c r="HC60" s="437"/>
      <c r="HD60" s="437"/>
      <c r="HE60" s="437"/>
      <c r="HF60" s="437"/>
      <c r="HG60" s="437"/>
      <c r="HH60" s="437"/>
      <c r="HI60" s="437"/>
      <c r="HJ60" s="437"/>
      <c r="HK60" s="437"/>
      <c r="HL60" s="437"/>
      <c r="HM60" s="437"/>
      <c r="HN60" s="437"/>
      <c r="HO60" s="437"/>
      <c r="HP60" s="437"/>
      <c r="HQ60" s="437"/>
      <c r="HR60" s="437"/>
      <c r="HS60" s="437"/>
      <c r="HT60" s="437"/>
      <c r="HU60" s="437"/>
      <c r="HV60" s="437"/>
      <c r="HW60" s="437"/>
      <c r="HX60" s="437"/>
      <c r="HY60" s="437"/>
      <c r="HZ60" s="437"/>
      <c r="IA60" s="437"/>
      <c r="IB60" s="437"/>
      <c r="IC60" s="437"/>
      <c r="ID60" s="437"/>
      <c r="IE60" s="437"/>
      <c r="IF60" s="437"/>
      <c r="IG60" s="437"/>
      <c r="IH60" s="437"/>
      <c r="II60" s="437"/>
      <c r="IJ60" s="437"/>
      <c r="IK60" s="437"/>
      <c r="IL60" s="437"/>
      <c r="IM60" s="437"/>
      <c r="IN60" s="437"/>
      <c r="IO60" s="437"/>
      <c r="IP60" s="437"/>
      <c r="IQ60" s="437"/>
      <c r="IR60" s="437"/>
      <c r="IS60" s="437"/>
      <c r="IT60" s="437"/>
      <c r="IU60" s="437"/>
      <c r="IV60" s="437"/>
      <c r="IW60" s="437"/>
      <c r="IX60" s="437"/>
      <c r="IY60" s="437"/>
      <c r="IZ60" s="437"/>
      <c r="JA60" s="437"/>
      <c r="JB60" s="437"/>
      <c r="JC60" s="437"/>
      <c r="JD60" s="437"/>
      <c r="JE60" s="437"/>
      <c r="JF60" s="437"/>
      <c r="JG60" s="437"/>
      <c r="JH60" s="437"/>
      <c r="JI60" s="437"/>
      <c r="JJ60" s="437"/>
      <c r="JK60" s="437"/>
      <c r="JL60" s="437"/>
      <c r="JM60" s="437"/>
      <c r="JN60" s="437"/>
      <c r="JO60" s="437"/>
      <c r="JP60" s="437"/>
      <c r="JQ60" s="437"/>
      <c r="JR60" s="437"/>
      <c r="JS60" s="437"/>
      <c r="JT60" s="437"/>
      <c r="JU60" s="437"/>
      <c r="JV60" s="437"/>
      <c r="JW60" s="437"/>
      <c r="JX60" s="437"/>
      <c r="JY60" s="437"/>
      <c r="JZ60" s="437"/>
      <c r="KA60" s="437"/>
      <c r="KB60" s="437"/>
      <c r="KC60" s="437"/>
      <c r="KD60" s="437"/>
      <c r="KE60" s="437"/>
      <c r="KF60" s="437"/>
      <c r="KG60" s="437"/>
      <c r="KH60" s="437"/>
      <c r="KI60" s="437"/>
      <c r="KJ60" s="437"/>
      <c r="KK60" s="437"/>
      <c r="KL60" s="437"/>
      <c r="KM60" s="437"/>
      <c r="KN60" s="437"/>
    </row>
    <row r="61" spans="1:300" s="681" customFormat="1" ht="16.5" hidden="1" customHeight="1" outlineLevel="1">
      <c r="A61" s="707" t="s">
        <v>996</v>
      </c>
      <c r="B61" s="692">
        <v>2000053450010</v>
      </c>
      <c r="C61" s="693" t="s">
        <v>778</v>
      </c>
      <c r="D61" s="694" t="s">
        <v>610</v>
      </c>
      <c r="E61" s="694">
        <v>12</v>
      </c>
      <c r="F61" s="695">
        <v>375</v>
      </c>
      <c r="G61" s="687">
        <f t="shared" si="0"/>
        <v>0</v>
      </c>
      <c r="H61" s="688"/>
      <c r="I61" s="689">
        <v>390</v>
      </c>
      <c r="J61" s="687">
        <f t="shared" si="1"/>
        <v>0</v>
      </c>
      <c r="K61" s="688"/>
      <c r="L61" s="696">
        <v>435</v>
      </c>
      <c r="M61" s="687">
        <f t="shared" si="2"/>
        <v>0</v>
      </c>
      <c r="N61" s="688"/>
      <c r="O61" s="696">
        <v>489</v>
      </c>
      <c r="P61" s="687">
        <f t="shared" si="3"/>
        <v>0</v>
      </c>
      <c r="Q61" s="688"/>
      <c r="R61" s="690">
        <v>499</v>
      </c>
      <c r="S61" s="687">
        <f t="shared" si="4"/>
        <v>0</v>
      </c>
      <c r="T61" s="688"/>
      <c r="U61" s="696">
        <v>510</v>
      </c>
      <c r="V61" s="687">
        <f t="shared" si="5"/>
        <v>0</v>
      </c>
      <c r="W61" s="691"/>
      <c r="X61" s="437"/>
      <c r="Y61" s="437"/>
      <c r="Z61" s="437"/>
      <c r="AA61" s="437"/>
      <c r="AB61" s="437"/>
      <c r="AC61" s="437"/>
      <c r="AD61" s="437"/>
      <c r="AE61" s="437"/>
      <c r="AF61" s="437"/>
      <c r="AG61" s="437"/>
      <c r="AH61" s="437"/>
      <c r="AI61" s="437"/>
      <c r="AJ61" s="437"/>
      <c r="AK61" s="437"/>
      <c r="AL61" s="437"/>
      <c r="AM61" s="437"/>
      <c r="AN61" s="437"/>
      <c r="AO61" s="437"/>
      <c r="AP61" s="437"/>
      <c r="AQ61" s="437"/>
      <c r="AR61" s="437"/>
      <c r="AS61" s="437"/>
      <c r="AT61" s="437"/>
      <c r="AU61" s="437"/>
      <c r="AV61" s="437"/>
      <c r="AW61" s="437"/>
      <c r="AX61" s="437"/>
      <c r="AY61" s="437"/>
      <c r="AZ61" s="437"/>
      <c r="BA61" s="437"/>
      <c r="BB61" s="437"/>
      <c r="BC61" s="437"/>
      <c r="BD61" s="437"/>
      <c r="BE61" s="437"/>
      <c r="BF61" s="437"/>
      <c r="BG61" s="437"/>
      <c r="BH61" s="437"/>
      <c r="BI61" s="437"/>
      <c r="BJ61" s="437"/>
      <c r="BK61" s="437"/>
      <c r="BL61" s="437"/>
      <c r="BM61" s="437"/>
      <c r="BN61" s="437"/>
      <c r="BO61" s="437"/>
      <c r="BP61" s="437"/>
      <c r="BQ61" s="437"/>
      <c r="BR61" s="437"/>
      <c r="BS61" s="437"/>
      <c r="BT61" s="437"/>
      <c r="BU61" s="437"/>
      <c r="BV61" s="437"/>
      <c r="BW61" s="437"/>
      <c r="BX61" s="437"/>
      <c r="BY61" s="437"/>
      <c r="BZ61" s="437"/>
      <c r="CA61" s="437"/>
      <c r="CB61" s="437"/>
      <c r="CC61" s="437"/>
      <c r="CD61" s="437"/>
      <c r="CE61" s="437"/>
      <c r="CF61" s="437"/>
      <c r="CG61" s="437"/>
      <c r="CH61" s="437"/>
      <c r="CI61" s="437"/>
      <c r="CJ61" s="437"/>
      <c r="CK61" s="437"/>
      <c r="CL61" s="437"/>
      <c r="CM61" s="437"/>
      <c r="CN61" s="437"/>
      <c r="CO61" s="437"/>
      <c r="CP61" s="437"/>
      <c r="CQ61" s="437"/>
      <c r="CR61" s="437"/>
      <c r="CS61" s="437"/>
      <c r="CT61" s="437"/>
      <c r="CU61" s="437"/>
      <c r="CV61" s="437"/>
      <c r="CW61" s="437"/>
      <c r="CX61" s="437"/>
      <c r="CY61" s="437"/>
      <c r="CZ61" s="437"/>
      <c r="DA61" s="437"/>
      <c r="DB61" s="437"/>
      <c r="DC61" s="437"/>
      <c r="DD61" s="437"/>
      <c r="DE61" s="437"/>
      <c r="DF61" s="437"/>
      <c r="DG61" s="437"/>
      <c r="DH61" s="437"/>
      <c r="DI61" s="437"/>
      <c r="DJ61" s="437"/>
      <c r="DK61" s="437"/>
      <c r="DL61" s="437"/>
      <c r="DM61" s="437"/>
      <c r="DN61" s="437"/>
      <c r="DO61" s="437"/>
      <c r="DP61" s="437"/>
      <c r="DQ61" s="437"/>
      <c r="DR61" s="437"/>
      <c r="DS61" s="437"/>
      <c r="DT61" s="437"/>
      <c r="DU61" s="437"/>
      <c r="DV61" s="437"/>
      <c r="DW61" s="437"/>
      <c r="DX61" s="437"/>
      <c r="DY61" s="437"/>
      <c r="DZ61" s="437"/>
      <c r="EA61" s="437"/>
      <c r="EB61" s="437"/>
      <c r="EC61" s="437"/>
      <c r="ED61" s="437"/>
      <c r="EE61" s="437"/>
      <c r="EF61" s="437"/>
      <c r="EG61" s="437"/>
      <c r="EH61" s="437"/>
      <c r="EI61" s="437"/>
      <c r="EJ61" s="437"/>
      <c r="EK61" s="437"/>
      <c r="EL61" s="437"/>
      <c r="EM61" s="437"/>
      <c r="EN61" s="437"/>
      <c r="EO61" s="437"/>
      <c r="EP61" s="437"/>
      <c r="EQ61" s="437"/>
      <c r="ER61" s="437"/>
      <c r="ES61" s="437"/>
      <c r="ET61" s="437"/>
      <c r="EU61" s="437"/>
      <c r="EV61" s="437"/>
      <c r="EW61" s="437"/>
      <c r="EX61" s="437"/>
      <c r="EY61" s="437"/>
      <c r="EZ61" s="437"/>
      <c r="FA61" s="437"/>
      <c r="FB61" s="437"/>
      <c r="FC61" s="437"/>
      <c r="FD61" s="437"/>
      <c r="FE61" s="437"/>
      <c r="FF61" s="437"/>
      <c r="FG61" s="437"/>
      <c r="FH61" s="437"/>
      <c r="FI61" s="437"/>
      <c r="FJ61" s="437"/>
      <c r="FK61" s="437"/>
      <c r="FL61" s="437"/>
      <c r="FM61" s="437"/>
      <c r="FN61" s="437"/>
      <c r="FO61" s="437"/>
      <c r="FP61" s="437"/>
      <c r="FQ61" s="437"/>
      <c r="FR61" s="437"/>
      <c r="FS61" s="437"/>
      <c r="FT61" s="437"/>
      <c r="FU61" s="437"/>
      <c r="FV61" s="437"/>
      <c r="FW61" s="437"/>
      <c r="FX61" s="437"/>
      <c r="FY61" s="437"/>
      <c r="FZ61" s="437"/>
      <c r="GA61" s="437"/>
      <c r="GB61" s="437"/>
      <c r="GC61" s="437"/>
      <c r="GD61" s="437"/>
      <c r="GE61" s="437"/>
      <c r="GF61" s="437"/>
      <c r="GG61" s="437"/>
      <c r="GH61" s="437"/>
      <c r="GI61" s="437"/>
      <c r="GJ61" s="437"/>
      <c r="GK61" s="437"/>
      <c r="GL61" s="437"/>
      <c r="GM61" s="437"/>
      <c r="GN61" s="437"/>
      <c r="GO61" s="437"/>
      <c r="GP61" s="437"/>
      <c r="GQ61" s="437"/>
      <c r="GR61" s="437"/>
      <c r="GS61" s="437"/>
      <c r="GT61" s="437"/>
      <c r="GU61" s="437"/>
      <c r="GV61" s="437"/>
      <c r="GW61" s="437"/>
      <c r="GX61" s="437"/>
      <c r="GY61" s="437"/>
      <c r="GZ61" s="437"/>
      <c r="HA61" s="437"/>
      <c r="HB61" s="437"/>
      <c r="HC61" s="437"/>
      <c r="HD61" s="437"/>
      <c r="HE61" s="437"/>
      <c r="HF61" s="437"/>
      <c r="HG61" s="437"/>
      <c r="HH61" s="437"/>
      <c r="HI61" s="437"/>
      <c r="HJ61" s="437"/>
      <c r="HK61" s="437"/>
      <c r="HL61" s="437"/>
      <c r="HM61" s="437"/>
      <c r="HN61" s="437"/>
      <c r="HO61" s="437"/>
      <c r="HP61" s="437"/>
      <c r="HQ61" s="437"/>
      <c r="HR61" s="437"/>
      <c r="HS61" s="437"/>
      <c r="HT61" s="437"/>
      <c r="HU61" s="437"/>
      <c r="HV61" s="437"/>
      <c r="HW61" s="437"/>
      <c r="HX61" s="437"/>
      <c r="HY61" s="437"/>
      <c r="HZ61" s="437"/>
      <c r="IA61" s="437"/>
      <c r="IB61" s="437"/>
      <c r="IC61" s="437"/>
      <c r="ID61" s="437"/>
      <c r="IE61" s="437"/>
      <c r="IF61" s="437"/>
      <c r="IG61" s="437"/>
      <c r="IH61" s="437"/>
      <c r="II61" s="437"/>
      <c r="IJ61" s="437"/>
      <c r="IK61" s="437"/>
      <c r="IL61" s="437"/>
      <c r="IM61" s="437"/>
      <c r="IN61" s="437"/>
      <c r="IO61" s="437"/>
      <c r="IP61" s="437"/>
      <c r="IQ61" s="437"/>
      <c r="IR61" s="437"/>
      <c r="IS61" s="437"/>
      <c r="IT61" s="437"/>
      <c r="IU61" s="437"/>
      <c r="IV61" s="437"/>
      <c r="IW61" s="437"/>
      <c r="IX61" s="437"/>
      <c r="IY61" s="437"/>
      <c r="IZ61" s="437"/>
      <c r="JA61" s="437"/>
      <c r="JB61" s="437"/>
      <c r="JC61" s="437"/>
      <c r="JD61" s="437"/>
      <c r="JE61" s="437"/>
      <c r="JF61" s="437"/>
      <c r="JG61" s="437"/>
      <c r="JH61" s="437"/>
      <c r="JI61" s="437"/>
      <c r="JJ61" s="437"/>
      <c r="JK61" s="437"/>
      <c r="JL61" s="437"/>
      <c r="JM61" s="437"/>
      <c r="JN61" s="437"/>
      <c r="JO61" s="437"/>
      <c r="JP61" s="437"/>
      <c r="JQ61" s="437"/>
      <c r="JR61" s="437"/>
      <c r="JS61" s="437"/>
      <c r="JT61" s="437"/>
      <c r="JU61" s="437"/>
      <c r="JV61" s="437"/>
      <c r="JW61" s="437"/>
      <c r="JX61" s="437"/>
      <c r="JY61" s="437"/>
      <c r="JZ61" s="437"/>
      <c r="KA61" s="437"/>
      <c r="KB61" s="437"/>
      <c r="KC61" s="437"/>
      <c r="KD61" s="437"/>
      <c r="KE61" s="437"/>
      <c r="KF61" s="437"/>
      <c r="KG61" s="437"/>
      <c r="KH61" s="437"/>
      <c r="KI61" s="437"/>
      <c r="KJ61" s="437"/>
      <c r="KK61" s="437"/>
      <c r="KL61" s="437"/>
      <c r="KM61" s="437"/>
      <c r="KN61" s="437"/>
    </row>
    <row r="62" spans="1:300" s="682" customFormat="1" ht="16.5" outlineLevel="1" thickBot="1">
      <c r="A62" s="692"/>
      <c r="B62" s="692"/>
      <c r="C62" s="685" t="s">
        <v>779</v>
      </c>
      <c r="D62" s="686" t="s">
        <v>610</v>
      </c>
      <c r="E62" s="697">
        <v>12</v>
      </c>
      <c r="F62" s="708">
        <v>375</v>
      </c>
      <c r="G62" s="698">
        <f t="shared" si="0"/>
        <v>0</v>
      </c>
      <c r="H62" s="709"/>
      <c r="I62" s="710">
        <v>390</v>
      </c>
      <c r="J62" s="698">
        <f t="shared" si="1"/>
        <v>0</v>
      </c>
      <c r="K62" s="709"/>
      <c r="L62" s="699">
        <v>455</v>
      </c>
      <c r="M62" s="698">
        <f t="shared" si="2"/>
        <v>0</v>
      </c>
      <c r="N62" s="709"/>
      <c r="O62" s="699">
        <v>489</v>
      </c>
      <c r="P62" s="698">
        <f t="shared" si="3"/>
        <v>0</v>
      </c>
      <c r="Q62" s="709"/>
      <c r="R62" s="699">
        <v>499</v>
      </c>
      <c r="S62" s="698">
        <f t="shared" si="4"/>
        <v>0</v>
      </c>
      <c r="T62" s="709"/>
      <c r="U62" s="699">
        <v>598</v>
      </c>
      <c r="V62" s="698">
        <f t="shared" si="5"/>
        <v>0</v>
      </c>
      <c r="W62" s="711"/>
      <c r="X62" s="446"/>
      <c r="Y62" s="446"/>
      <c r="Z62" s="446"/>
      <c r="AA62" s="446"/>
      <c r="AB62" s="446"/>
      <c r="AC62" s="446"/>
      <c r="AD62" s="446"/>
      <c r="AE62" s="446"/>
      <c r="AF62" s="446"/>
      <c r="AG62" s="446"/>
      <c r="AH62" s="446"/>
      <c r="AI62" s="446"/>
      <c r="AJ62" s="446"/>
      <c r="AK62" s="446"/>
      <c r="AL62" s="446"/>
      <c r="AM62" s="446"/>
      <c r="AN62" s="446"/>
      <c r="AO62" s="446"/>
      <c r="AP62" s="446"/>
      <c r="AQ62" s="446"/>
      <c r="AR62" s="446"/>
      <c r="AS62" s="446"/>
      <c r="AT62" s="446"/>
      <c r="AU62" s="446"/>
      <c r="AV62" s="446"/>
      <c r="AW62" s="446"/>
      <c r="AX62" s="446"/>
      <c r="AY62" s="446"/>
      <c r="AZ62" s="446"/>
      <c r="BA62" s="446"/>
      <c r="BB62" s="446"/>
      <c r="BC62" s="446"/>
      <c r="BD62" s="446"/>
      <c r="BE62" s="446"/>
      <c r="BF62" s="446"/>
      <c r="BG62" s="446"/>
      <c r="BH62" s="446"/>
      <c r="BI62" s="446"/>
      <c r="BJ62" s="446"/>
      <c r="BK62" s="446"/>
      <c r="BL62" s="446"/>
      <c r="BM62" s="446"/>
      <c r="BN62" s="446"/>
      <c r="BO62" s="446"/>
      <c r="BP62" s="446"/>
      <c r="BQ62" s="446"/>
      <c r="BR62" s="446"/>
      <c r="BS62" s="446"/>
      <c r="BT62" s="446"/>
      <c r="BU62" s="446"/>
      <c r="BV62" s="446"/>
      <c r="BW62" s="446"/>
      <c r="BX62" s="446"/>
      <c r="BY62" s="446"/>
      <c r="BZ62" s="446"/>
      <c r="CA62" s="446"/>
      <c r="CB62" s="446"/>
      <c r="CC62" s="446"/>
      <c r="CD62" s="446"/>
      <c r="CE62" s="446"/>
      <c r="CF62" s="446"/>
      <c r="CG62" s="446"/>
      <c r="CH62" s="446"/>
      <c r="CI62" s="446"/>
      <c r="CJ62" s="446"/>
      <c r="CK62" s="446"/>
      <c r="CL62" s="446"/>
      <c r="CM62" s="446"/>
      <c r="CN62" s="446"/>
      <c r="CO62" s="446"/>
      <c r="CP62" s="446"/>
      <c r="CQ62" s="446"/>
      <c r="CR62" s="446"/>
      <c r="CS62" s="446"/>
      <c r="CT62" s="446"/>
      <c r="CU62" s="446"/>
      <c r="CV62" s="446"/>
      <c r="CW62" s="446"/>
      <c r="CX62" s="446"/>
      <c r="CY62" s="446"/>
      <c r="CZ62" s="446"/>
      <c r="DA62" s="446"/>
      <c r="DB62" s="446"/>
      <c r="DC62" s="446"/>
      <c r="DD62" s="446"/>
      <c r="DE62" s="446"/>
      <c r="DF62" s="446"/>
      <c r="DG62" s="446"/>
      <c r="DH62" s="446"/>
      <c r="DI62" s="446"/>
      <c r="DJ62" s="446"/>
      <c r="DK62" s="446"/>
      <c r="DL62" s="446"/>
      <c r="DM62" s="446"/>
      <c r="DN62" s="446"/>
      <c r="DO62" s="446"/>
      <c r="DP62" s="446"/>
      <c r="DQ62" s="446"/>
      <c r="DR62" s="446"/>
      <c r="DS62" s="446"/>
      <c r="DT62" s="446"/>
      <c r="DU62" s="446"/>
      <c r="DV62" s="446"/>
      <c r="DW62" s="446"/>
      <c r="DX62" s="446"/>
      <c r="DY62" s="446"/>
      <c r="DZ62" s="446"/>
      <c r="EA62" s="446"/>
      <c r="EB62" s="446"/>
      <c r="EC62" s="446"/>
      <c r="ED62" s="446"/>
      <c r="EE62" s="446"/>
      <c r="EF62" s="446"/>
      <c r="EG62" s="446"/>
      <c r="EH62" s="446"/>
      <c r="EI62" s="446"/>
      <c r="EJ62" s="446"/>
      <c r="EK62" s="446"/>
      <c r="EL62" s="446"/>
      <c r="EM62" s="446"/>
      <c r="EN62" s="446"/>
      <c r="EO62" s="446"/>
      <c r="EP62" s="446"/>
      <c r="EQ62" s="446"/>
      <c r="ER62" s="446"/>
      <c r="ES62" s="446"/>
      <c r="ET62" s="446"/>
      <c r="EU62" s="446"/>
      <c r="EV62" s="446"/>
      <c r="EW62" s="446"/>
      <c r="EX62" s="446"/>
      <c r="EY62" s="446"/>
      <c r="EZ62" s="446"/>
      <c r="FA62" s="446"/>
      <c r="FB62" s="446"/>
      <c r="FC62" s="446"/>
      <c r="FD62" s="446"/>
      <c r="FE62" s="446"/>
      <c r="FF62" s="446"/>
      <c r="FG62" s="446"/>
      <c r="FH62" s="446"/>
      <c r="FI62" s="446"/>
      <c r="FJ62" s="446"/>
      <c r="FK62" s="446"/>
      <c r="FL62" s="446"/>
      <c r="FM62" s="446"/>
      <c r="FN62" s="446"/>
      <c r="FO62" s="446"/>
      <c r="FP62" s="446"/>
      <c r="FQ62" s="446"/>
      <c r="FR62" s="446"/>
      <c r="FS62" s="446"/>
      <c r="FT62" s="446"/>
      <c r="FU62" s="446"/>
      <c r="FV62" s="446"/>
      <c r="FW62" s="446"/>
      <c r="FX62" s="446"/>
      <c r="FY62" s="446"/>
      <c r="FZ62" s="446"/>
      <c r="GA62" s="446"/>
      <c r="GB62" s="446"/>
      <c r="GC62" s="446"/>
      <c r="GD62" s="446"/>
      <c r="GE62" s="446"/>
      <c r="GF62" s="446"/>
      <c r="GG62" s="446"/>
      <c r="GH62" s="446"/>
      <c r="GI62" s="446"/>
      <c r="GJ62" s="446"/>
      <c r="GK62" s="446"/>
      <c r="GL62" s="446"/>
      <c r="GM62" s="446"/>
      <c r="GN62" s="446"/>
      <c r="GO62" s="446"/>
      <c r="GP62" s="446"/>
      <c r="GQ62" s="446"/>
      <c r="GR62" s="446"/>
      <c r="GS62" s="446"/>
      <c r="GT62" s="446"/>
      <c r="GU62" s="446"/>
      <c r="GV62" s="446"/>
      <c r="GW62" s="446"/>
      <c r="GX62" s="446"/>
      <c r="GY62" s="446"/>
      <c r="GZ62" s="446"/>
      <c r="HA62" s="446"/>
      <c r="HB62" s="446"/>
      <c r="HC62" s="446"/>
      <c r="HD62" s="446"/>
      <c r="HE62" s="446"/>
      <c r="HF62" s="446"/>
      <c r="HG62" s="446"/>
      <c r="HH62" s="446"/>
      <c r="HI62" s="446"/>
      <c r="HJ62" s="446"/>
      <c r="HK62" s="446"/>
      <c r="HL62" s="446"/>
      <c r="HM62" s="446"/>
      <c r="HN62" s="446"/>
      <c r="HO62" s="446"/>
      <c r="HP62" s="446"/>
      <c r="HQ62" s="446"/>
      <c r="HR62" s="446"/>
      <c r="HS62" s="446"/>
      <c r="HT62" s="446"/>
      <c r="HU62" s="446"/>
      <c r="HV62" s="446"/>
      <c r="HW62" s="446"/>
      <c r="HX62" s="446"/>
      <c r="HY62" s="446"/>
      <c r="HZ62" s="446"/>
      <c r="IA62" s="446"/>
      <c r="IB62" s="446"/>
      <c r="IC62" s="446"/>
      <c r="ID62" s="446"/>
      <c r="IE62" s="446"/>
      <c r="IF62" s="446"/>
      <c r="IG62" s="446"/>
      <c r="IH62" s="446"/>
      <c r="II62" s="446"/>
      <c r="IJ62" s="446"/>
      <c r="IK62" s="446"/>
      <c r="IL62" s="446"/>
      <c r="IM62" s="446"/>
      <c r="IN62" s="446"/>
      <c r="IO62" s="446"/>
      <c r="IP62" s="446"/>
      <c r="IQ62" s="446"/>
      <c r="IR62" s="446"/>
      <c r="IS62" s="446"/>
      <c r="IT62" s="446"/>
      <c r="IU62" s="446"/>
      <c r="IV62" s="446"/>
      <c r="IW62" s="446"/>
      <c r="IX62" s="446"/>
      <c r="IY62" s="446"/>
      <c r="IZ62" s="446"/>
      <c r="JA62" s="446"/>
      <c r="JB62" s="446"/>
      <c r="JC62" s="446"/>
      <c r="JD62" s="446"/>
      <c r="JE62" s="446"/>
      <c r="JF62" s="446"/>
      <c r="JG62" s="446"/>
      <c r="JH62" s="446"/>
      <c r="JI62" s="446"/>
      <c r="JJ62" s="446"/>
      <c r="JK62" s="446"/>
      <c r="JL62" s="446"/>
      <c r="JM62" s="446"/>
      <c r="JN62" s="446"/>
      <c r="JO62" s="446"/>
      <c r="JP62" s="446"/>
      <c r="JQ62" s="446"/>
      <c r="JR62" s="446"/>
      <c r="JS62" s="446"/>
      <c r="JT62" s="446"/>
      <c r="JU62" s="446"/>
      <c r="JV62" s="446"/>
      <c r="JW62" s="446"/>
      <c r="JX62" s="446"/>
      <c r="JY62" s="446"/>
      <c r="JZ62" s="446"/>
      <c r="KA62" s="446"/>
      <c r="KB62" s="446"/>
      <c r="KC62" s="446"/>
      <c r="KD62" s="446"/>
      <c r="KE62" s="446"/>
      <c r="KF62" s="446"/>
      <c r="KG62" s="446"/>
      <c r="KH62" s="446"/>
      <c r="KI62" s="446"/>
      <c r="KJ62" s="446"/>
      <c r="KK62" s="446"/>
      <c r="KL62" s="446"/>
      <c r="KM62" s="446"/>
      <c r="KN62" s="446"/>
    </row>
    <row r="63" spans="1:300" ht="16.5" thickBot="1">
      <c r="A63" s="438"/>
      <c r="B63" s="438"/>
      <c r="C63" s="479" t="s">
        <v>54</v>
      </c>
      <c r="D63" s="439"/>
      <c r="E63" s="412"/>
      <c r="F63" s="562"/>
      <c r="G63" s="468">
        <f t="shared" si="0"/>
        <v>0</v>
      </c>
      <c r="H63" s="565"/>
      <c r="I63" s="562"/>
      <c r="J63" s="468">
        <f t="shared" si="1"/>
        <v>0</v>
      </c>
      <c r="K63" s="565"/>
      <c r="L63" s="562"/>
      <c r="M63" s="468">
        <f t="shared" si="2"/>
        <v>0</v>
      </c>
      <c r="N63" s="565"/>
      <c r="O63" s="562"/>
      <c r="P63" s="468">
        <f t="shared" si="3"/>
        <v>0</v>
      </c>
      <c r="Q63" s="565"/>
      <c r="R63" s="562"/>
      <c r="S63" s="468">
        <f t="shared" si="4"/>
        <v>0</v>
      </c>
      <c r="T63" s="565"/>
      <c r="U63" s="566"/>
      <c r="V63" s="468">
        <f t="shared" si="5"/>
        <v>0</v>
      </c>
      <c r="W63" s="567"/>
    </row>
    <row r="64" spans="1:300" s="448" customFormat="1" outlineLevel="1">
      <c r="A64" s="661" t="s">
        <v>875</v>
      </c>
      <c r="B64" s="661">
        <v>2000062060880</v>
      </c>
      <c r="C64" s="606" t="s">
        <v>810</v>
      </c>
      <c r="D64" s="449" t="s">
        <v>70</v>
      </c>
      <c r="E64" s="449">
        <v>12</v>
      </c>
      <c r="F64" s="543">
        <v>399</v>
      </c>
      <c r="G64" s="425">
        <f t="shared" si="0"/>
        <v>0</v>
      </c>
      <c r="H64" s="503"/>
      <c r="I64" s="425">
        <v>435</v>
      </c>
      <c r="J64" s="425">
        <f t="shared" si="1"/>
        <v>0</v>
      </c>
      <c r="K64" s="503"/>
      <c r="L64" s="450">
        <v>455</v>
      </c>
      <c r="M64" s="425">
        <f t="shared" si="2"/>
        <v>0</v>
      </c>
      <c r="N64" s="503"/>
      <c r="O64" s="451">
        <v>475</v>
      </c>
      <c r="P64" s="425">
        <f t="shared" si="3"/>
        <v>0</v>
      </c>
      <c r="Q64" s="503"/>
      <c r="R64" s="450">
        <v>499</v>
      </c>
      <c r="S64" s="425">
        <f t="shared" si="4"/>
        <v>0</v>
      </c>
      <c r="T64" s="503"/>
      <c r="U64" s="450">
        <v>599</v>
      </c>
      <c r="V64" s="425">
        <f t="shared" si="5"/>
        <v>0</v>
      </c>
      <c r="W64" s="524"/>
      <c r="X64" s="409"/>
      <c r="Y64" s="446"/>
      <c r="Z64" s="446"/>
      <c r="AA64" s="409"/>
      <c r="AB64" s="409"/>
      <c r="AC64" s="409"/>
      <c r="AD64" s="409"/>
      <c r="AE64" s="409"/>
      <c r="AF64" s="409"/>
      <c r="AG64" s="409"/>
      <c r="AH64" s="409"/>
      <c r="AI64" s="409"/>
      <c r="AJ64" s="409"/>
      <c r="AK64" s="409"/>
      <c r="AL64" s="409"/>
      <c r="AM64" s="409"/>
      <c r="AN64" s="409"/>
      <c r="AO64" s="409"/>
      <c r="AP64" s="409"/>
      <c r="AQ64" s="409"/>
      <c r="AR64" s="409"/>
      <c r="AS64" s="409"/>
      <c r="AT64" s="409"/>
      <c r="AU64" s="409"/>
      <c r="AV64" s="409"/>
      <c r="AW64" s="409"/>
      <c r="AX64" s="409"/>
      <c r="AY64" s="409"/>
      <c r="AZ64" s="409"/>
      <c r="BA64" s="409"/>
      <c r="BB64" s="409"/>
      <c r="BC64" s="409"/>
      <c r="BD64" s="409"/>
      <c r="BE64" s="409"/>
      <c r="BF64" s="409"/>
      <c r="BG64" s="409"/>
      <c r="BH64" s="409"/>
      <c r="BI64" s="409"/>
      <c r="BJ64" s="409"/>
      <c r="BK64" s="409"/>
      <c r="BL64" s="409"/>
      <c r="BM64" s="409"/>
      <c r="BN64" s="409"/>
      <c r="BO64" s="409"/>
      <c r="BP64" s="409"/>
      <c r="BQ64" s="409"/>
      <c r="BR64" s="409"/>
      <c r="BS64" s="409"/>
      <c r="BT64" s="409"/>
      <c r="BU64" s="409"/>
      <c r="BV64" s="409"/>
      <c r="BW64" s="409"/>
      <c r="BX64" s="409"/>
      <c r="BY64" s="409"/>
      <c r="BZ64" s="409"/>
      <c r="CA64" s="409"/>
      <c r="CB64" s="409"/>
      <c r="CC64" s="409"/>
      <c r="CD64" s="409"/>
      <c r="CE64" s="409"/>
      <c r="CF64" s="409"/>
      <c r="CG64" s="409"/>
      <c r="CH64" s="409"/>
      <c r="CI64" s="409"/>
      <c r="CJ64" s="409"/>
      <c r="CK64" s="409"/>
      <c r="CL64" s="409"/>
      <c r="CM64" s="409"/>
      <c r="CN64" s="409"/>
      <c r="CO64" s="409"/>
      <c r="CP64" s="409"/>
      <c r="CQ64" s="409"/>
      <c r="CR64" s="409"/>
      <c r="CS64" s="409"/>
      <c r="CT64" s="409"/>
      <c r="CU64" s="409"/>
      <c r="CV64" s="409"/>
      <c r="CW64" s="409"/>
      <c r="CX64" s="409"/>
      <c r="CY64" s="409"/>
      <c r="CZ64" s="409"/>
      <c r="DA64" s="409"/>
      <c r="DB64" s="409"/>
      <c r="DC64" s="409"/>
      <c r="DD64" s="409"/>
      <c r="DE64" s="409"/>
      <c r="DF64" s="409"/>
      <c r="DG64" s="409"/>
      <c r="DH64" s="409"/>
      <c r="DI64" s="409"/>
      <c r="DJ64" s="409"/>
      <c r="DK64" s="409"/>
      <c r="DL64" s="409"/>
      <c r="DM64" s="409"/>
      <c r="DN64" s="409"/>
      <c r="DO64" s="409"/>
      <c r="DP64" s="409"/>
      <c r="DQ64" s="409"/>
      <c r="DR64" s="409"/>
      <c r="DS64" s="409"/>
      <c r="DT64" s="409"/>
      <c r="DU64" s="409"/>
      <c r="DV64" s="409"/>
      <c r="DW64" s="409"/>
      <c r="DX64" s="409"/>
      <c r="DY64" s="409"/>
      <c r="DZ64" s="409"/>
      <c r="EA64" s="409"/>
      <c r="EB64" s="409"/>
      <c r="EC64" s="409"/>
      <c r="ED64" s="409"/>
      <c r="EE64" s="409"/>
      <c r="EF64" s="409"/>
      <c r="EG64" s="409"/>
      <c r="EH64" s="409"/>
      <c r="EI64" s="409"/>
      <c r="EJ64" s="409"/>
      <c r="EK64" s="409"/>
      <c r="EL64" s="409"/>
      <c r="EM64" s="409"/>
      <c r="EN64" s="409"/>
      <c r="EO64" s="409"/>
      <c r="EP64" s="409"/>
      <c r="EQ64" s="409"/>
      <c r="ER64" s="409"/>
      <c r="ES64" s="409"/>
      <c r="ET64" s="409"/>
      <c r="EU64" s="409"/>
      <c r="EV64" s="409"/>
      <c r="EW64" s="409"/>
      <c r="EX64" s="409"/>
      <c r="EY64" s="409"/>
      <c r="EZ64" s="409"/>
      <c r="FA64" s="409"/>
      <c r="FB64" s="409"/>
      <c r="FC64" s="409"/>
      <c r="FD64" s="409"/>
      <c r="FE64" s="409"/>
      <c r="FF64" s="409"/>
      <c r="FG64" s="409"/>
      <c r="FH64" s="409"/>
      <c r="FI64" s="409"/>
      <c r="FJ64" s="409"/>
      <c r="FK64" s="409"/>
      <c r="FL64" s="409"/>
      <c r="FM64" s="409"/>
      <c r="FN64" s="409"/>
      <c r="FO64" s="409"/>
      <c r="FP64" s="409"/>
      <c r="FQ64" s="409"/>
      <c r="FR64" s="409"/>
      <c r="FS64" s="409"/>
      <c r="FT64" s="409"/>
      <c r="FU64" s="409"/>
      <c r="FV64" s="409"/>
      <c r="FW64" s="409"/>
      <c r="FX64" s="409"/>
      <c r="FY64" s="409"/>
      <c r="FZ64" s="409"/>
      <c r="GA64" s="409"/>
      <c r="GB64" s="409"/>
      <c r="GC64" s="409"/>
      <c r="GD64" s="409"/>
      <c r="GE64" s="409"/>
      <c r="GF64" s="409"/>
      <c r="GG64" s="409"/>
      <c r="GH64" s="409"/>
      <c r="GI64" s="409"/>
      <c r="GJ64" s="409"/>
      <c r="GK64" s="409"/>
      <c r="GL64" s="409"/>
      <c r="GM64" s="409"/>
      <c r="GN64" s="409"/>
      <c r="GO64" s="409"/>
      <c r="GP64" s="409"/>
      <c r="GQ64" s="409"/>
      <c r="GR64" s="409"/>
      <c r="GS64" s="409"/>
      <c r="GT64" s="409"/>
      <c r="GU64" s="409"/>
      <c r="GV64" s="409"/>
      <c r="GW64" s="409"/>
      <c r="GX64" s="409"/>
      <c r="GY64" s="409"/>
      <c r="GZ64" s="409"/>
      <c r="HA64" s="409"/>
      <c r="HB64" s="409"/>
      <c r="HC64" s="409"/>
      <c r="HD64" s="409"/>
      <c r="HE64" s="409"/>
      <c r="HF64" s="409"/>
      <c r="HG64" s="409"/>
      <c r="HH64" s="409"/>
      <c r="HI64" s="409"/>
      <c r="HJ64" s="409"/>
      <c r="HK64" s="409"/>
      <c r="HL64" s="409"/>
      <c r="HM64" s="409"/>
      <c r="HN64" s="409"/>
      <c r="HO64" s="409"/>
      <c r="HP64" s="409"/>
      <c r="HQ64" s="409"/>
      <c r="HR64" s="409"/>
      <c r="HS64" s="409"/>
      <c r="HT64" s="409"/>
      <c r="HU64" s="409"/>
      <c r="HV64" s="409"/>
      <c r="HW64" s="409"/>
      <c r="HX64" s="409"/>
      <c r="HY64" s="409"/>
      <c r="HZ64" s="409"/>
      <c r="IA64" s="409"/>
      <c r="IB64" s="409"/>
      <c r="IC64" s="409"/>
      <c r="ID64" s="409"/>
      <c r="IE64" s="409"/>
      <c r="IF64" s="409"/>
      <c r="IG64" s="409"/>
      <c r="IH64" s="409"/>
      <c r="II64" s="409"/>
      <c r="IJ64" s="409"/>
      <c r="IK64" s="409"/>
      <c r="IL64" s="409"/>
      <c r="IM64" s="409"/>
      <c r="IN64" s="409"/>
      <c r="IO64" s="409"/>
      <c r="IP64" s="409"/>
      <c r="IQ64" s="409"/>
      <c r="IR64" s="409"/>
      <c r="IS64" s="409"/>
      <c r="IT64" s="409"/>
      <c r="IU64" s="409"/>
      <c r="IV64" s="409"/>
      <c r="IW64" s="409"/>
      <c r="IX64" s="409"/>
      <c r="IY64" s="409"/>
      <c r="IZ64" s="409"/>
      <c r="JA64" s="409"/>
      <c r="JB64" s="409"/>
      <c r="JC64" s="409"/>
      <c r="JD64" s="409"/>
      <c r="JE64" s="409"/>
      <c r="JF64" s="409"/>
      <c r="JG64" s="409"/>
      <c r="JH64" s="409"/>
      <c r="JI64" s="409"/>
      <c r="JJ64" s="409"/>
      <c r="JK64" s="409"/>
      <c r="JL64" s="409"/>
      <c r="JM64" s="409"/>
      <c r="JN64" s="409"/>
      <c r="JO64" s="409"/>
      <c r="JP64" s="409"/>
      <c r="JQ64" s="409"/>
      <c r="JR64" s="409"/>
      <c r="JS64" s="409"/>
      <c r="JT64" s="409"/>
      <c r="JU64" s="409"/>
      <c r="JV64" s="409"/>
      <c r="JW64" s="409"/>
      <c r="JX64" s="409"/>
      <c r="JY64" s="409"/>
      <c r="JZ64" s="409"/>
      <c r="KA64" s="409"/>
      <c r="KB64" s="409"/>
      <c r="KC64" s="409"/>
      <c r="KD64" s="409"/>
      <c r="KE64" s="409"/>
      <c r="KF64" s="409"/>
      <c r="KG64" s="409"/>
      <c r="KH64" s="409"/>
      <c r="KI64" s="409"/>
      <c r="KJ64" s="409"/>
      <c r="KK64" s="409"/>
      <c r="KL64" s="409"/>
      <c r="KM64" s="409"/>
      <c r="KN64" s="409"/>
    </row>
    <row r="65" spans="1:300" s="448" customFormat="1" ht="18" customHeight="1" outlineLevel="1" thickBot="1">
      <c r="A65" s="662" t="s">
        <v>876</v>
      </c>
      <c r="B65" s="662">
        <v>2000062060897</v>
      </c>
      <c r="C65" s="607" t="s">
        <v>811</v>
      </c>
      <c r="D65" s="452" t="s">
        <v>70</v>
      </c>
      <c r="E65" s="452">
        <v>12</v>
      </c>
      <c r="F65" s="544">
        <v>399</v>
      </c>
      <c r="G65" s="425">
        <f t="shared" si="0"/>
        <v>0</v>
      </c>
      <c r="H65" s="504"/>
      <c r="I65" s="441">
        <v>435</v>
      </c>
      <c r="J65" s="425">
        <f t="shared" si="1"/>
        <v>0</v>
      </c>
      <c r="K65" s="504"/>
      <c r="L65" s="453">
        <v>455</v>
      </c>
      <c r="M65" s="425">
        <f t="shared" si="2"/>
        <v>0</v>
      </c>
      <c r="N65" s="504"/>
      <c r="O65" s="454">
        <v>475</v>
      </c>
      <c r="P65" s="425">
        <f t="shared" si="3"/>
        <v>0</v>
      </c>
      <c r="Q65" s="504"/>
      <c r="R65" s="453">
        <v>499</v>
      </c>
      <c r="S65" s="425">
        <f t="shared" si="4"/>
        <v>0</v>
      </c>
      <c r="T65" s="504"/>
      <c r="U65" s="453">
        <v>599</v>
      </c>
      <c r="V65" s="425">
        <f t="shared" si="5"/>
        <v>0</v>
      </c>
      <c r="W65" s="525"/>
      <c r="X65" s="409"/>
      <c r="Y65" s="446"/>
      <c r="Z65" s="446"/>
      <c r="AA65" s="409"/>
      <c r="AB65" s="409"/>
      <c r="AC65" s="409"/>
      <c r="AD65" s="409"/>
      <c r="AE65" s="409"/>
      <c r="AF65" s="409"/>
      <c r="AG65" s="409"/>
      <c r="AH65" s="409"/>
      <c r="AI65" s="409"/>
      <c r="AJ65" s="409"/>
      <c r="AK65" s="409"/>
      <c r="AL65" s="409"/>
      <c r="AM65" s="409"/>
      <c r="AN65" s="409"/>
      <c r="AO65" s="409"/>
      <c r="AP65" s="409"/>
      <c r="AQ65" s="409"/>
      <c r="AR65" s="409"/>
      <c r="AS65" s="409"/>
      <c r="AT65" s="409"/>
      <c r="AU65" s="409"/>
      <c r="AV65" s="409"/>
      <c r="AW65" s="409"/>
      <c r="AX65" s="409"/>
      <c r="AY65" s="409"/>
      <c r="AZ65" s="409"/>
      <c r="BA65" s="409"/>
      <c r="BB65" s="409"/>
      <c r="BC65" s="409"/>
      <c r="BD65" s="409"/>
      <c r="BE65" s="409"/>
      <c r="BF65" s="409"/>
      <c r="BG65" s="409"/>
      <c r="BH65" s="409"/>
      <c r="BI65" s="409"/>
      <c r="BJ65" s="409"/>
      <c r="BK65" s="409"/>
      <c r="BL65" s="409"/>
      <c r="BM65" s="409"/>
      <c r="BN65" s="409"/>
      <c r="BO65" s="409"/>
      <c r="BP65" s="409"/>
      <c r="BQ65" s="409"/>
      <c r="BR65" s="409"/>
      <c r="BS65" s="409"/>
      <c r="BT65" s="409"/>
      <c r="BU65" s="409"/>
      <c r="BV65" s="409"/>
      <c r="BW65" s="409"/>
      <c r="BX65" s="409"/>
      <c r="BY65" s="409"/>
      <c r="BZ65" s="409"/>
      <c r="CA65" s="409"/>
      <c r="CB65" s="409"/>
      <c r="CC65" s="409"/>
      <c r="CD65" s="409"/>
      <c r="CE65" s="409"/>
      <c r="CF65" s="409"/>
      <c r="CG65" s="409"/>
      <c r="CH65" s="409"/>
      <c r="CI65" s="409"/>
      <c r="CJ65" s="409"/>
      <c r="CK65" s="409"/>
      <c r="CL65" s="409"/>
      <c r="CM65" s="409"/>
      <c r="CN65" s="409"/>
      <c r="CO65" s="409"/>
      <c r="CP65" s="409"/>
      <c r="CQ65" s="409"/>
      <c r="CR65" s="409"/>
      <c r="CS65" s="409"/>
      <c r="CT65" s="409"/>
      <c r="CU65" s="409"/>
      <c r="CV65" s="409"/>
      <c r="CW65" s="409"/>
      <c r="CX65" s="409"/>
      <c r="CY65" s="409"/>
      <c r="CZ65" s="409"/>
      <c r="DA65" s="409"/>
      <c r="DB65" s="409"/>
      <c r="DC65" s="409"/>
      <c r="DD65" s="409"/>
      <c r="DE65" s="409"/>
      <c r="DF65" s="409"/>
      <c r="DG65" s="409"/>
      <c r="DH65" s="409"/>
      <c r="DI65" s="409"/>
      <c r="DJ65" s="409"/>
      <c r="DK65" s="409"/>
      <c r="DL65" s="409"/>
      <c r="DM65" s="409"/>
      <c r="DN65" s="409"/>
      <c r="DO65" s="409"/>
      <c r="DP65" s="409"/>
      <c r="DQ65" s="409"/>
      <c r="DR65" s="409"/>
      <c r="DS65" s="409"/>
      <c r="DT65" s="409"/>
      <c r="DU65" s="409"/>
      <c r="DV65" s="409"/>
      <c r="DW65" s="409"/>
      <c r="DX65" s="409"/>
      <c r="DY65" s="409"/>
      <c r="DZ65" s="409"/>
      <c r="EA65" s="409"/>
      <c r="EB65" s="409"/>
      <c r="EC65" s="409"/>
      <c r="ED65" s="409"/>
      <c r="EE65" s="409"/>
      <c r="EF65" s="409"/>
      <c r="EG65" s="409"/>
      <c r="EH65" s="409"/>
      <c r="EI65" s="409"/>
      <c r="EJ65" s="409"/>
      <c r="EK65" s="409"/>
      <c r="EL65" s="409"/>
      <c r="EM65" s="409"/>
      <c r="EN65" s="409"/>
      <c r="EO65" s="409"/>
      <c r="EP65" s="409"/>
      <c r="EQ65" s="409"/>
      <c r="ER65" s="409"/>
      <c r="ES65" s="409"/>
      <c r="ET65" s="409"/>
      <c r="EU65" s="409"/>
      <c r="EV65" s="409"/>
      <c r="EW65" s="409"/>
      <c r="EX65" s="409"/>
      <c r="EY65" s="409"/>
      <c r="EZ65" s="409"/>
      <c r="FA65" s="409"/>
      <c r="FB65" s="409"/>
      <c r="FC65" s="409"/>
      <c r="FD65" s="409"/>
      <c r="FE65" s="409"/>
      <c r="FF65" s="409"/>
      <c r="FG65" s="409"/>
      <c r="FH65" s="409"/>
      <c r="FI65" s="409"/>
      <c r="FJ65" s="409"/>
      <c r="FK65" s="409"/>
      <c r="FL65" s="409"/>
      <c r="FM65" s="409"/>
      <c r="FN65" s="409"/>
      <c r="FO65" s="409"/>
      <c r="FP65" s="409"/>
      <c r="FQ65" s="409"/>
      <c r="FR65" s="409"/>
      <c r="FS65" s="409"/>
      <c r="FT65" s="409"/>
      <c r="FU65" s="409"/>
      <c r="FV65" s="409"/>
      <c r="FW65" s="409"/>
      <c r="FX65" s="409"/>
      <c r="FY65" s="409"/>
      <c r="FZ65" s="409"/>
      <c r="GA65" s="409"/>
      <c r="GB65" s="409"/>
      <c r="GC65" s="409"/>
      <c r="GD65" s="409"/>
      <c r="GE65" s="409"/>
      <c r="GF65" s="409"/>
      <c r="GG65" s="409"/>
      <c r="GH65" s="409"/>
      <c r="GI65" s="409"/>
      <c r="GJ65" s="409"/>
      <c r="GK65" s="409"/>
      <c r="GL65" s="409"/>
      <c r="GM65" s="409"/>
      <c r="GN65" s="409"/>
      <c r="GO65" s="409"/>
      <c r="GP65" s="409"/>
      <c r="GQ65" s="409"/>
      <c r="GR65" s="409"/>
      <c r="GS65" s="409"/>
      <c r="GT65" s="409"/>
      <c r="GU65" s="409"/>
      <c r="GV65" s="409"/>
      <c r="GW65" s="409"/>
      <c r="GX65" s="409"/>
      <c r="GY65" s="409"/>
      <c r="GZ65" s="409"/>
      <c r="HA65" s="409"/>
      <c r="HB65" s="409"/>
      <c r="HC65" s="409"/>
      <c r="HD65" s="409"/>
      <c r="HE65" s="409"/>
      <c r="HF65" s="409"/>
      <c r="HG65" s="409"/>
      <c r="HH65" s="409"/>
      <c r="HI65" s="409"/>
      <c r="HJ65" s="409"/>
      <c r="HK65" s="409"/>
      <c r="HL65" s="409"/>
      <c r="HM65" s="409"/>
      <c r="HN65" s="409"/>
      <c r="HO65" s="409"/>
      <c r="HP65" s="409"/>
      <c r="HQ65" s="409"/>
      <c r="HR65" s="409"/>
      <c r="HS65" s="409"/>
      <c r="HT65" s="409"/>
      <c r="HU65" s="409"/>
      <c r="HV65" s="409"/>
      <c r="HW65" s="409"/>
      <c r="HX65" s="409"/>
      <c r="HY65" s="409"/>
      <c r="HZ65" s="409"/>
      <c r="IA65" s="409"/>
      <c r="IB65" s="409"/>
      <c r="IC65" s="409"/>
      <c r="ID65" s="409"/>
      <c r="IE65" s="409"/>
      <c r="IF65" s="409"/>
      <c r="IG65" s="409"/>
      <c r="IH65" s="409"/>
      <c r="II65" s="409"/>
      <c r="IJ65" s="409"/>
      <c r="IK65" s="409"/>
      <c r="IL65" s="409"/>
      <c r="IM65" s="409"/>
      <c r="IN65" s="409"/>
      <c r="IO65" s="409"/>
      <c r="IP65" s="409"/>
      <c r="IQ65" s="409"/>
      <c r="IR65" s="409"/>
      <c r="IS65" s="409"/>
      <c r="IT65" s="409"/>
      <c r="IU65" s="409"/>
      <c r="IV65" s="409"/>
      <c r="IW65" s="409"/>
      <c r="IX65" s="409"/>
      <c r="IY65" s="409"/>
      <c r="IZ65" s="409"/>
      <c r="JA65" s="409"/>
      <c r="JB65" s="409"/>
      <c r="JC65" s="409"/>
      <c r="JD65" s="409"/>
      <c r="JE65" s="409"/>
      <c r="JF65" s="409"/>
      <c r="JG65" s="409"/>
      <c r="JH65" s="409"/>
      <c r="JI65" s="409"/>
      <c r="JJ65" s="409"/>
      <c r="JK65" s="409"/>
      <c r="JL65" s="409"/>
      <c r="JM65" s="409"/>
      <c r="JN65" s="409"/>
      <c r="JO65" s="409"/>
      <c r="JP65" s="409"/>
      <c r="JQ65" s="409"/>
      <c r="JR65" s="409"/>
      <c r="JS65" s="409"/>
      <c r="JT65" s="409"/>
      <c r="JU65" s="409"/>
      <c r="JV65" s="409"/>
      <c r="JW65" s="409"/>
      <c r="JX65" s="409"/>
      <c r="JY65" s="409"/>
      <c r="JZ65" s="409"/>
      <c r="KA65" s="409"/>
      <c r="KB65" s="409"/>
      <c r="KC65" s="409"/>
      <c r="KD65" s="409"/>
      <c r="KE65" s="409"/>
      <c r="KF65" s="409"/>
      <c r="KG65" s="409"/>
      <c r="KH65" s="409"/>
      <c r="KI65" s="409"/>
      <c r="KJ65" s="409"/>
      <c r="KK65" s="409"/>
      <c r="KL65" s="409"/>
      <c r="KM65" s="409"/>
      <c r="KN65" s="409"/>
    </row>
    <row r="66" spans="1:300" s="448" customFormat="1" outlineLevel="1">
      <c r="A66" s="661" t="s">
        <v>877</v>
      </c>
      <c r="B66" s="661">
        <v>2000062061290</v>
      </c>
      <c r="C66" s="606" t="s">
        <v>812</v>
      </c>
      <c r="D66" s="449" t="s">
        <v>70</v>
      </c>
      <c r="E66" s="449">
        <v>12</v>
      </c>
      <c r="F66" s="548">
        <v>432</v>
      </c>
      <c r="G66" s="425">
        <f t="shared" si="0"/>
        <v>0</v>
      </c>
      <c r="H66" s="505"/>
      <c r="I66" s="456">
        <v>435</v>
      </c>
      <c r="J66" s="425">
        <f t="shared" si="1"/>
        <v>0</v>
      </c>
      <c r="K66" s="505"/>
      <c r="L66" s="451">
        <v>455</v>
      </c>
      <c r="M66" s="425">
        <f t="shared" si="2"/>
        <v>0</v>
      </c>
      <c r="N66" s="505"/>
      <c r="O66" s="451">
        <v>475</v>
      </c>
      <c r="P66" s="425">
        <f t="shared" si="3"/>
        <v>0</v>
      </c>
      <c r="Q66" s="505"/>
      <c r="R66" s="450">
        <v>499</v>
      </c>
      <c r="S66" s="425">
        <f t="shared" si="4"/>
        <v>0</v>
      </c>
      <c r="T66" s="505"/>
      <c r="U66" s="450">
        <v>599</v>
      </c>
      <c r="V66" s="425">
        <f t="shared" si="5"/>
        <v>0</v>
      </c>
      <c r="W66" s="526"/>
      <c r="X66" s="409"/>
      <c r="Y66" s="446"/>
      <c r="Z66" s="446"/>
      <c r="AA66" s="409"/>
      <c r="AB66" s="409"/>
      <c r="AC66" s="409"/>
      <c r="AD66" s="409"/>
      <c r="AE66" s="409"/>
      <c r="AF66" s="409"/>
      <c r="AG66" s="409"/>
      <c r="AH66" s="409"/>
      <c r="AI66" s="409"/>
      <c r="AJ66" s="409"/>
      <c r="AK66" s="409"/>
      <c r="AL66" s="409"/>
      <c r="AM66" s="409"/>
      <c r="AN66" s="409"/>
      <c r="AO66" s="409"/>
      <c r="AP66" s="409"/>
      <c r="AQ66" s="409"/>
      <c r="AR66" s="409"/>
      <c r="AS66" s="409"/>
      <c r="AT66" s="409"/>
      <c r="AU66" s="409"/>
      <c r="AV66" s="409"/>
      <c r="AW66" s="409"/>
      <c r="AX66" s="409"/>
      <c r="AY66" s="409"/>
      <c r="AZ66" s="409"/>
      <c r="BA66" s="409"/>
      <c r="BB66" s="409"/>
      <c r="BC66" s="409"/>
      <c r="BD66" s="409"/>
      <c r="BE66" s="409"/>
      <c r="BF66" s="409"/>
      <c r="BG66" s="409"/>
      <c r="BH66" s="409"/>
      <c r="BI66" s="409"/>
      <c r="BJ66" s="409"/>
      <c r="BK66" s="409"/>
      <c r="BL66" s="409"/>
      <c r="BM66" s="409"/>
      <c r="BN66" s="409"/>
      <c r="BO66" s="409"/>
      <c r="BP66" s="409"/>
      <c r="BQ66" s="409"/>
      <c r="BR66" s="409"/>
      <c r="BS66" s="409"/>
      <c r="BT66" s="409"/>
      <c r="BU66" s="409"/>
      <c r="BV66" s="409"/>
      <c r="BW66" s="409"/>
      <c r="BX66" s="409"/>
      <c r="BY66" s="409"/>
      <c r="BZ66" s="409"/>
      <c r="CA66" s="409"/>
      <c r="CB66" s="409"/>
      <c r="CC66" s="409"/>
      <c r="CD66" s="409"/>
      <c r="CE66" s="409"/>
      <c r="CF66" s="409"/>
      <c r="CG66" s="409"/>
      <c r="CH66" s="409"/>
      <c r="CI66" s="409"/>
      <c r="CJ66" s="409"/>
      <c r="CK66" s="409"/>
      <c r="CL66" s="409"/>
      <c r="CM66" s="409"/>
      <c r="CN66" s="409"/>
      <c r="CO66" s="409"/>
      <c r="CP66" s="409"/>
      <c r="CQ66" s="409"/>
      <c r="CR66" s="409"/>
      <c r="CS66" s="409"/>
      <c r="CT66" s="409"/>
      <c r="CU66" s="409"/>
      <c r="CV66" s="409"/>
      <c r="CW66" s="409"/>
      <c r="CX66" s="409"/>
      <c r="CY66" s="409"/>
      <c r="CZ66" s="409"/>
      <c r="DA66" s="409"/>
      <c r="DB66" s="409"/>
      <c r="DC66" s="409"/>
      <c r="DD66" s="409"/>
      <c r="DE66" s="409"/>
      <c r="DF66" s="409"/>
      <c r="DG66" s="409"/>
      <c r="DH66" s="409"/>
      <c r="DI66" s="409"/>
      <c r="DJ66" s="409"/>
      <c r="DK66" s="409"/>
      <c r="DL66" s="409"/>
      <c r="DM66" s="409"/>
      <c r="DN66" s="409"/>
      <c r="DO66" s="409"/>
      <c r="DP66" s="409"/>
      <c r="DQ66" s="409"/>
      <c r="DR66" s="409"/>
      <c r="DS66" s="409"/>
      <c r="DT66" s="409"/>
      <c r="DU66" s="409"/>
      <c r="DV66" s="409"/>
      <c r="DW66" s="409"/>
      <c r="DX66" s="409"/>
      <c r="DY66" s="409"/>
      <c r="DZ66" s="409"/>
      <c r="EA66" s="409"/>
      <c r="EB66" s="409"/>
      <c r="EC66" s="409"/>
      <c r="ED66" s="409"/>
      <c r="EE66" s="409"/>
      <c r="EF66" s="409"/>
      <c r="EG66" s="409"/>
      <c r="EH66" s="409"/>
      <c r="EI66" s="409"/>
      <c r="EJ66" s="409"/>
      <c r="EK66" s="409"/>
      <c r="EL66" s="409"/>
      <c r="EM66" s="409"/>
      <c r="EN66" s="409"/>
      <c r="EO66" s="409"/>
      <c r="EP66" s="409"/>
      <c r="EQ66" s="409"/>
      <c r="ER66" s="409"/>
      <c r="ES66" s="409"/>
      <c r="ET66" s="409"/>
      <c r="EU66" s="409"/>
      <c r="EV66" s="409"/>
      <c r="EW66" s="409"/>
      <c r="EX66" s="409"/>
      <c r="EY66" s="409"/>
      <c r="EZ66" s="409"/>
      <c r="FA66" s="409"/>
      <c r="FB66" s="409"/>
      <c r="FC66" s="409"/>
      <c r="FD66" s="409"/>
      <c r="FE66" s="409"/>
      <c r="FF66" s="409"/>
      <c r="FG66" s="409"/>
      <c r="FH66" s="409"/>
      <c r="FI66" s="409"/>
      <c r="FJ66" s="409"/>
      <c r="FK66" s="409"/>
      <c r="FL66" s="409"/>
      <c r="FM66" s="409"/>
      <c r="FN66" s="409"/>
      <c r="FO66" s="409"/>
      <c r="FP66" s="409"/>
      <c r="FQ66" s="409"/>
      <c r="FR66" s="409"/>
      <c r="FS66" s="409"/>
      <c r="FT66" s="409"/>
      <c r="FU66" s="409"/>
      <c r="FV66" s="409"/>
      <c r="FW66" s="409"/>
      <c r="FX66" s="409"/>
      <c r="FY66" s="409"/>
      <c r="FZ66" s="409"/>
      <c r="GA66" s="409"/>
      <c r="GB66" s="409"/>
      <c r="GC66" s="409"/>
      <c r="GD66" s="409"/>
      <c r="GE66" s="409"/>
      <c r="GF66" s="409"/>
      <c r="GG66" s="409"/>
      <c r="GH66" s="409"/>
      <c r="GI66" s="409"/>
      <c r="GJ66" s="409"/>
      <c r="GK66" s="409"/>
      <c r="GL66" s="409"/>
      <c r="GM66" s="409"/>
      <c r="GN66" s="409"/>
      <c r="GO66" s="409"/>
      <c r="GP66" s="409"/>
      <c r="GQ66" s="409"/>
      <c r="GR66" s="409"/>
      <c r="GS66" s="409"/>
      <c r="GT66" s="409"/>
      <c r="GU66" s="409"/>
      <c r="GV66" s="409"/>
      <c r="GW66" s="409"/>
      <c r="GX66" s="409"/>
      <c r="GY66" s="409"/>
      <c r="GZ66" s="409"/>
      <c r="HA66" s="409"/>
      <c r="HB66" s="409"/>
      <c r="HC66" s="409"/>
      <c r="HD66" s="409"/>
      <c r="HE66" s="409"/>
      <c r="HF66" s="409"/>
      <c r="HG66" s="409"/>
      <c r="HH66" s="409"/>
      <c r="HI66" s="409"/>
      <c r="HJ66" s="409"/>
      <c r="HK66" s="409"/>
      <c r="HL66" s="409"/>
      <c r="HM66" s="409"/>
      <c r="HN66" s="409"/>
      <c r="HO66" s="409"/>
      <c r="HP66" s="409"/>
      <c r="HQ66" s="409"/>
      <c r="HR66" s="409"/>
      <c r="HS66" s="409"/>
      <c r="HT66" s="409"/>
      <c r="HU66" s="409"/>
      <c r="HV66" s="409"/>
      <c r="HW66" s="409"/>
      <c r="HX66" s="409"/>
      <c r="HY66" s="409"/>
      <c r="HZ66" s="409"/>
      <c r="IA66" s="409"/>
      <c r="IB66" s="409"/>
      <c r="IC66" s="409"/>
      <c r="ID66" s="409"/>
      <c r="IE66" s="409"/>
      <c r="IF66" s="409"/>
      <c r="IG66" s="409"/>
      <c r="IH66" s="409"/>
      <c r="II66" s="409"/>
      <c r="IJ66" s="409"/>
      <c r="IK66" s="409"/>
      <c r="IL66" s="409"/>
      <c r="IM66" s="409"/>
      <c r="IN66" s="409"/>
      <c r="IO66" s="409"/>
      <c r="IP66" s="409"/>
      <c r="IQ66" s="409"/>
      <c r="IR66" s="409"/>
      <c r="IS66" s="409"/>
      <c r="IT66" s="409"/>
      <c r="IU66" s="409"/>
      <c r="IV66" s="409"/>
      <c r="IW66" s="409"/>
      <c r="IX66" s="409"/>
      <c r="IY66" s="409"/>
      <c r="IZ66" s="409"/>
      <c r="JA66" s="409"/>
      <c r="JB66" s="409"/>
      <c r="JC66" s="409"/>
      <c r="JD66" s="409"/>
      <c r="JE66" s="409"/>
      <c r="JF66" s="409"/>
      <c r="JG66" s="409"/>
      <c r="JH66" s="409"/>
      <c r="JI66" s="409"/>
      <c r="JJ66" s="409"/>
      <c r="JK66" s="409"/>
      <c r="JL66" s="409"/>
      <c r="JM66" s="409"/>
      <c r="JN66" s="409"/>
      <c r="JO66" s="409"/>
      <c r="JP66" s="409"/>
      <c r="JQ66" s="409"/>
      <c r="JR66" s="409"/>
      <c r="JS66" s="409"/>
      <c r="JT66" s="409"/>
      <c r="JU66" s="409"/>
      <c r="JV66" s="409"/>
      <c r="JW66" s="409"/>
      <c r="JX66" s="409"/>
      <c r="JY66" s="409"/>
      <c r="JZ66" s="409"/>
      <c r="KA66" s="409"/>
      <c r="KB66" s="409"/>
      <c r="KC66" s="409"/>
      <c r="KD66" s="409"/>
      <c r="KE66" s="409"/>
      <c r="KF66" s="409"/>
      <c r="KG66" s="409"/>
      <c r="KH66" s="409"/>
      <c r="KI66" s="409"/>
      <c r="KJ66" s="409"/>
      <c r="KK66" s="409"/>
      <c r="KL66" s="409"/>
      <c r="KM66" s="409"/>
      <c r="KN66" s="409"/>
    </row>
    <row r="67" spans="1:300" s="448" customFormat="1" ht="16.5" outlineLevel="1" thickBot="1">
      <c r="A67" s="662" t="s">
        <v>878</v>
      </c>
      <c r="B67" s="662">
        <v>2000062061245</v>
      </c>
      <c r="C67" s="607" t="s">
        <v>813</v>
      </c>
      <c r="D67" s="452" t="s">
        <v>70</v>
      </c>
      <c r="E67" s="452">
        <v>12</v>
      </c>
      <c r="F67" s="669">
        <v>432</v>
      </c>
      <c r="G67" s="425">
        <f t="shared" si="0"/>
        <v>0</v>
      </c>
      <c r="H67" s="670"/>
      <c r="I67" s="457">
        <v>435</v>
      </c>
      <c r="J67" s="425">
        <f t="shared" si="1"/>
        <v>0</v>
      </c>
      <c r="K67" s="670"/>
      <c r="L67" s="454">
        <v>455</v>
      </c>
      <c r="M67" s="425">
        <f t="shared" si="2"/>
        <v>0</v>
      </c>
      <c r="N67" s="670"/>
      <c r="O67" s="454">
        <v>475</v>
      </c>
      <c r="P67" s="425">
        <f t="shared" si="3"/>
        <v>0</v>
      </c>
      <c r="Q67" s="670"/>
      <c r="R67" s="453">
        <v>499</v>
      </c>
      <c r="S67" s="425">
        <f t="shared" si="4"/>
        <v>0</v>
      </c>
      <c r="T67" s="670"/>
      <c r="U67" s="453">
        <v>599</v>
      </c>
      <c r="V67" s="425">
        <f t="shared" si="5"/>
        <v>0</v>
      </c>
      <c r="W67" s="671"/>
      <c r="X67" s="409"/>
      <c r="Y67" s="446"/>
      <c r="Z67" s="446"/>
      <c r="AA67" s="409"/>
      <c r="AB67" s="409"/>
      <c r="AC67" s="409"/>
      <c r="AD67" s="409"/>
      <c r="AE67" s="409"/>
      <c r="AF67" s="409"/>
      <c r="AG67" s="409"/>
      <c r="AH67" s="409"/>
      <c r="AI67" s="409"/>
      <c r="AJ67" s="409"/>
      <c r="AK67" s="409"/>
      <c r="AL67" s="409"/>
      <c r="AM67" s="409"/>
      <c r="AN67" s="409"/>
      <c r="AO67" s="409"/>
      <c r="AP67" s="409"/>
      <c r="AQ67" s="409"/>
      <c r="AR67" s="409"/>
      <c r="AS67" s="409"/>
      <c r="AT67" s="409"/>
      <c r="AU67" s="409"/>
      <c r="AV67" s="409"/>
      <c r="AW67" s="409"/>
      <c r="AX67" s="409"/>
      <c r="AY67" s="409"/>
      <c r="AZ67" s="409"/>
      <c r="BA67" s="409"/>
      <c r="BB67" s="409"/>
      <c r="BC67" s="409"/>
      <c r="BD67" s="409"/>
      <c r="BE67" s="409"/>
      <c r="BF67" s="409"/>
      <c r="BG67" s="409"/>
      <c r="BH67" s="409"/>
      <c r="BI67" s="409"/>
      <c r="BJ67" s="409"/>
      <c r="BK67" s="409"/>
      <c r="BL67" s="409"/>
      <c r="BM67" s="409"/>
      <c r="BN67" s="409"/>
      <c r="BO67" s="409"/>
      <c r="BP67" s="409"/>
      <c r="BQ67" s="409"/>
      <c r="BR67" s="409"/>
      <c r="BS67" s="409"/>
      <c r="BT67" s="409"/>
      <c r="BU67" s="409"/>
      <c r="BV67" s="409"/>
      <c r="BW67" s="409"/>
      <c r="BX67" s="409"/>
      <c r="BY67" s="409"/>
      <c r="BZ67" s="409"/>
      <c r="CA67" s="409"/>
      <c r="CB67" s="409"/>
      <c r="CC67" s="409"/>
      <c r="CD67" s="409"/>
      <c r="CE67" s="409"/>
      <c r="CF67" s="409"/>
      <c r="CG67" s="409"/>
      <c r="CH67" s="409"/>
      <c r="CI67" s="409"/>
      <c r="CJ67" s="409"/>
      <c r="CK67" s="409"/>
      <c r="CL67" s="409"/>
      <c r="CM67" s="409"/>
      <c r="CN67" s="409"/>
      <c r="CO67" s="409"/>
      <c r="CP67" s="409"/>
      <c r="CQ67" s="409"/>
      <c r="CR67" s="409"/>
      <c r="CS67" s="409"/>
      <c r="CT67" s="409"/>
      <c r="CU67" s="409"/>
      <c r="CV67" s="409"/>
      <c r="CW67" s="409"/>
      <c r="CX67" s="409"/>
      <c r="CY67" s="409"/>
      <c r="CZ67" s="409"/>
      <c r="DA67" s="409"/>
      <c r="DB67" s="409"/>
      <c r="DC67" s="409"/>
      <c r="DD67" s="409"/>
      <c r="DE67" s="409"/>
      <c r="DF67" s="409"/>
      <c r="DG67" s="409"/>
      <c r="DH67" s="409"/>
      <c r="DI67" s="409"/>
      <c r="DJ67" s="409"/>
      <c r="DK67" s="409"/>
      <c r="DL67" s="409"/>
      <c r="DM67" s="409"/>
      <c r="DN67" s="409"/>
      <c r="DO67" s="409"/>
      <c r="DP67" s="409"/>
      <c r="DQ67" s="409"/>
      <c r="DR67" s="409"/>
      <c r="DS67" s="409"/>
      <c r="DT67" s="409"/>
      <c r="DU67" s="409"/>
      <c r="DV67" s="409"/>
      <c r="DW67" s="409"/>
      <c r="DX67" s="409"/>
      <c r="DY67" s="409"/>
      <c r="DZ67" s="409"/>
      <c r="EA67" s="409"/>
      <c r="EB67" s="409"/>
      <c r="EC67" s="409"/>
      <c r="ED67" s="409"/>
      <c r="EE67" s="409"/>
      <c r="EF67" s="409"/>
      <c r="EG67" s="409"/>
      <c r="EH67" s="409"/>
      <c r="EI67" s="409"/>
      <c r="EJ67" s="409"/>
      <c r="EK67" s="409"/>
      <c r="EL67" s="409"/>
      <c r="EM67" s="409"/>
      <c r="EN67" s="409"/>
      <c r="EO67" s="409"/>
      <c r="EP67" s="409"/>
      <c r="EQ67" s="409"/>
      <c r="ER67" s="409"/>
      <c r="ES67" s="409"/>
      <c r="ET67" s="409"/>
      <c r="EU67" s="409"/>
      <c r="EV67" s="409"/>
      <c r="EW67" s="409"/>
      <c r="EX67" s="409"/>
      <c r="EY67" s="409"/>
      <c r="EZ67" s="409"/>
      <c r="FA67" s="409"/>
      <c r="FB67" s="409"/>
      <c r="FC67" s="409"/>
      <c r="FD67" s="409"/>
      <c r="FE67" s="409"/>
      <c r="FF67" s="409"/>
      <c r="FG67" s="409"/>
      <c r="FH67" s="409"/>
      <c r="FI67" s="409"/>
      <c r="FJ67" s="409"/>
      <c r="FK67" s="409"/>
      <c r="FL67" s="409"/>
      <c r="FM67" s="409"/>
      <c r="FN67" s="409"/>
      <c r="FO67" s="409"/>
      <c r="FP67" s="409"/>
      <c r="FQ67" s="409"/>
      <c r="FR67" s="409"/>
      <c r="FS67" s="409"/>
      <c r="FT67" s="409"/>
      <c r="FU67" s="409"/>
      <c r="FV67" s="409"/>
      <c r="FW67" s="409"/>
      <c r="FX67" s="409"/>
      <c r="FY67" s="409"/>
      <c r="FZ67" s="409"/>
      <c r="GA67" s="409"/>
      <c r="GB67" s="409"/>
      <c r="GC67" s="409"/>
      <c r="GD67" s="409"/>
      <c r="GE67" s="409"/>
      <c r="GF67" s="409"/>
      <c r="GG67" s="409"/>
      <c r="GH67" s="409"/>
      <c r="GI67" s="409"/>
      <c r="GJ67" s="409"/>
      <c r="GK67" s="409"/>
      <c r="GL67" s="409"/>
      <c r="GM67" s="409"/>
      <c r="GN67" s="409"/>
      <c r="GO67" s="409"/>
      <c r="GP67" s="409"/>
      <c r="GQ67" s="409"/>
      <c r="GR67" s="409"/>
      <c r="GS67" s="409"/>
      <c r="GT67" s="409"/>
      <c r="GU67" s="409"/>
      <c r="GV67" s="409"/>
      <c r="GW67" s="409"/>
      <c r="GX67" s="409"/>
      <c r="GY67" s="409"/>
      <c r="GZ67" s="409"/>
      <c r="HA67" s="409"/>
      <c r="HB67" s="409"/>
      <c r="HC67" s="409"/>
      <c r="HD67" s="409"/>
      <c r="HE67" s="409"/>
      <c r="HF67" s="409"/>
      <c r="HG67" s="409"/>
      <c r="HH67" s="409"/>
      <c r="HI67" s="409"/>
      <c r="HJ67" s="409"/>
      <c r="HK67" s="409"/>
      <c r="HL67" s="409"/>
      <c r="HM67" s="409"/>
      <c r="HN67" s="409"/>
      <c r="HO67" s="409"/>
      <c r="HP67" s="409"/>
      <c r="HQ67" s="409"/>
      <c r="HR67" s="409"/>
      <c r="HS67" s="409"/>
      <c r="HT67" s="409"/>
      <c r="HU67" s="409"/>
      <c r="HV67" s="409"/>
      <c r="HW67" s="409"/>
      <c r="HX67" s="409"/>
      <c r="HY67" s="409"/>
      <c r="HZ67" s="409"/>
      <c r="IA67" s="409"/>
      <c r="IB67" s="409"/>
      <c r="IC67" s="409"/>
      <c r="ID67" s="409"/>
      <c r="IE67" s="409"/>
      <c r="IF67" s="409"/>
      <c r="IG67" s="409"/>
      <c r="IH67" s="409"/>
      <c r="II67" s="409"/>
      <c r="IJ67" s="409"/>
      <c r="IK67" s="409"/>
      <c r="IL67" s="409"/>
      <c r="IM67" s="409"/>
      <c r="IN67" s="409"/>
      <c r="IO67" s="409"/>
      <c r="IP67" s="409"/>
      <c r="IQ67" s="409"/>
      <c r="IR67" s="409"/>
      <c r="IS67" s="409"/>
      <c r="IT67" s="409"/>
      <c r="IU67" s="409"/>
      <c r="IV67" s="409"/>
      <c r="IW67" s="409"/>
      <c r="IX67" s="409"/>
      <c r="IY67" s="409"/>
      <c r="IZ67" s="409"/>
      <c r="JA67" s="409"/>
      <c r="JB67" s="409"/>
      <c r="JC67" s="409"/>
      <c r="JD67" s="409"/>
      <c r="JE67" s="409"/>
      <c r="JF67" s="409"/>
      <c r="JG67" s="409"/>
      <c r="JH67" s="409"/>
      <c r="JI67" s="409"/>
      <c r="JJ67" s="409"/>
      <c r="JK67" s="409"/>
      <c r="JL67" s="409"/>
      <c r="JM67" s="409"/>
      <c r="JN67" s="409"/>
      <c r="JO67" s="409"/>
      <c r="JP67" s="409"/>
      <c r="JQ67" s="409"/>
      <c r="JR67" s="409"/>
      <c r="JS67" s="409"/>
      <c r="JT67" s="409"/>
      <c r="JU67" s="409"/>
      <c r="JV67" s="409"/>
      <c r="JW67" s="409"/>
      <c r="JX67" s="409"/>
      <c r="JY67" s="409"/>
      <c r="JZ67" s="409"/>
      <c r="KA67" s="409"/>
      <c r="KB67" s="409"/>
      <c r="KC67" s="409"/>
      <c r="KD67" s="409"/>
      <c r="KE67" s="409"/>
      <c r="KF67" s="409"/>
      <c r="KG67" s="409"/>
      <c r="KH67" s="409"/>
      <c r="KI67" s="409"/>
      <c r="KJ67" s="409"/>
      <c r="KK67" s="409"/>
      <c r="KL67" s="409"/>
      <c r="KM67" s="409"/>
      <c r="KN67" s="409"/>
    </row>
    <row r="68" spans="1:300" s="448" customFormat="1" outlineLevel="1">
      <c r="A68" s="659" t="s">
        <v>882</v>
      </c>
      <c r="B68" s="659">
        <v>2000062061269</v>
      </c>
      <c r="C68" s="663" t="s">
        <v>814</v>
      </c>
      <c r="D68" s="455" t="s">
        <v>8</v>
      </c>
      <c r="E68" s="455">
        <v>24</v>
      </c>
      <c r="F68" s="672">
        <v>217</v>
      </c>
      <c r="G68" s="425">
        <f t="shared" si="0"/>
        <v>0</v>
      </c>
      <c r="H68" s="673"/>
      <c r="I68" s="456">
        <v>218</v>
      </c>
      <c r="J68" s="425">
        <f t="shared" si="1"/>
        <v>0</v>
      </c>
      <c r="K68" s="673"/>
      <c r="L68" s="667">
        <v>228</v>
      </c>
      <c r="M68" s="425">
        <f t="shared" si="2"/>
        <v>0</v>
      </c>
      <c r="N68" s="673"/>
      <c r="O68" s="667">
        <v>238</v>
      </c>
      <c r="P68" s="425">
        <f t="shared" si="3"/>
        <v>0</v>
      </c>
      <c r="Q68" s="673"/>
      <c r="R68" s="667">
        <v>249</v>
      </c>
      <c r="S68" s="425">
        <f t="shared" si="4"/>
        <v>0</v>
      </c>
      <c r="T68" s="673"/>
      <c r="U68" s="667">
        <v>299</v>
      </c>
      <c r="V68" s="425">
        <f t="shared" si="5"/>
        <v>0</v>
      </c>
      <c r="W68" s="674"/>
      <c r="X68" s="409"/>
      <c r="Y68" s="446"/>
      <c r="Z68" s="446"/>
      <c r="AA68" s="409"/>
      <c r="AB68" s="409"/>
      <c r="AC68" s="409"/>
      <c r="AD68" s="409"/>
      <c r="AE68" s="409"/>
      <c r="AF68" s="409"/>
      <c r="AG68" s="409"/>
      <c r="AH68" s="409"/>
      <c r="AI68" s="409"/>
      <c r="AJ68" s="409"/>
      <c r="AK68" s="409"/>
      <c r="AL68" s="409"/>
      <c r="AM68" s="409"/>
      <c r="AN68" s="409"/>
      <c r="AO68" s="409"/>
      <c r="AP68" s="409"/>
      <c r="AQ68" s="409"/>
      <c r="AR68" s="409"/>
      <c r="AS68" s="409"/>
      <c r="AT68" s="409"/>
      <c r="AU68" s="409"/>
      <c r="AV68" s="409"/>
      <c r="AW68" s="409"/>
      <c r="AX68" s="409"/>
      <c r="AY68" s="409"/>
      <c r="AZ68" s="409"/>
      <c r="BA68" s="409"/>
      <c r="BB68" s="409"/>
      <c r="BC68" s="409"/>
      <c r="BD68" s="409"/>
      <c r="BE68" s="409"/>
      <c r="BF68" s="409"/>
      <c r="BG68" s="409"/>
      <c r="BH68" s="409"/>
      <c r="BI68" s="409"/>
      <c r="BJ68" s="409"/>
      <c r="BK68" s="409"/>
      <c r="BL68" s="409"/>
      <c r="BM68" s="409"/>
      <c r="BN68" s="409"/>
      <c r="BO68" s="409"/>
      <c r="BP68" s="409"/>
      <c r="BQ68" s="409"/>
      <c r="BR68" s="409"/>
      <c r="BS68" s="409"/>
      <c r="BT68" s="409"/>
      <c r="BU68" s="409"/>
      <c r="BV68" s="409"/>
      <c r="BW68" s="409"/>
      <c r="BX68" s="409"/>
      <c r="BY68" s="409"/>
      <c r="BZ68" s="409"/>
      <c r="CA68" s="409"/>
      <c r="CB68" s="409"/>
      <c r="CC68" s="409"/>
      <c r="CD68" s="409"/>
      <c r="CE68" s="409"/>
      <c r="CF68" s="409"/>
      <c r="CG68" s="409"/>
      <c r="CH68" s="409"/>
      <c r="CI68" s="409"/>
      <c r="CJ68" s="409"/>
      <c r="CK68" s="409"/>
      <c r="CL68" s="409"/>
      <c r="CM68" s="409"/>
      <c r="CN68" s="409"/>
      <c r="CO68" s="409"/>
      <c r="CP68" s="409"/>
      <c r="CQ68" s="409"/>
      <c r="CR68" s="409"/>
      <c r="CS68" s="409"/>
      <c r="CT68" s="409"/>
      <c r="CU68" s="409"/>
      <c r="CV68" s="409"/>
      <c r="CW68" s="409"/>
      <c r="CX68" s="409"/>
      <c r="CY68" s="409"/>
      <c r="CZ68" s="409"/>
      <c r="DA68" s="409"/>
      <c r="DB68" s="409"/>
      <c r="DC68" s="409"/>
      <c r="DD68" s="409"/>
      <c r="DE68" s="409"/>
      <c r="DF68" s="409"/>
      <c r="DG68" s="409"/>
      <c r="DH68" s="409"/>
      <c r="DI68" s="409"/>
      <c r="DJ68" s="409"/>
      <c r="DK68" s="409"/>
      <c r="DL68" s="409"/>
      <c r="DM68" s="409"/>
      <c r="DN68" s="409"/>
      <c r="DO68" s="409"/>
      <c r="DP68" s="409"/>
      <c r="DQ68" s="409"/>
      <c r="DR68" s="409"/>
      <c r="DS68" s="409"/>
      <c r="DT68" s="409"/>
      <c r="DU68" s="409"/>
      <c r="DV68" s="409"/>
      <c r="DW68" s="409"/>
      <c r="DX68" s="409"/>
      <c r="DY68" s="409"/>
      <c r="DZ68" s="409"/>
      <c r="EA68" s="409"/>
      <c r="EB68" s="409"/>
      <c r="EC68" s="409"/>
      <c r="ED68" s="409"/>
      <c r="EE68" s="409"/>
      <c r="EF68" s="409"/>
      <c r="EG68" s="409"/>
      <c r="EH68" s="409"/>
      <c r="EI68" s="409"/>
      <c r="EJ68" s="409"/>
      <c r="EK68" s="409"/>
      <c r="EL68" s="409"/>
      <c r="EM68" s="409"/>
      <c r="EN68" s="409"/>
      <c r="EO68" s="409"/>
      <c r="EP68" s="409"/>
      <c r="EQ68" s="409"/>
      <c r="ER68" s="409"/>
      <c r="ES68" s="409"/>
      <c r="ET68" s="409"/>
      <c r="EU68" s="409"/>
      <c r="EV68" s="409"/>
      <c r="EW68" s="409"/>
      <c r="EX68" s="409"/>
      <c r="EY68" s="409"/>
      <c r="EZ68" s="409"/>
      <c r="FA68" s="409"/>
      <c r="FB68" s="409"/>
      <c r="FC68" s="409"/>
      <c r="FD68" s="409"/>
      <c r="FE68" s="409"/>
      <c r="FF68" s="409"/>
      <c r="FG68" s="409"/>
      <c r="FH68" s="409"/>
      <c r="FI68" s="409"/>
      <c r="FJ68" s="409"/>
      <c r="FK68" s="409"/>
      <c r="FL68" s="409"/>
      <c r="FM68" s="409"/>
      <c r="FN68" s="409"/>
      <c r="FO68" s="409"/>
      <c r="FP68" s="409"/>
      <c r="FQ68" s="409"/>
      <c r="FR68" s="409"/>
      <c r="FS68" s="409"/>
      <c r="FT68" s="409"/>
      <c r="FU68" s="409"/>
      <c r="FV68" s="409"/>
      <c r="FW68" s="409"/>
      <c r="FX68" s="409"/>
      <c r="FY68" s="409"/>
      <c r="FZ68" s="409"/>
      <c r="GA68" s="409"/>
      <c r="GB68" s="409"/>
      <c r="GC68" s="409"/>
      <c r="GD68" s="409"/>
      <c r="GE68" s="409"/>
      <c r="GF68" s="409"/>
      <c r="GG68" s="409"/>
      <c r="GH68" s="409"/>
      <c r="GI68" s="409"/>
      <c r="GJ68" s="409"/>
      <c r="GK68" s="409"/>
      <c r="GL68" s="409"/>
      <c r="GM68" s="409"/>
      <c r="GN68" s="409"/>
      <c r="GO68" s="409"/>
      <c r="GP68" s="409"/>
      <c r="GQ68" s="409"/>
      <c r="GR68" s="409"/>
      <c r="GS68" s="409"/>
      <c r="GT68" s="409"/>
      <c r="GU68" s="409"/>
      <c r="GV68" s="409"/>
      <c r="GW68" s="409"/>
      <c r="GX68" s="409"/>
      <c r="GY68" s="409"/>
      <c r="GZ68" s="409"/>
      <c r="HA68" s="409"/>
      <c r="HB68" s="409"/>
      <c r="HC68" s="409"/>
      <c r="HD68" s="409"/>
      <c r="HE68" s="409"/>
      <c r="HF68" s="409"/>
      <c r="HG68" s="409"/>
      <c r="HH68" s="409"/>
      <c r="HI68" s="409"/>
      <c r="HJ68" s="409"/>
      <c r="HK68" s="409"/>
      <c r="HL68" s="409"/>
      <c r="HM68" s="409"/>
      <c r="HN68" s="409"/>
      <c r="HO68" s="409"/>
      <c r="HP68" s="409"/>
      <c r="HQ68" s="409"/>
      <c r="HR68" s="409"/>
      <c r="HS68" s="409"/>
      <c r="HT68" s="409"/>
      <c r="HU68" s="409"/>
      <c r="HV68" s="409"/>
      <c r="HW68" s="409"/>
      <c r="HX68" s="409"/>
      <c r="HY68" s="409"/>
      <c r="HZ68" s="409"/>
      <c r="IA68" s="409"/>
      <c r="IB68" s="409"/>
      <c r="IC68" s="409"/>
      <c r="ID68" s="409"/>
      <c r="IE68" s="409"/>
      <c r="IF68" s="409"/>
      <c r="IG68" s="409"/>
      <c r="IH68" s="409"/>
      <c r="II68" s="409"/>
      <c r="IJ68" s="409"/>
      <c r="IK68" s="409"/>
      <c r="IL68" s="409"/>
      <c r="IM68" s="409"/>
      <c r="IN68" s="409"/>
      <c r="IO68" s="409"/>
      <c r="IP68" s="409"/>
      <c r="IQ68" s="409"/>
      <c r="IR68" s="409"/>
      <c r="IS68" s="409"/>
      <c r="IT68" s="409"/>
      <c r="IU68" s="409"/>
      <c r="IV68" s="409"/>
      <c r="IW68" s="409"/>
      <c r="IX68" s="409"/>
      <c r="IY68" s="409"/>
      <c r="IZ68" s="409"/>
      <c r="JA68" s="409"/>
      <c r="JB68" s="409"/>
      <c r="JC68" s="409"/>
      <c r="JD68" s="409"/>
      <c r="JE68" s="409"/>
      <c r="JF68" s="409"/>
      <c r="JG68" s="409"/>
      <c r="JH68" s="409"/>
      <c r="JI68" s="409"/>
      <c r="JJ68" s="409"/>
      <c r="JK68" s="409"/>
      <c r="JL68" s="409"/>
      <c r="JM68" s="409"/>
      <c r="JN68" s="409"/>
      <c r="JO68" s="409"/>
      <c r="JP68" s="409"/>
      <c r="JQ68" s="409"/>
      <c r="JR68" s="409"/>
      <c r="JS68" s="409"/>
      <c r="JT68" s="409"/>
      <c r="JU68" s="409"/>
      <c r="JV68" s="409"/>
      <c r="JW68" s="409"/>
      <c r="JX68" s="409"/>
      <c r="JY68" s="409"/>
      <c r="JZ68" s="409"/>
      <c r="KA68" s="409"/>
      <c r="KB68" s="409"/>
      <c r="KC68" s="409"/>
      <c r="KD68" s="409"/>
      <c r="KE68" s="409"/>
      <c r="KF68" s="409"/>
      <c r="KG68" s="409"/>
      <c r="KH68" s="409"/>
      <c r="KI68" s="409"/>
      <c r="KJ68" s="409"/>
      <c r="KK68" s="409"/>
      <c r="KL68" s="409"/>
      <c r="KM68" s="409"/>
      <c r="KN68" s="409"/>
    </row>
    <row r="69" spans="1:300" s="448" customFormat="1" outlineLevel="1">
      <c r="A69" s="661" t="s">
        <v>880</v>
      </c>
      <c r="B69" s="661">
        <v>2000062061238</v>
      </c>
      <c r="C69" s="606" t="s">
        <v>815</v>
      </c>
      <c r="D69" s="449" t="s">
        <v>8</v>
      </c>
      <c r="E69" s="449">
        <v>24</v>
      </c>
      <c r="F69" s="548">
        <v>217</v>
      </c>
      <c r="G69" s="425">
        <f t="shared" si="0"/>
        <v>0</v>
      </c>
      <c r="H69" s="505"/>
      <c r="I69" s="456">
        <v>218</v>
      </c>
      <c r="J69" s="425">
        <f t="shared" si="1"/>
        <v>0</v>
      </c>
      <c r="K69" s="505"/>
      <c r="L69" s="451">
        <v>228</v>
      </c>
      <c r="M69" s="425">
        <f t="shared" si="2"/>
        <v>0</v>
      </c>
      <c r="N69" s="505"/>
      <c r="O69" s="451">
        <v>238</v>
      </c>
      <c r="P69" s="425">
        <f t="shared" si="3"/>
        <v>0</v>
      </c>
      <c r="Q69" s="505"/>
      <c r="R69" s="451">
        <v>249</v>
      </c>
      <c r="S69" s="425">
        <f t="shared" si="4"/>
        <v>0</v>
      </c>
      <c r="T69" s="505"/>
      <c r="U69" s="451">
        <v>299</v>
      </c>
      <c r="V69" s="425">
        <f t="shared" si="5"/>
        <v>0</v>
      </c>
      <c r="W69" s="526"/>
      <c r="X69" s="409"/>
      <c r="Y69" s="446"/>
      <c r="Z69" s="446"/>
      <c r="AA69" s="409"/>
      <c r="AB69" s="409"/>
      <c r="AC69" s="409"/>
      <c r="AD69" s="409"/>
      <c r="AE69" s="409"/>
      <c r="AF69" s="409"/>
      <c r="AG69" s="409"/>
      <c r="AH69" s="409"/>
      <c r="AI69" s="409"/>
      <c r="AJ69" s="409"/>
      <c r="AK69" s="409"/>
      <c r="AL69" s="409"/>
      <c r="AM69" s="409"/>
      <c r="AN69" s="409"/>
      <c r="AO69" s="409"/>
      <c r="AP69" s="409"/>
      <c r="AQ69" s="409"/>
      <c r="AR69" s="409"/>
      <c r="AS69" s="409"/>
      <c r="AT69" s="409"/>
      <c r="AU69" s="409"/>
      <c r="AV69" s="409"/>
      <c r="AW69" s="409"/>
      <c r="AX69" s="409"/>
      <c r="AY69" s="409"/>
      <c r="AZ69" s="409"/>
      <c r="BA69" s="409"/>
      <c r="BB69" s="409"/>
      <c r="BC69" s="409"/>
      <c r="BD69" s="409"/>
      <c r="BE69" s="409"/>
      <c r="BF69" s="409"/>
      <c r="BG69" s="409"/>
      <c r="BH69" s="409"/>
      <c r="BI69" s="409"/>
      <c r="BJ69" s="409"/>
      <c r="BK69" s="409"/>
      <c r="BL69" s="409"/>
      <c r="BM69" s="409"/>
      <c r="BN69" s="409"/>
      <c r="BO69" s="409"/>
      <c r="BP69" s="409"/>
      <c r="BQ69" s="409"/>
      <c r="BR69" s="409"/>
      <c r="BS69" s="409"/>
      <c r="BT69" s="409"/>
      <c r="BU69" s="409"/>
      <c r="BV69" s="409"/>
      <c r="BW69" s="409"/>
      <c r="BX69" s="409"/>
      <c r="BY69" s="409"/>
      <c r="BZ69" s="409"/>
      <c r="CA69" s="409"/>
      <c r="CB69" s="409"/>
      <c r="CC69" s="409"/>
      <c r="CD69" s="409"/>
      <c r="CE69" s="409"/>
      <c r="CF69" s="409"/>
      <c r="CG69" s="409"/>
      <c r="CH69" s="409"/>
      <c r="CI69" s="409"/>
      <c r="CJ69" s="409"/>
      <c r="CK69" s="409"/>
      <c r="CL69" s="409"/>
      <c r="CM69" s="409"/>
      <c r="CN69" s="409"/>
      <c r="CO69" s="409"/>
      <c r="CP69" s="409"/>
      <c r="CQ69" s="409"/>
      <c r="CR69" s="409"/>
      <c r="CS69" s="409"/>
      <c r="CT69" s="409"/>
      <c r="CU69" s="409"/>
      <c r="CV69" s="409"/>
      <c r="CW69" s="409"/>
      <c r="CX69" s="409"/>
      <c r="CY69" s="409"/>
      <c r="CZ69" s="409"/>
      <c r="DA69" s="409"/>
      <c r="DB69" s="409"/>
      <c r="DC69" s="409"/>
      <c r="DD69" s="409"/>
      <c r="DE69" s="409"/>
      <c r="DF69" s="409"/>
      <c r="DG69" s="409"/>
      <c r="DH69" s="409"/>
      <c r="DI69" s="409"/>
      <c r="DJ69" s="409"/>
      <c r="DK69" s="409"/>
      <c r="DL69" s="409"/>
      <c r="DM69" s="409"/>
      <c r="DN69" s="409"/>
      <c r="DO69" s="409"/>
      <c r="DP69" s="409"/>
      <c r="DQ69" s="409"/>
      <c r="DR69" s="409"/>
      <c r="DS69" s="409"/>
      <c r="DT69" s="409"/>
      <c r="DU69" s="409"/>
      <c r="DV69" s="409"/>
      <c r="DW69" s="409"/>
      <c r="DX69" s="409"/>
      <c r="DY69" s="409"/>
      <c r="DZ69" s="409"/>
      <c r="EA69" s="409"/>
      <c r="EB69" s="409"/>
      <c r="EC69" s="409"/>
      <c r="ED69" s="409"/>
      <c r="EE69" s="409"/>
      <c r="EF69" s="409"/>
      <c r="EG69" s="409"/>
      <c r="EH69" s="409"/>
      <c r="EI69" s="409"/>
      <c r="EJ69" s="409"/>
      <c r="EK69" s="409"/>
      <c r="EL69" s="409"/>
      <c r="EM69" s="409"/>
      <c r="EN69" s="409"/>
      <c r="EO69" s="409"/>
      <c r="EP69" s="409"/>
      <c r="EQ69" s="409"/>
      <c r="ER69" s="409"/>
      <c r="ES69" s="409"/>
      <c r="ET69" s="409"/>
      <c r="EU69" s="409"/>
      <c r="EV69" s="409"/>
      <c r="EW69" s="409"/>
      <c r="EX69" s="409"/>
      <c r="EY69" s="409"/>
      <c r="EZ69" s="409"/>
      <c r="FA69" s="409"/>
      <c r="FB69" s="409"/>
      <c r="FC69" s="409"/>
      <c r="FD69" s="409"/>
      <c r="FE69" s="409"/>
      <c r="FF69" s="409"/>
      <c r="FG69" s="409"/>
      <c r="FH69" s="409"/>
      <c r="FI69" s="409"/>
      <c r="FJ69" s="409"/>
      <c r="FK69" s="409"/>
      <c r="FL69" s="409"/>
      <c r="FM69" s="409"/>
      <c r="FN69" s="409"/>
      <c r="FO69" s="409"/>
      <c r="FP69" s="409"/>
      <c r="FQ69" s="409"/>
      <c r="FR69" s="409"/>
      <c r="FS69" s="409"/>
      <c r="FT69" s="409"/>
      <c r="FU69" s="409"/>
      <c r="FV69" s="409"/>
      <c r="FW69" s="409"/>
      <c r="FX69" s="409"/>
      <c r="FY69" s="409"/>
      <c r="FZ69" s="409"/>
      <c r="GA69" s="409"/>
      <c r="GB69" s="409"/>
      <c r="GC69" s="409"/>
      <c r="GD69" s="409"/>
      <c r="GE69" s="409"/>
      <c r="GF69" s="409"/>
      <c r="GG69" s="409"/>
      <c r="GH69" s="409"/>
      <c r="GI69" s="409"/>
      <c r="GJ69" s="409"/>
      <c r="GK69" s="409"/>
      <c r="GL69" s="409"/>
      <c r="GM69" s="409"/>
      <c r="GN69" s="409"/>
      <c r="GO69" s="409"/>
      <c r="GP69" s="409"/>
      <c r="GQ69" s="409"/>
      <c r="GR69" s="409"/>
      <c r="GS69" s="409"/>
      <c r="GT69" s="409"/>
      <c r="GU69" s="409"/>
      <c r="GV69" s="409"/>
      <c r="GW69" s="409"/>
      <c r="GX69" s="409"/>
      <c r="GY69" s="409"/>
      <c r="GZ69" s="409"/>
      <c r="HA69" s="409"/>
      <c r="HB69" s="409"/>
      <c r="HC69" s="409"/>
      <c r="HD69" s="409"/>
      <c r="HE69" s="409"/>
      <c r="HF69" s="409"/>
      <c r="HG69" s="409"/>
      <c r="HH69" s="409"/>
      <c r="HI69" s="409"/>
      <c r="HJ69" s="409"/>
      <c r="HK69" s="409"/>
      <c r="HL69" s="409"/>
      <c r="HM69" s="409"/>
      <c r="HN69" s="409"/>
      <c r="HO69" s="409"/>
      <c r="HP69" s="409"/>
      <c r="HQ69" s="409"/>
      <c r="HR69" s="409"/>
      <c r="HS69" s="409"/>
      <c r="HT69" s="409"/>
      <c r="HU69" s="409"/>
      <c r="HV69" s="409"/>
      <c r="HW69" s="409"/>
      <c r="HX69" s="409"/>
      <c r="HY69" s="409"/>
      <c r="HZ69" s="409"/>
      <c r="IA69" s="409"/>
      <c r="IB69" s="409"/>
      <c r="IC69" s="409"/>
      <c r="ID69" s="409"/>
      <c r="IE69" s="409"/>
      <c r="IF69" s="409"/>
      <c r="IG69" s="409"/>
      <c r="IH69" s="409"/>
      <c r="II69" s="409"/>
      <c r="IJ69" s="409"/>
      <c r="IK69" s="409"/>
      <c r="IL69" s="409"/>
      <c r="IM69" s="409"/>
      <c r="IN69" s="409"/>
      <c r="IO69" s="409"/>
      <c r="IP69" s="409"/>
      <c r="IQ69" s="409"/>
      <c r="IR69" s="409"/>
      <c r="IS69" s="409"/>
      <c r="IT69" s="409"/>
      <c r="IU69" s="409"/>
      <c r="IV69" s="409"/>
      <c r="IW69" s="409"/>
      <c r="IX69" s="409"/>
      <c r="IY69" s="409"/>
      <c r="IZ69" s="409"/>
      <c r="JA69" s="409"/>
      <c r="JB69" s="409"/>
      <c r="JC69" s="409"/>
      <c r="JD69" s="409"/>
      <c r="JE69" s="409"/>
      <c r="JF69" s="409"/>
      <c r="JG69" s="409"/>
      <c r="JH69" s="409"/>
      <c r="JI69" s="409"/>
      <c r="JJ69" s="409"/>
      <c r="JK69" s="409"/>
      <c r="JL69" s="409"/>
      <c r="JM69" s="409"/>
      <c r="JN69" s="409"/>
      <c r="JO69" s="409"/>
      <c r="JP69" s="409"/>
      <c r="JQ69" s="409"/>
      <c r="JR69" s="409"/>
      <c r="JS69" s="409"/>
      <c r="JT69" s="409"/>
      <c r="JU69" s="409"/>
      <c r="JV69" s="409"/>
      <c r="JW69" s="409"/>
      <c r="JX69" s="409"/>
      <c r="JY69" s="409"/>
      <c r="JZ69" s="409"/>
      <c r="KA69" s="409"/>
      <c r="KB69" s="409"/>
      <c r="KC69" s="409"/>
      <c r="KD69" s="409"/>
      <c r="KE69" s="409"/>
      <c r="KF69" s="409"/>
      <c r="KG69" s="409"/>
      <c r="KH69" s="409"/>
      <c r="KI69" s="409"/>
      <c r="KJ69" s="409"/>
      <c r="KK69" s="409"/>
      <c r="KL69" s="409"/>
      <c r="KM69" s="409"/>
      <c r="KN69" s="409"/>
    </row>
    <row r="70" spans="1:300" s="448" customFormat="1" outlineLevel="1">
      <c r="A70" s="661" t="s">
        <v>881</v>
      </c>
      <c r="B70" s="661">
        <v>2000062061283</v>
      </c>
      <c r="C70" s="606" t="s">
        <v>816</v>
      </c>
      <c r="D70" s="449" t="s">
        <v>8</v>
      </c>
      <c r="E70" s="449">
        <v>24</v>
      </c>
      <c r="F70" s="548">
        <v>217</v>
      </c>
      <c r="G70" s="425">
        <f t="shared" si="0"/>
        <v>0</v>
      </c>
      <c r="H70" s="505"/>
      <c r="I70" s="456">
        <v>218</v>
      </c>
      <c r="J70" s="425">
        <f t="shared" si="1"/>
        <v>0</v>
      </c>
      <c r="K70" s="505"/>
      <c r="L70" s="451">
        <v>228</v>
      </c>
      <c r="M70" s="425">
        <f t="shared" si="2"/>
        <v>0</v>
      </c>
      <c r="N70" s="505"/>
      <c r="O70" s="451">
        <v>238</v>
      </c>
      <c r="P70" s="425">
        <f t="shared" si="3"/>
        <v>0</v>
      </c>
      <c r="Q70" s="505"/>
      <c r="R70" s="451">
        <v>249</v>
      </c>
      <c r="S70" s="425">
        <f t="shared" si="4"/>
        <v>0</v>
      </c>
      <c r="T70" s="505"/>
      <c r="U70" s="451">
        <v>299</v>
      </c>
      <c r="V70" s="425">
        <f t="shared" si="5"/>
        <v>0</v>
      </c>
      <c r="W70" s="526"/>
      <c r="X70" s="409"/>
      <c r="Y70" s="446"/>
      <c r="Z70" s="446"/>
      <c r="AA70" s="409"/>
      <c r="AB70" s="409"/>
      <c r="AC70" s="409"/>
      <c r="AD70" s="409"/>
      <c r="AE70" s="409"/>
      <c r="AF70" s="409"/>
      <c r="AG70" s="409"/>
      <c r="AH70" s="409"/>
      <c r="AI70" s="409"/>
      <c r="AJ70" s="409"/>
      <c r="AK70" s="409"/>
      <c r="AL70" s="409"/>
      <c r="AM70" s="409"/>
      <c r="AN70" s="409"/>
      <c r="AO70" s="409"/>
      <c r="AP70" s="409"/>
      <c r="AQ70" s="409"/>
      <c r="AR70" s="409"/>
      <c r="AS70" s="409"/>
      <c r="AT70" s="409"/>
      <c r="AU70" s="409"/>
      <c r="AV70" s="409"/>
      <c r="AW70" s="409"/>
      <c r="AX70" s="409"/>
      <c r="AY70" s="409"/>
      <c r="AZ70" s="409"/>
      <c r="BA70" s="409"/>
      <c r="BB70" s="409"/>
      <c r="BC70" s="409"/>
      <c r="BD70" s="409"/>
      <c r="BE70" s="409"/>
      <c r="BF70" s="409"/>
      <c r="BG70" s="409"/>
      <c r="BH70" s="409"/>
      <c r="BI70" s="409"/>
      <c r="BJ70" s="409"/>
      <c r="BK70" s="409"/>
      <c r="BL70" s="409"/>
      <c r="BM70" s="409"/>
      <c r="BN70" s="409"/>
      <c r="BO70" s="409"/>
      <c r="BP70" s="409"/>
      <c r="BQ70" s="409"/>
      <c r="BR70" s="409"/>
      <c r="BS70" s="409"/>
      <c r="BT70" s="409"/>
      <c r="BU70" s="409"/>
      <c r="BV70" s="409"/>
      <c r="BW70" s="409"/>
      <c r="BX70" s="409"/>
      <c r="BY70" s="409"/>
      <c r="BZ70" s="409"/>
      <c r="CA70" s="409"/>
      <c r="CB70" s="409"/>
      <c r="CC70" s="409"/>
      <c r="CD70" s="409"/>
      <c r="CE70" s="409"/>
      <c r="CF70" s="409"/>
      <c r="CG70" s="409"/>
      <c r="CH70" s="409"/>
      <c r="CI70" s="409"/>
      <c r="CJ70" s="409"/>
      <c r="CK70" s="409"/>
      <c r="CL70" s="409"/>
      <c r="CM70" s="409"/>
      <c r="CN70" s="409"/>
      <c r="CO70" s="409"/>
      <c r="CP70" s="409"/>
      <c r="CQ70" s="409"/>
      <c r="CR70" s="409"/>
      <c r="CS70" s="409"/>
      <c r="CT70" s="409"/>
      <c r="CU70" s="409"/>
      <c r="CV70" s="409"/>
      <c r="CW70" s="409"/>
      <c r="CX70" s="409"/>
      <c r="CY70" s="409"/>
      <c r="CZ70" s="409"/>
      <c r="DA70" s="409"/>
      <c r="DB70" s="409"/>
      <c r="DC70" s="409"/>
      <c r="DD70" s="409"/>
      <c r="DE70" s="409"/>
      <c r="DF70" s="409"/>
      <c r="DG70" s="409"/>
      <c r="DH70" s="409"/>
      <c r="DI70" s="409"/>
      <c r="DJ70" s="409"/>
      <c r="DK70" s="409"/>
      <c r="DL70" s="409"/>
      <c r="DM70" s="409"/>
      <c r="DN70" s="409"/>
      <c r="DO70" s="409"/>
      <c r="DP70" s="409"/>
      <c r="DQ70" s="409"/>
      <c r="DR70" s="409"/>
      <c r="DS70" s="409"/>
      <c r="DT70" s="409"/>
      <c r="DU70" s="409"/>
      <c r="DV70" s="409"/>
      <c r="DW70" s="409"/>
      <c r="DX70" s="409"/>
      <c r="DY70" s="409"/>
      <c r="DZ70" s="409"/>
      <c r="EA70" s="409"/>
      <c r="EB70" s="409"/>
      <c r="EC70" s="409"/>
      <c r="ED70" s="409"/>
      <c r="EE70" s="409"/>
      <c r="EF70" s="409"/>
      <c r="EG70" s="409"/>
      <c r="EH70" s="409"/>
      <c r="EI70" s="409"/>
      <c r="EJ70" s="409"/>
      <c r="EK70" s="409"/>
      <c r="EL70" s="409"/>
      <c r="EM70" s="409"/>
      <c r="EN70" s="409"/>
      <c r="EO70" s="409"/>
      <c r="EP70" s="409"/>
      <c r="EQ70" s="409"/>
      <c r="ER70" s="409"/>
      <c r="ES70" s="409"/>
      <c r="ET70" s="409"/>
      <c r="EU70" s="409"/>
      <c r="EV70" s="409"/>
      <c r="EW70" s="409"/>
      <c r="EX70" s="409"/>
      <c r="EY70" s="409"/>
      <c r="EZ70" s="409"/>
      <c r="FA70" s="409"/>
      <c r="FB70" s="409"/>
      <c r="FC70" s="409"/>
      <c r="FD70" s="409"/>
      <c r="FE70" s="409"/>
      <c r="FF70" s="409"/>
      <c r="FG70" s="409"/>
      <c r="FH70" s="409"/>
      <c r="FI70" s="409"/>
      <c r="FJ70" s="409"/>
      <c r="FK70" s="409"/>
      <c r="FL70" s="409"/>
      <c r="FM70" s="409"/>
      <c r="FN70" s="409"/>
      <c r="FO70" s="409"/>
      <c r="FP70" s="409"/>
      <c r="FQ70" s="409"/>
      <c r="FR70" s="409"/>
      <c r="FS70" s="409"/>
      <c r="FT70" s="409"/>
      <c r="FU70" s="409"/>
      <c r="FV70" s="409"/>
      <c r="FW70" s="409"/>
      <c r="FX70" s="409"/>
      <c r="FY70" s="409"/>
      <c r="FZ70" s="409"/>
      <c r="GA70" s="409"/>
      <c r="GB70" s="409"/>
      <c r="GC70" s="409"/>
      <c r="GD70" s="409"/>
      <c r="GE70" s="409"/>
      <c r="GF70" s="409"/>
      <c r="GG70" s="409"/>
      <c r="GH70" s="409"/>
      <c r="GI70" s="409"/>
      <c r="GJ70" s="409"/>
      <c r="GK70" s="409"/>
      <c r="GL70" s="409"/>
      <c r="GM70" s="409"/>
      <c r="GN70" s="409"/>
      <c r="GO70" s="409"/>
      <c r="GP70" s="409"/>
      <c r="GQ70" s="409"/>
      <c r="GR70" s="409"/>
      <c r="GS70" s="409"/>
      <c r="GT70" s="409"/>
      <c r="GU70" s="409"/>
      <c r="GV70" s="409"/>
      <c r="GW70" s="409"/>
      <c r="GX70" s="409"/>
      <c r="GY70" s="409"/>
      <c r="GZ70" s="409"/>
      <c r="HA70" s="409"/>
      <c r="HB70" s="409"/>
      <c r="HC70" s="409"/>
      <c r="HD70" s="409"/>
      <c r="HE70" s="409"/>
      <c r="HF70" s="409"/>
      <c r="HG70" s="409"/>
      <c r="HH70" s="409"/>
      <c r="HI70" s="409"/>
      <c r="HJ70" s="409"/>
      <c r="HK70" s="409"/>
      <c r="HL70" s="409"/>
      <c r="HM70" s="409"/>
      <c r="HN70" s="409"/>
      <c r="HO70" s="409"/>
      <c r="HP70" s="409"/>
      <c r="HQ70" s="409"/>
      <c r="HR70" s="409"/>
      <c r="HS70" s="409"/>
      <c r="HT70" s="409"/>
      <c r="HU70" s="409"/>
      <c r="HV70" s="409"/>
      <c r="HW70" s="409"/>
      <c r="HX70" s="409"/>
      <c r="HY70" s="409"/>
      <c r="HZ70" s="409"/>
      <c r="IA70" s="409"/>
      <c r="IB70" s="409"/>
      <c r="IC70" s="409"/>
      <c r="ID70" s="409"/>
      <c r="IE70" s="409"/>
      <c r="IF70" s="409"/>
      <c r="IG70" s="409"/>
      <c r="IH70" s="409"/>
      <c r="II70" s="409"/>
      <c r="IJ70" s="409"/>
      <c r="IK70" s="409"/>
      <c r="IL70" s="409"/>
      <c r="IM70" s="409"/>
      <c r="IN70" s="409"/>
      <c r="IO70" s="409"/>
      <c r="IP70" s="409"/>
      <c r="IQ70" s="409"/>
      <c r="IR70" s="409"/>
      <c r="IS70" s="409"/>
      <c r="IT70" s="409"/>
      <c r="IU70" s="409"/>
      <c r="IV70" s="409"/>
      <c r="IW70" s="409"/>
      <c r="IX70" s="409"/>
      <c r="IY70" s="409"/>
      <c r="IZ70" s="409"/>
      <c r="JA70" s="409"/>
      <c r="JB70" s="409"/>
      <c r="JC70" s="409"/>
      <c r="JD70" s="409"/>
      <c r="JE70" s="409"/>
      <c r="JF70" s="409"/>
      <c r="JG70" s="409"/>
      <c r="JH70" s="409"/>
      <c r="JI70" s="409"/>
      <c r="JJ70" s="409"/>
      <c r="JK70" s="409"/>
      <c r="JL70" s="409"/>
      <c r="JM70" s="409"/>
      <c r="JN70" s="409"/>
      <c r="JO70" s="409"/>
      <c r="JP70" s="409"/>
      <c r="JQ70" s="409"/>
      <c r="JR70" s="409"/>
      <c r="JS70" s="409"/>
      <c r="JT70" s="409"/>
      <c r="JU70" s="409"/>
      <c r="JV70" s="409"/>
      <c r="JW70" s="409"/>
      <c r="JX70" s="409"/>
      <c r="JY70" s="409"/>
      <c r="JZ70" s="409"/>
      <c r="KA70" s="409"/>
      <c r="KB70" s="409"/>
      <c r="KC70" s="409"/>
      <c r="KD70" s="409"/>
      <c r="KE70" s="409"/>
      <c r="KF70" s="409"/>
      <c r="KG70" s="409"/>
      <c r="KH70" s="409"/>
      <c r="KI70" s="409"/>
      <c r="KJ70" s="409"/>
      <c r="KK70" s="409"/>
      <c r="KL70" s="409"/>
      <c r="KM70" s="409"/>
      <c r="KN70" s="409"/>
    </row>
    <row r="71" spans="1:300" s="448" customFormat="1" ht="16.5" outlineLevel="1" thickBot="1">
      <c r="A71" s="662" t="s">
        <v>879</v>
      </c>
      <c r="B71" s="662">
        <v>2000062061252</v>
      </c>
      <c r="C71" s="607" t="s">
        <v>817</v>
      </c>
      <c r="D71" s="452" t="s">
        <v>8</v>
      </c>
      <c r="E71" s="452">
        <v>24</v>
      </c>
      <c r="F71" s="669">
        <v>217</v>
      </c>
      <c r="G71" s="425">
        <f t="shared" si="0"/>
        <v>0</v>
      </c>
      <c r="H71" s="670"/>
      <c r="I71" s="457">
        <v>218</v>
      </c>
      <c r="J71" s="425">
        <f t="shared" si="1"/>
        <v>0</v>
      </c>
      <c r="K71" s="670"/>
      <c r="L71" s="454">
        <v>228</v>
      </c>
      <c r="M71" s="441">
        <f t="shared" si="2"/>
        <v>0</v>
      </c>
      <c r="N71" s="670"/>
      <c r="O71" s="454">
        <v>238</v>
      </c>
      <c r="P71" s="441">
        <f t="shared" si="3"/>
        <v>0</v>
      </c>
      <c r="Q71" s="670"/>
      <c r="R71" s="454">
        <v>249</v>
      </c>
      <c r="S71" s="425">
        <f t="shared" si="4"/>
        <v>0</v>
      </c>
      <c r="T71" s="670"/>
      <c r="U71" s="454">
        <v>299</v>
      </c>
      <c r="V71" s="425">
        <f t="shared" si="5"/>
        <v>0</v>
      </c>
      <c r="W71" s="671"/>
      <c r="X71" s="409"/>
      <c r="Y71" s="446"/>
      <c r="Z71" s="446"/>
      <c r="AA71" s="409"/>
      <c r="AB71" s="409"/>
      <c r="AC71" s="409"/>
      <c r="AD71" s="409"/>
      <c r="AE71" s="409"/>
      <c r="AF71" s="409"/>
      <c r="AG71" s="409"/>
      <c r="AH71" s="409"/>
      <c r="AI71" s="409"/>
      <c r="AJ71" s="409"/>
      <c r="AK71" s="409"/>
      <c r="AL71" s="409"/>
      <c r="AM71" s="409"/>
      <c r="AN71" s="409"/>
      <c r="AO71" s="409"/>
      <c r="AP71" s="409"/>
      <c r="AQ71" s="409"/>
      <c r="AR71" s="409"/>
      <c r="AS71" s="409"/>
      <c r="AT71" s="409"/>
      <c r="AU71" s="409"/>
      <c r="AV71" s="409"/>
      <c r="AW71" s="409"/>
      <c r="AX71" s="409"/>
      <c r="AY71" s="409"/>
      <c r="AZ71" s="409"/>
      <c r="BA71" s="409"/>
      <c r="BB71" s="409"/>
      <c r="BC71" s="409"/>
      <c r="BD71" s="409"/>
      <c r="BE71" s="409"/>
      <c r="BF71" s="409"/>
      <c r="BG71" s="409"/>
      <c r="BH71" s="409"/>
      <c r="BI71" s="409"/>
      <c r="BJ71" s="409"/>
      <c r="BK71" s="409"/>
      <c r="BL71" s="409"/>
      <c r="BM71" s="409"/>
      <c r="BN71" s="409"/>
      <c r="BO71" s="409"/>
      <c r="BP71" s="409"/>
      <c r="BQ71" s="409"/>
      <c r="BR71" s="409"/>
      <c r="BS71" s="409"/>
      <c r="BT71" s="409"/>
      <c r="BU71" s="409"/>
      <c r="BV71" s="409"/>
      <c r="BW71" s="409"/>
      <c r="BX71" s="409"/>
      <c r="BY71" s="409"/>
      <c r="BZ71" s="409"/>
      <c r="CA71" s="409"/>
      <c r="CB71" s="409"/>
      <c r="CC71" s="409"/>
      <c r="CD71" s="409"/>
      <c r="CE71" s="409"/>
      <c r="CF71" s="409"/>
      <c r="CG71" s="409"/>
      <c r="CH71" s="409"/>
      <c r="CI71" s="409"/>
      <c r="CJ71" s="409"/>
      <c r="CK71" s="409"/>
      <c r="CL71" s="409"/>
      <c r="CM71" s="409"/>
      <c r="CN71" s="409"/>
      <c r="CO71" s="409"/>
      <c r="CP71" s="409"/>
      <c r="CQ71" s="409"/>
      <c r="CR71" s="409"/>
      <c r="CS71" s="409"/>
      <c r="CT71" s="409"/>
      <c r="CU71" s="409"/>
      <c r="CV71" s="409"/>
      <c r="CW71" s="409"/>
      <c r="CX71" s="409"/>
      <c r="CY71" s="409"/>
      <c r="CZ71" s="409"/>
      <c r="DA71" s="409"/>
      <c r="DB71" s="409"/>
      <c r="DC71" s="409"/>
      <c r="DD71" s="409"/>
      <c r="DE71" s="409"/>
      <c r="DF71" s="409"/>
      <c r="DG71" s="409"/>
      <c r="DH71" s="409"/>
      <c r="DI71" s="409"/>
      <c r="DJ71" s="409"/>
      <c r="DK71" s="409"/>
      <c r="DL71" s="409"/>
      <c r="DM71" s="409"/>
      <c r="DN71" s="409"/>
      <c r="DO71" s="409"/>
      <c r="DP71" s="409"/>
      <c r="DQ71" s="409"/>
      <c r="DR71" s="409"/>
      <c r="DS71" s="409"/>
      <c r="DT71" s="409"/>
      <c r="DU71" s="409"/>
      <c r="DV71" s="409"/>
      <c r="DW71" s="409"/>
      <c r="DX71" s="409"/>
      <c r="DY71" s="409"/>
      <c r="DZ71" s="409"/>
      <c r="EA71" s="409"/>
      <c r="EB71" s="409"/>
      <c r="EC71" s="409"/>
      <c r="ED71" s="409"/>
      <c r="EE71" s="409"/>
      <c r="EF71" s="409"/>
      <c r="EG71" s="409"/>
      <c r="EH71" s="409"/>
      <c r="EI71" s="409"/>
      <c r="EJ71" s="409"/>
      <c r="EK71" s="409"/>
      <c r="EL71" s="409"/>
      <c r="EM71" s="409"/>
      <c r="EN71" s="409"/>
      <c r="EO71" s="409"/>
      <c r="EP71" s="409"/>
      <c r="EQ71" s="409"/>
      <c r="ER71" s="409"/>
      <c r="ES71" s="409"/>
      <c r="ET71" s="409"/>
      <c r="EU71" s="409"/>
      <c r="EV71" s="409"/>
      <c r="EW71" s="409"/>
      <c r="EX71" s="409"/>
      <c r="EY71" s="409"/>
      <c r="EZ71" s="409"/>
      <c r="FA71" s="409"/>
      <c r="FB71" s="409"/>
      <c r="FC71" s="409"/>
      <c r="FD71" s="409"/>
      <c r="FE71" s="409"/>
      <c r="FF71" s="409"/>
      <c r="FG71" s="409"/>
      <c r="FH71" s="409"/>
      <c r="FI71" s="409"/>
      <c r="FJ71" s="409"/>
      <c r="FK71" s="409"/>
      <c r="FL71" s="409"/>
      <c r="FM71" s="409"/>
      <c r="FN71" s="409"/>
      <c r="FO71" s="409"/>
      <c r="FP71" s="409"/>
      <c r="FQ71" s="409"/>
      <c r="FR71" s="409"/>
      <c r="FS71" s="409"/>
      <c r="FT71" s="409"/>
      <c r="FU71" s="409"/>
      <c r="FV71" s="409"/>
      <c r="FW71" s="409"/>
      <c r="FX71" s="409"/>
      <c r="FY71" s="409"/>
      <c r="FZ71" s="409"/>
      <c r="GA71" s="409"/>
      <c r="GB71" s="409"/>
      <c r="GC71" s="409"/>
      <c r="GD71" s="409"/>
      <c r="GE71" s="409"/>
      <c r="GF71" s="409"/>
      <c r="GG71" s="409"/>
      <c r="GH71" s="409"/>
      <c r="GI71" s="409"/>
      <c r="GJ71" s="409"/>
      <c r="GK71" s="409"/>
      <c r="GL71" s="409"/>
      <c r="GM71" s="409"/>
      <c r="GN71" s="409"/>
      <c r="GO71" s="409"/>
      <c r="GP71" s="409"/>
      <c r="GQ71" s="409"/>
      <c r="GR71" s="409"/>
      <c r="GS71" s="409"/>
      <c r="GT71" s="409"/>
      <c r="GU71" s="409"/>
      <c r="GV71" s="409"/>
      <c r="GW71" s="409"/>
      <c r="GX71" s="409"/>
      <c r="GY71" s="409"/>
      <c r="GZ71" s="409"/>
      <c r="HA71" s="409"/>
      <c r="HB71" s="409"/>
      <c r="HC71" s="409"/>
      <c r="HD71" s="409"/>
      <c r="HE71" s="409"/>
      <c r="HF71" s="409"/>
      <c r="HG71" s="409"/>
      <c r="HH71" s="409"/>
      <c r="HI71" s="409"/>
      <c r="HJ71" s="409"/>
      <c r="HK71" s="409"/>
      <c r="HL71" s="409"/>
      <c r="HM71" s="409"/>
      <c r="HN71" s="409"/>
      <c r="HO71" s="409"/>
      <c r="HP71" s="409"/>
      <c r="HQ71" s="409"/>
      <c r="HR71" s="409"/>
      <c r="HS71" s="409"/>
      <c r="HT71" s="409"/>
      <c r="HU71" s="409"/>
      <c r="HV71" s="409"/>
      <c r="HW71" s="409"/>
      <c r="HX71" s="409"/>
      <c r="HY71" s="409"/>
      <c r="HZ71" s="409"/>
      <c r="IA71" s="409"/>
      <c r="IB71" s="409"/>
      <c r="IC71" s="409"/>
      <c r="ID71" s="409"/>
      <c r="IE71" s="409"/>
      <c r="IF71" s="409"/>
      <c r="IG71" s="409"/>
      <c r="IH71" s="409"/>
      <c r="II71" s="409"/>
      <c r="IJ71" s="409"/>
      <c r="IK71" s="409"/>
      <c r="IL71" s="409"/>
      <c r="IM71" s="409"/>
      <c r="IN71" s="409"/>
      <c r="IO71" s="409"/>
      <c r="IP71" s="409"/>
      <c r="IQ71" s="409"/>
      <c r="IR71" s="409"/>
      <c r="IS71" s="409"/>
      <c r="IT71" s="409"/>
      <c r="IU71" s="409"/>
      <c r="IV71" s="409"/>
      <c r="IW71" s="409"/>
      <c r="IX71" s="409"/>
      <c r="IY71" s="409"/>
      <c r="IZ71" s="409"/>
      <c r="JA71" s="409"/>
      <c r="JB71" s="409"/>
      <c r="JC71" s="409"/>
      <c r="JD71" s="409"/>
      <c r="JE71" s="409"/>
      <c r="JF71" s="409"/>
      <c r="JG71" s="409"/>
      <c r="JH71" s="409"/>
      <c r="JI71" s="409"/>
      <c r="JJ71" s="409"/>
      <c r="JK71" s="409"/>
      <c r="JL71" s="409"/>
      <c r="JM71" s="409"/>
      <c r="JN71" s="409"/>
      <c r="JO71" s="409"/>
      <c r="JP71" s="409"/>
      <c r="JQ71" s="409"/>
      <c r="JR71" s="409"/>
      <c r="JS71" s="409"/>
      <c r="JT71" s="409"/>
      <c r="JU71" s="409"/>
      <c r="JV71" s="409"/>
      <c r="JW71" s="409"/>
      <c r="JX71" s="409"/>
      <c r="JY71" s="409"/>
      <c r="JZ71" s="409"/>
      <c r="KA71" s="409"/>
      <c r="KB71" s="409"/>
      <c r="KC71" s="409"/>
      <c r="KD71" s="409"/>
      <c r="KE71" s="409"/>
      <c r="KF71" s="409"/>
      <c r="KG71" s="409"/>
      <c r="KH71" s="409"/>
      <c r="KI71" s="409"/>
      <c r="KJ71" s="409"/>
      <c r="KK71" s="409"/>
      <c r="KL71" s="409"/>
      <c r="KM71" s="409"/>
      <c r="KN71" s="409"/>
    </row>
    <row r="72" spans="1:300" s="676" customFormat="1" outlineLevel="1">
      <c r="A72" s="661" t="s">
        <v>888</v>
      </c>
      <c r="B72" s="661">
        <v>8412685005317</v>
      </c>
      <c r="C72" s="675" t="s">
        <v>1258</v>
      </c>
      <c r="D72" s="449" t="s">
        <v>271</v>
      </c>
      <c r="E72" s="449">
        <v>12</v>
      </c>
      <c r="F72" s="548">
        <v>169</v>
      </c>
      <c r="G72" s="425">
        <f t="shared" si="0"/>
        <v>0</v>
      </c>
      <c r="H72" s="505"/>
      <c r="I72" s="456">
        <v>172</v>
      </c>
      <c r="J72" s="425">
        <f t="shared" si="1"/>
        <v>0</v>
      </c>
      <c r="K72" s="505"/>
      <c r="L72" s="445">
        <v>175</v>
      </c>
      <c r="M72" s="419">
        <f t="shared" si="2"/>
        <v>0</v>
      </c>
      <c r="N72" s="501"/>
      <c r="O72" s="447">
        <v>179</v>
      </c>
      <c r="P72" s="419">
        <f t="shared" si="3"/>
        <v>0</v>
      </c>
      <c r="Q72" s="501"/>
      <c r="R72" s="447">
        <v>189</v>
      </c>
      <c r="S72" s="425">
        <f t="shared" si="4"/>
        <v>0</v>
      </c>
      <c r="T72" s="505"/>
      <c r="U72" s="450">
        <v>199</v>
      </c>
      <c r="V72" s="425">
        <f t="shared" si="5"/>
        <v>0</v>
      </c>
      <c r="W72" s="526"/>
      <c r="X72" s="446"/>
      <c r="Y72" s="446"/>
      <c r="Z72" s="446"/>
      <c r="AA72" s="446"/>
      <c r="AB72" s="446"/>
      <c r="AC72" s="446"/>
      <c r="AD72" s="446"/>
      <c r="AE72" s="446"/>
      <c r="AF72" s="446"/>
      <c r="AG72" s="446"/>
      <c r="AH72" s="446"/>
      <c r="AI72" s="446"/>
      <c r="AJ72" s="446"/>
      <c r="AK72" s="446"/>
      <c r="AL72" s="446"/>
      <c r="AM72" s="446"/>
      <c r="AN72" s="446"/>
      <c r="AO72" s="446"/>
      <c r="AP72" s="446"/>
      <c r="AQ72" s="446"/>
      <c r="AR72" s="446"/>
      <c r="AS72" s="446"/>
      <c r="AT72" s="446"/>
      <c r="AU72" s="446"/>
      <c r="AV72" s="446"/>
      <c r="AW72" s="446"/>
      <c r="AX72" s="446"/>
      <c r="AY72" s="446"/>
      <c r="AZ72" s="446"/>
      <c r="BA72" s="446"/>
      <c r="BB72" s="446"/>
      <c r="BC72" s="446"/>
      <c r="BD72" s="446"/>
      <c r="BE72" s="446"/>
      <c r="BF72" s="446"/>
      <c r="BG72" s="446"/>
      <c r="BH72" s="446"/>
      <c r="BI72" s="446"/>
      <c r="BJ72" s="446"/>
      <c r="BK72" s="446"/>
      <c r="BL72" s="446"/>
      <c r="BM72" s="446"/>
      <c r="BN72" s="446"/>
      <c r="BO72" s="446"/>
      <c r="BP72" s="446"/>
      <c r="BQ72" s="446"/>
      <c r="BR72" s="446"/>
      <c r="BS72" s="446"/>
      <c r="BT72" s="446"/>
      <c r="BU72" s="446"/>
      <c r="BV72" s="446"/>
      <c r="BW72" s="446"/>
      <c r="BX72" s="446"/>
      <c r="BY72" s="446"/>
      <c r="BZ72" s="446"/>
      <c r="CA72" s="446"/>
      <c r="CB72" s="446"/>
      <c r="CC72" s="446"/>
      <c r="CD72" s="446"/>
      <c r="CE72" s="446"/>
      <c r="CF72" s="446"/>
      <c r="CG72" s="446"/>
      <c r="CH72" s="446"/>
      <c r="CI72" s="446"/>
      <c r="CJ72" s="446"/>
      <c r="CK72" s="446"/>
      <c r="CL72" s="446"/>
      <c r="CM72" s="446"/>
      <c r="CN72" s="446"/>
      <c r="CO72" s="446"/>
      <c r="CP72" s="446"/>
      <c r="CQ72" s="446"/>
      <c r="CR72" s="446"/>
      <c r="CS72" s="446"/>
      <c r="CT72" s="446"/>
      <c r="CU72" s="446"/>
      <c r="CV72" s="446"/>
      <c r="CW72" s="446"/>
      <c r="CX72" s="446"/>
      <c r="CY72" s="446"/>
      <c r="CZ72" s="446"/>
      <c r="DA72" s="446"/>
      <c r="DB72" s="446"/>
      <c r="DC72" s="446"/>
      <c r="DD72" s="446"/>
      <c r="DE72" s="446"/>
      <c r="DF72" s="446"/>
      <c r="DG72" s="446"/>
      <c r="DH72" s="446"/>
      <c r="DI72" s="446"/>
      <c r="DJ72" s="446"/>
      <c r="DK72" s="446"/>
      <c r="DL72" s="446"/>
      <c r="DM72" s="446"/>
      <c r="DN72" s="446"/>
      <c r="DO72" s="446"/>
      <c r="DP72" s="446"/>
      <c r="DQ72" s="446"/>
      <c r="DR72" s="446"/>
      <c r="DS72" s="446"/>
      <c r="DT72" s="446"/>
      <c r="DU72" s="446"/>
      <c r="DV72" s="446"/>
      <c r="DW72" s="446"/>
      <c r="DX72" s="446"/>
      <c r="DY72" s="446"/>
      <c r="DZ72" s="446"/>
      <c r="EA72" s="446"/>
      <c r="EB72" s="446"/>
      <c r="EC72" s="446"/>
      <c r="ED72" s="446"/>
      <c r="EE72" s="446"/>
      <c r="EF72" s="446"/>
      <c r="EG72" s="446"/>
      <c r="EH72" s="446"/>
      <c r="EI72" s="446"/>
      <c r="EJ72" s="446"/>
      <c r="EK72" s="446"/>
      <c r="EL72" s="446"/>
      <c r="EM72" s="446"/>
      <c r="EN72" s="446"/>
      <c r="EO72" s="446"/>
      <c r="EP72" s="446"/>
      <c r="EQ72" s="446"/>
      <c r="ER72" s="446"/>
      <c r="ES72" s="446"/>
      <c r="ET72" s="446"/>
      <c r="EU72" s="446"/>
      <c r="EV72" s="446"/>
      <c r="EW72" s="446"/>
      <c r="EX72" s="446"/>
      <c r="EY72" s="446"/>
      <c r="EZ72" s="446"/>
      <c r="FA72" s="446"/>
      <c r="FB72" s="446"/>
      <c r="FC72" s="446"/>
      <c r="FD72" s="446"/>
      <c r="FE72" s="446"/>
      <c r="FF72" s="446"/>
      <c r="FG72" s="446"/>
      <c r="FH72" s="446"/>
      <c r="FI72" s="446"/>
      <c r="FJ72" s="446"/>
      <c r="FK72" s="446"/>
      <c r="FL72" s="446"/>
      <c r="FM72" s="446"/>
      <c r="FN72" s="446"/>
      <c r="FO72" s="446"/>
      <c r="FP72" s="446"/>
      <c r="FQ72" s="446"/>
      <c r="FR72" s="446"/>
      <c r="FS72" s="446"/>
      <c r="FT72" s="446"/>
      <c r="FU72" s="446"/>
      <c r="FV72" s="446"/>
      <c r="FW72" s="446"/>
      <c r="FX72" s="446"/>
      <c r="FY72" s="446"/>
      <c r="FZ72" s="446"/>
      <c r="GA72" s="446"/>
      <c r="GB72" s="446"/>
      <c r="GC72" s="446"/>
      <c r="GD72" s="446"/>
      <c r="GE72" s="446"/>
      <c r="GF72" s="446"/>
      <c r="GG72" s="446"/>
      <c r="GH72" s="446"/>
      <c r="GI72" s="446"/>
      <c r="GJ72" s="446"/>
      <c r="GK72" s="446"/>
      <c r="GL72" s="446"/>
      <c r="GM72" s="446"/>
      <c r="GN72" s="446"/>
      <c r="GO72" s="446"/>
      <c r="GP72" s="446"/>
      <c r="GQ72" s="446"/>
      <c r="GR72" s="446"/>
      <c r="GS72" s="446"/>
      <c r="GT72" s="446"/>
      <c r="GU72" s="446"/>
      <c r="GV72" s="446"/>
      <c r="GW72" s="446"/>
      <c r="GX72" s="446"/>
      <c r="GY72" s="446"/>
      <c r="GZ72" s="446"/>
      <c r="HA72" s="446"/>
      <c r="HB72" s="446"/>
      <c r="HC72" s="446"/>
      <c r="HD72" s="446"/>
      <c r="HE72" s="446"/>
      <c r="HF72" s="446"/>
      <c r="HG72" s="446"/>
      <c r="HH72" s="446"/>
      <c r="HI72" s="446"/>
      <c r="HJ72" s="446"/>
      <c r="HK72" s="446"/>
      <c r="HL72" s="446"/>
      <c r="HM72" s="446"/>
      <c r="HN72" s="446"/>
      <c r="HO72" s="446"/>
      <c r="HP72" s="446"/>
      <c r="HQ72" s="446"/>
      <c r="HR72" s="446"/>
      <c r="HS72" s="446"/>
      <c r="HT72" s="446"/>
      <c r="HU72" s="446"/>
      <c r="HV72" s="446"/>
      <c r="HW72" s="446"/>
      <c r="HX72" s="446"/>
      <c r="HY72" s="446"/>
      <c r="HZ72" s="446"/>
      <c r="IA72" s="446"/>
      <c r="IB72" s="446"/>
      <c r="IC72" s="446"/>
      <c r="ID72" s="446"/>
      <c r="IE72" s="446"/>
      <c r="IF72" s="446"/>
      <c r="IG72" s="446"/>
      <c r="IH72" s="446"/>
      <c r="II72" s="446"/>
      <c r="IJ72" s="446"/>
      <c r="IK72" s="446"/>
      <c r="IL72" s="446"/>
      <c r="IM72" s="446"/>
      <c r="IN72" s="446"/>
      <c r="IO72" s="446"/>
      <c r="IP72" s="446"/>
      <c r="IQ72" s="446"/>
      <c r="IR72" s="446"/>
      <c r="IS72" s="446"/>
      <c r="IT72" s="446"/>
      <c r="IU72" s="446"/>
      <c r="IV72" s="446"/>
      <c r="IW72" s="446"/>
      <c r="IX72" s="446"/>
      <c r="IY72" s="446"/>
      <c r="IZ72" s="446"/>
      <c r="JA72" s="446"/>
      <c r="JB72" s="446"/>
      <c r="JC72" s="446"/>
      <c r="JD72" s="446"/>
      <c r="JE72" s="446"/>
      <c r="JF72" s="446"/>
      <c r="JG72" s="446"/>
      <c r="JH72" s="446"/>
      <c r="JI72" s="446"/>
      <c r="JJ72" s="446"/>
      <c r="JK72" s="446"/>
      <c r="JL72" s="446"/>
      <c r="JM72" s="446"/>
      <c r="JN72" s="446"/>
      <c r="JO72" s="446"/>
      <c r="JP72" s="446"/>
      <c r="JQ72" s="446"/>
      <c r="JR72" s="446"/>
      <c r="JS72" s="446"/>
      <c r="JT72" s="446"/>
      <c r="JU72" s="446"/>
      <c r="JV72" s="446"/>
      <c r="JW72" s="446"/>
      <c r="JX72" s="446"/>
      <c r="JY72" s="446"/>
      <c r="JZ72" s="446"/>
      <c r="KA72" s="446"/>
      <c r="KB72" s="446"/>
      <c r="KC72" s="446"/>
      <c r="KD72" s="446"/>
      <c r="KE72" s="446"/>
      <c r="KF72" s="446"/>
      <c r="KG72" s="446"/>
      <c r="KH72" s="446"/>
      <c r="KI72" s="446"/>
      <c r="KJ72" s="446"/>
      <c r="KK72" s="446"/>
      <c r="KL72" s="446"/>
      <c r="KM72" s="446"/>
      <c r="KN72" s="446"/>
    </row>
    <row r="73" spans="1:300" s="676" customFormat="1" outlineLevel="1">
      <c r="A73" s="659" t="s">
        <v>886</v>
      </c>
      <c r="B73" s="659">
        <v>8412685113111</v>
      </c>
      <c r="C73" s="678" t="s">
        <v>825</v>
      </c>
      <c r="D73" s="443" t="s">
        <v>48</v>
      </c>
      <c r="E73" s="443">
        <v>12</v>
      </c>
      <c r="F73" s="622">
        <v>169</v>
      </c>
      <c r="G73" s="419">
        <f t="shared" si="0"/>
        <v>0</v>
      </c>
      <c r="H73" s="501"/>
      <c r="I73" s="444">
        <v>172</v>
      </c>
      <c r="J73" s="419">
        <f t="shared" si="1"/>
        <v>0</v>
      </c>
      <c r="K73" s="501"/>
      <c r="L73" s="445">
        <v>175</v>
      </c>
      <c r="M73" s="419">
        <f t="shared" si="2"/>
        <v>0</v>
      </c>
      <c r="N73" s="501"/>
      <c r="O73" s="447">
        <v>179</v>
      </c>
      <c r="P73" s="419">
        <f t="shared" si="3"/>
        <v>0</v>
      </c>
      <c r="Q73" s="501"/>
      <c r="R73" s="447">
        <v>189</v>
      </c>
      <c r="S73" s="419">
        <f t="shared" si="4"/>
        <v>0</v>
      </c>
      <c r="T73" s="501"/>
      <c r="U73" s="447">
        <v>199</v>
      </c>
      <c r="V73" s="419">
        <f t="shared" si="5"/>
        <v>0</v>
      </c>
      <c r="W73" s="522"/>
      <c r="X73" s="446"/>
      <c r="Y73" s="446"/>
      <c r="Z73" s="446"/>
      <c r="AA73" s="446"/>
      <c r="AB73" s="446"/>
      <c r="AC73" s="446"/>
      <c r="AD73" s="446"/>
      <c r="AE73" s="446"/>
      <c r="AF73" s="446"/>
      <c r="AG73" s="446"/>
      <c r="AH73" s="446"/>
      <c r="AI73" s="446"/>
      <c r="AJ73" s="446"/>
      <c r="AK73" s="446"/>
      <c r="AL73" s="446"/>
      <c r="AM73" s="446"/>
      <c r="AN73" s="446"/>
      <c r="AO73" s="446"/>
      <c r="AP73" s="446"/>
      <c r="AQ73" s="446"/>
      <c r="AR73" s="446"/>
      <c r="AS73" s="446"/>
      <c r="AT73" s="446"/>
      <c r="AU73" s="446"/>
      <c r="AV73" s="446"/>
      <c r="AW73" s="446"/>
      <c r="AX73" s="446"/>
      <c r="AY73" s="446"/>
      <c r="AZ73" s="446"/>
      <c r="BA73" s="446"/>
      <c r="BB73" s="446"/>
      <c r="BC73" s="446"/>
      <c r="BD73" s="446"/>
      <c r="BE73" s="446"/>
      <c r="BF73" s="446"/>
      <c r="BG73" s="446"/>
      <c r="BH73" s="446"/>
      <c r="BI73" s="446"/>
      <c r="BJ73" s="446"/>
      <c r="BK73" s="446"/>
      <c r="BL73" s="446"/>
      <c r="BM73" s="446"/>
      <c r="BN73" s="446"/>
      <c r="BO73" s="446"/>
      <c r="BP73" s="446"/>
      <c r="BQ73" s="446"/>
      <c r="BR73" s="446"/>
      <c r="BS73" s="446"/>
      <c r="BT73" s="446"/>
      <c r="BU73" s="446"/>
      <c r="BV73" s="446"/>
      <c r="BW73" s="446"/>
      <c r="BX73" s="446"/>
      <c r="BY73" s="446"/>
      <c r="BZ73" s="446"/>
      <c r="CA73" s="446"/>
      <c r="CB73" s="446"/>
      <c r="CC73" s="446"/>
      <c r="CD73" s="446"/>
      <c r="CE73" s="446"/>
      <c r="CF73" s="446"/>
      <c r="CG73" s="446"/>
      <c r="CH73" s="446"/>
      <c r="CI73" s="446"/>
      <c r="CJ73" s="446"/>
      <c r="CK73" s="446"/>
      <c r="CL73" s="446"/>
      <c r="CM73" s="446"/>
      <c r="CN73" s="446"/>
      <c r="CO73" s="446"/>
      <c r="CP73" s="446"/>
      <c r="CQ73" s="446"/>
      <c r="CR73" s="446"/>
      <c r="CS73" s="446"/>
      <c r="CT73" s="446"/>
      <c r="CU73" s="446"/>
      <c r="CV73" s="446"/>
      <c r="CW73" s="446"/>
      <c r="CX73" s="446"/>
      <c r="CY73" s="446"/>
      <c r="CZ73" s="446"/>
      <c r="DA73" s="446"/>
      <c r="DB73" s="446"/>
      <c r="DC73" s="446"/>
      <c r="DD73" s="446"/>
      <c r="DE73" s="446"/>
      <c r="DF73" s="446"/>
      <c r="DG73" s="446"/>
      <c r="DH73" s="446"/>
      <c r="DI73" s="446"/>
      <c r="DJ73" s="446"/>
      <c r="DK73" s="446"/>
      <c r="DL73" s="446"/>
      <c r="DM73" s="446"/>
      <c r="DN73" s="446"/>
      <c r="DO73" s="446"/>
      <c r="DP73" s="446"/>
      <c r="DQ73" s="446"/>
      <c r="DR73" s="446"/>
      <c r="DS73" s="446"/>
      <c r="DT73" s="446"/>
      <c r="DU73" s="446"/>
      <c r="DV73" s="446"/>
      <c r="DW73" s="446"/>
      <c r="DX73" s="446"/>
      <c r="DY73" s="446"/>
      <c r="DZ73" s="446"/>
      <c r="EA73" s="446"/>
      <c r="EB73" s="446"/>
      <c r="EC73" s="446"/>
      <c r="ED73" s="446"/>
      <c r="EE73" s="446"/>
      <c r="EF73" s="446"/>
      <c r="EG73" s="446"/>
      <c r="EH73" s="446"/>
      <c r="EI73" s="446"/>
      <c r="EJ73" s="446"/>
      <c r="EK73" s="446"/>
      <c r="EL73" s="446"/>
      <c r="EM73" s="446"/>
      <c r="EN73" s="446"/>
      <c r="EO73" s="446"/>
      <c r="EP73" s="446"/>
      <c r="EQ73" s="446"/>
      <c r="ER73" s="446"/>
      <c r="ES73" s="446"/>
      <c r="ET73" s="446"/>
      <c r="EU73" s="446"/>
      <c r="EV73" s="446"/>
      <c r="EW73" s="446"/>
      <c r="EX73" s="446"/>
      <c r="EY73" s="446"/>
      <c r="EZ73" s="446"/>
      <c r="FA73" s="446"/>
      <c r="FB73" s="446"/>
      <c r="FC73" s="446"/>
      <c r="FD73" s="446"/>
      <c r="FE73" s="446"/>
      <c r="FF73" s="446"/>
      <c r="FG73" s="446"/>
      <c r="FH73" s="446"/>
      <c r="FI73" s="446"/>
      <c r="FJ73" s="446"/>
      <c r="FK73" s="446"/>
      <c r="FL73" s="446"/>
      <c r="FM73" s="446"/>
      <c r="FN73" s="446"/>
      <c r="FO73" s="446"/>
      <c r="FP73" s="446"/>
      <c r="FQ73" s="446"/>
      <c r="FR73" s="446"/>
      <c r="FS73" s="446"/>
      <c r="FT73" s="446"/>
      <c r="FU73" s="446"/>
      <c r="FV73" s="446"/>
      <c r="FW73" s="446"/>
      <c r="FX73" s="446"/>
      <c r="FY73" s="446"/>
      <c r="FZ73" s="446"/>
      <c r="GA73" s="446"/>
      <c r="GB73" s="446"/>
      <c r="GC73" s="446"/>
      <c r="GD73" s="446"/>
      <c r="GE73" s="446"/>
      <c r="GF73" s="446"/>
      <c r="GG73" s="446"/>
      <c r="GH73" s="446"/>
      <c r="GI73" s="446"/>
      <c r="GJ73" s="446"/>
      <c r="GK73" s="446"/>
      <c r="GL73" s="446"/>
      <c r="GM73" s="446"/>
      <c r="GN73" s="446"/>
      <c r="GO73" s="446"/>
      <c r="GP73" s="446"/>
      <c r="GQ73" s="446"/>
      <c r="GR73" s="446"/>
      <c r="GS73" s="446"/>
      <c r="GT73" s="446"/>
      <c r="GU73" s="446"/>
      <c r="GV73" s="446"/>
      <c r="GW73" s="446"/>
      <c r="GX73" s="446"/>
      <c r="GY73" s="446"/>
      <c r="GZ73" s="446"/>
      <c r="HA73" s="446"/>
      <c r="HB73" s="446"/>
      <c r="HC73" s="446"/>
      <c r="HD73" s="446"/>
      <c r="HE73" s="446"/>
      <c r="HF73" s="446"/>
      <c r="HG73" s="446"/>
      <c r="HH73" s="446"/>
      <c r="HI73" s="446"/>
      <c r="HJ73" s="446"/>
      <c r="HK73" s="446"/>
      <c r="HL73" s="446"/>
      <c r="HM73" s="446"/>
      <c r="HN73" s="446"/>
      <c r="HO73" s="446"/>
      <c r="HP73" s="446"/>
      <c r="HQ73" s="446"/>
      <c r="HR73" s="446"/>
      <c r="HS73" s="446"/>
      <c r="HT73" s="446"/>
      <c r="HU73" s="446"/>
      <c r="HV73" s="446"/>
      <c r="HW73" s="446"/>
      <c r="HX73" s="446"/>
      <c r="HY73" s="446"/>
      <c r="HZ73" s="446"/>
      <c r="IA73" s="446"/>
      <c r="IB73" s="446"/>
      <c r="IC73" s="446"/>
      <c r="ID73" s="446"/>
      <c r="IE73" s="446"/>
      <c r="IF73" s="446"/>
      <c r="IG73" s="446"/>
      <c r="IH73" s="446"/>
      <c r="II73" s="446"/>
      <c r="IJ73" s="446"/>
      <c r="IK73" s="446"/>
      <c r="IL73" s="446"/>
      <c r="IM73" s="446"/>
      <c r="IN73" s="446"/>
      <c r="IO73" s="446"/>
      <c r="IP73" s="446"/>
      <c r="IQ73" s="446"/>
      <c r="IR73" s="446"/>
      <c r="IS73" s="446"/>
      <c r="IT73" s="446"/>
      <c r="IU73" s="446"/>
      <c r="IV73" s="446"/>
      <c r="IW73" s="446"/>
      <c r="IX73" s="446"/>
      <c r="IY73" s="446"/>
      <c r="IZ73" s="446"/>
      <c r="JA73" s="446"/>
      <c r="JB73" s="446"/>
      <c r="JC73" s="446"/>
      <c r="JD73" s="446"/>
      <c r="JE73" s="446"/>
      <c r="JF73" s="446"/>
      <c r="JG73" s="446"/>
      <c r="JH73" s="446"/>
      <c r="JI73" s="446"/>
      <c r="JJ73" s="446"/>
      <c r="JK73" s="446"/>
      <c r="JL73" s="446"/>
      <c r="JM73" s="446"/>
      <c r="JN73" s="446"/>
      <c r="JO73" s="446"/>
      <c r="JP73" s="446"/>
      <c r="JQ73" s="446"/>
      <c r="JR73" s="446"/>
      <c r="JS73" s="446"/>
      <c r="JT73" s="446"/>
      <c r="JU73" s="446"/>
      <c r="JV73" s="446"/>
      <c r="JW73" s="446"/>
      <c r="JX73" s="446"/>
      <c r="JY73" s="446"/>
      <c r="JZ73" s="446"/>
      <c r="KA73" s="446"/>
      <c r="KB73" s="446"/>
      <c r="KC73" s="446"/>
      <c r="KD73" s="446"/>
      <c r="KE73" s="446"/>
      <c r="KF73" s="446"/>
      <c r="KG73" s="446"/>
      <c r="KH73" s="446"/>
      <c r="KI73" s="446"/>
      <c r="KJ73" s="446"/>
      <c r="KK73" s="446"/>
      <c r="KL73" s="446"/>
      <c r="KM73" s="446"/>
      <c r="KN73" s="446"/>
    </row>
    <row r="74" spans="1:300" s="676" customFormat="1" ht="16.5" outlineLevel="1" thickBot="1">
      <c r="A74" s="662" t="s">
        <v>887</v>
      </c>
      <c r="B74" s="662">
        <v>8412685113128</v>
      </c>
      <c r="C74" s="677" t="s">
        <v>826</v>
      </c>
      <c r="D74" s="452" t="s">
        <v>48</v>
      </c>
      <c r="E74" s="452">
        <v>12</v>
      </c>
      <c r="F74" s="544">
        <v>169</v>
      </c>
      <c r="G74" s="425">
        <f t="shared" si="0"/>
        <v>0</v>
      </c>
      <c r="H74" s="504"/>
      <c r="I74" s="441">
        <v>172</v>
      </c>
      <c r="J74" s="425">
        <f t="shared" si="1"/>
        <v>0</v>
      </c>
      <c r="K74" s="504"/>
      <c r="L74" s="453">
        <v>175</v>
      </c>
      <c r="M74" s="425">
        <f t="shared" si="2"/>
        <v>0</v>
      </c>
      <c r="N74" s="504"/>
      <c r="O74" s="453">
        <v>179</v>
      </c>
      <c r="P74" s="425">
        <f t="shared" si="3"/>
        <v>0</v>
      </c>
      <c r="Q74" s="504"/>
      <c r="R74" s="453">
        <v>189</v>
      </c>
      <c r="S74" s="425">
        <f t="shared" si="4"/>
        <v>0</v>
      </c>
      <c r="T74" s="504"/>
      <c r="U74" s="453">
        <v>199</v>
      </c>
      <c r="V74" s="425">
        <f t="shared" si="5"/>
        <v>0</v>
      </c>
      <c r="W74" s="525"/>
      <c r="X74" s="446"/>
      <c r="Y74" s="446"/>
      <c r="Z74" s="446"/>
      <c r="AA74" s="446"/>
      <c r="AB74" s="446"/>
      <c r="AC74" s="446"/>
      <c r="AD74" s="446"/>
      <c r="AE74" s="446"/>
      <c r="AF74" s="446"/>
      <c r="AG74" s="446"/>
      <c r="AH74" s="446"/>
      <c r="AI74" s="446"/>
      <c r="AJ74" s="446"/>
      <c r="AK74" s="446"/>
      <c r="AL74" s="446"/>
      <c r="AM74" s="446"/>
      <c r="AN74" s="446"/>
      <c r="AO74" s="446"/>
      <c r="AP74" s="446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6"/>
      <c r="BH74" s="446"/>
      <c r="BI74" s="446"/>
      <c r="BJ74" s="446"/>
      <c r="BK74" s="446"/>
      <c r="BL74" s="446"/>
      <c r="BM74" s="446"/>
      <c r="BN74" s="446"/>
      <c r="BO74" s="446"/>
      <c r="BP74" s="446"/>
      <c r="BQ74" s="446"/>
      <c r="BR74" s="446"/>
      <c r="BS74" s="446"/>
      <c r="BT74" s="446"/>
      <c r="BU74" s="446"/>
      <c r="BV74" s="446"/>
      <c r="BW74" s="446"/>
      <c r="BX74" s="446"/>
      <c r="BY74" s="446"/>
      <c r="BZ74" s="446"/>
      <c r="CA74" s="446"/>
      <c r="CB74" s="446"/>
      <c r="CC74" s="446"/>
      <c r="CD74" s="446"/>
      <c r="CE74" s="446"/>
      <c r="CF74" s="446"/>
      <c r="CG74" s="446"/>
      <c r="CH74" s="446"/>
      <c r="CI74" s="446"/>
      <c r="CJ74" s="446"/>
      <c r="CK74" s="446"/>
      <c r="CL74" s="446"/>
      <c r="CM74" s="446"/>
      <c r="CN74" s="446"/>
      <c r="CO74" s="446"/>
      <c r="CP74" s="446"/>
      <c r="CQ74" s="446"/>
      <c r="CR74" s="446"/>
      <c r="CS74" s="446"/>
      <c r="CT74" s="446"/>
      <c r="CU74" s="446"/>
      <c r="CV74" s="446"/>
      <c r="CW74" s="446"/>
      <c r="CX74" s="446"/>
      <c r="CY74" s="446"/>
      <c r="CZ74" s="446"/>
      <c r="DA74" s="446"/>
      <c r="DB74" s="446"/>
      <c r="DC74" s="446"/>
      <c r="DD74" s="446"/>
      <c r="DE74" s="446"/>
      <c r="DF74" s="446"/>
      <c r="DG74" s="446"/>
      <c r="DH74" s="446"/>
      <c r="DI74" s="446"/>
      <c r="DJ74" s="446"/>
      <c r="DK74" s="446"/>
      <c r="DL74" s="446"/>
      <c r="DM74" s="446"/>
      <c r="DN74" s="446"/>
      <c r="DO74" s="446"/>
      <c r="DP74" s="446"/>
      <c r="DQ74" s="446"/>
      <c r="DR74" s="446"/>
      <c r="DS74" s="446"/>
      <c r="DT74" s="446"/>
      <c r="DU74" s="446"/>
      <c r="DV74" s="446"/>
      <c r="DW74" s="446"/>
      <c r="DX74" s="446"/>
      <c r="DY74" s="446"/>
      <c r="DZ74" s="446"/>
      <c r="EA74" s="446"/>
      <c r="EB74" s="446"/>
      <c r="EC74" s="446"/>
      <c r="ED74" s="446"/>
      <c r="EE74" s="446"/>
      <c r="EF74" s="446"/>
      <c r="EG74" s="446"/>
      <c r="EH74" s="446"/>
      <c r="EI74" s="446"/>
      <c r="EJ74" s="446"/>
      <c r="EK74" s="446"/>
      <c r="EL74" s="446"/>
      <c r="EM74" s="446"/>
      <c r="EN74" s="446"/>
      <c r="EO74" s="446"/>
      <c r="EP74" s="446"/>
      <c r="EQ74" s="446"/>
      <c r="ER74" s="446"/>
      <c r="ES74" s="446"/>
      <c r="ET74" s="446"/>
      <c r="EU74" s="446"/>
      <c r="EV74" s="446"/>
      <c r="EW74" s="446"/>
      <c r="EX74" s="446"/>
      <c r="EY74" s="446"/>
      <c r="EZ74" s="446"/>
      <c r="FA74" s="446"/>
      <c r="FB74" s="446"/>
      <c r="FC74" s="446"/>
      <c r="FD74" s="446"/>
      <c r="FE74" s="446"/>
      <c r="FF74" s="446"/>
      <c r="FG74" s="446"/>
      <c r="FH74" s="446"/>
      <c r="FI74" s="446"/>
      <c r="FJ74" s="446"/>
      <c r="FK74" s="446"/>
      <c r="FL74" s="446"/>
      <c r="FM74" s="446"/>
      <c r="FN74" s="446"/>
      <c r="FO74" s="446"/>
      <c r="FP74" s="446"/>
      <c r="FQ74" s="446"/>
      <c r="FR74" s="446"/>
      <c r="FS74" s="446"/>
      <c r="FT74" s="446"/>
      <c r="FU74" s="446"/>
      <c r="FV74" s="446"/>
      <c r="FW74" s="446"/>
      <c r="FX74" s="446"/>
      <c r="FY74" s="446"/>
      <c r="FZ74" s="446"/>
      <c r="GA74" s="446"/>
      <c r="GB74" s="446"/>
      <c r="GC74" s="446"/>
      <c r="GD74" s="446"/>
      <c r="GE74" s="446"/>
      <c r="GF74" s="446"/>
      <c r="GG74" s="446"/>
      <c r="GH74" s="446"/>
      <c r="GI74" s="446"/>
      <c r="GJ74" s="446"/>
      <c r="GK74" s="446"/>
      <c r="GL74" s="446"/>
      <c r="GM74" s="446"/>
      <c r="GN74" s="446"/>
      <c r="GO74" s="446"/>
      <c r="GP74" s="446"/>
      <c r="GQ74" s="446"/>
      <c r="GR74" s="446"/>
      <c r="GS74" s="446"/>
      <c r="GT74" s="446"/>
      <c r="GU74" s="446"/>
      <c r="GV74" s="446"/>
      <c r="GW74" s="446"/>
      <c r="GX74" s="446"/>
      <c r="GY74" s="446"/>
      <c r="GZ74" s="446"/>
      <c r="HA74" s="446"/>
      <c r="HB74" s="446"/>
      <c r="HC74" s="446"/>
      <c r="HD74" s="446"/>
      <c r="HE74" s="446"/>
      <c r="HF74" s="446"/>
      <c r="HG74" s="446"/>
      <c r="HH74" s="446"/>
      <c r="HI74" s="446"/>
      <c r="HJ74" s="446"/>
      <c r="HK74" s="446"/>
      <c r="HL74" s="446"/>
      <c r="HM74" s="446"/>
      <c r="HN74" s="446"/>
      <c r="HO74" s="446"/>
      <c r="HP74" s="446"/>
      <c r="HQ74" s="446"/>
      <c r="HR74" s="446"/>
      <c r="HS74" s="446"/>
      <c r="HT74" s="446"/>
      <c r="HU74" s="446"/>
      <c r="HV74" s="446"/>
      <c r="HW74" s="446"/>
      <c r="HX74" s="446"/>
      <c r="HY74" s="446"/>
      <c r="HZ74" s="446"/>
      <c r="IA74" s="446"/>
      <c r="IB74" s="446"/>
      <c r="IC74" s="446"/>
      <c r="ID74" s="446"/>
      <c r="IE74" s="446"/>
      <c r="IF74" s="446"/>
      <c r="IG74" s="446"/>
      <c r="IH74" s="446"/>
      <c r="II74" s="446"/>
      <c r="IJ74" s="446"/>
      <c r="IK74" s="446"/>
      <c r="IL74" s="446"/>
      <c r="IM74" s="446"/>
      <c r="IN74" s="446"/>
      <c r="IO74" s="446"/>
      <c r="IP74" s="446"/>
      <c r="IQ74" s="446"/>
      <c r="IR74" s="446"/>
      <c r="IS74" s="446"/>
      <c r="IT74" s="446"/>
      <c r="IU74" s="446"/>
      <c r="IV74" s="446"/>
      <c r="IW74" s="446"/>
      <c r="IX74" s="446"/>
      <c r="IY74" s="446"/>
      <c r="IZ74" s="446"/>
      <c r="JA74" s="446"/>
      <c r="JB74" s="446"/>
      <c r="JC74" s="446"/>
      <c r="JD74" s="446"/>
      <c r="JE74" s="446"/>
      <c r="JF74" s="446"/>
      <c r="JG74" s="446"/>
      <c r="JH74" s="446"/>
      <c r="JI74" s="446"/>
      <c r="JJ74" s="446"/>
      <c r="JK74" s="446"/>
      <c r="JL74" s="446"/>
      <c r="JM74" s="446"/>
      <c r="JN74" s="446"/>
      <c r="JO74" s="446"/>
      <c r="JP74" s="446"/>
      <c r="JQ74" s="446"/>
      <c r="JR74" s="446"/>
      <c r="JS74" s="446"/>
      <c r="JT74" s="446"/>
      <c r="JU74" s="446"/>
      <c r="JV74" s="446"/>
      <c r="JW74" s="446"/>
      <c r="JX74" s="446"/>
      <c r="JY74" s="446"/>
      <c r="JZ74" s="446"/>
      <c r="KA74" s="446"/>
      <c r="KB74" s="446"/>
      <c r="KC74" s="446"/>
      <c r="KD74" s="446"/>
      <c r="KE74" s="446"/>
      <c r="KF74" s="446"/>
      <c r="KG74" s="446"/>
      <c r="KH74" s="446"/>
      <c r="KI74" s="446"/>
      <c r="KJ74" s="446"/>
      <c r="KK74" s="446"/>
      <c r="KL74" s="446"/>
      <c r="KM74" s="446"/>
      <c r="KN74" s="446"/>
    </row>
    <row r="75" spans="1:300" s="676" customFormat="1" outlineLevel="1">
      <c r="A75" s="659" t="s">
        <v>885</v>
      </c>
      <c r="B75" s="659">
        <v>8412685004044</v>
      </c>
      <c r="C75" s="678" t="s">
        <v>827</v>
      </c>
      <c r="D75" s="443" t="s">
        <v>279</v>
      </c>
      <c r="E75" s="443">
        <v>12</v>
      </c>
      <c r="F75" s="542">
        <v>159</v>
      </c>
      <c r="G75" s="425">
        <f t="shared" ref="G75:G157" si="12">F75*H75</f>
        <v>0</v>
      </c>
      <c r="H75" s="502"/>
      <c r="I75" s="419">
        <v>169</v>
      </c>
      <c r="J75" s="425">
        <f t="shared" ref="J75:J157" si="13">I75*K75</f>
        <v>0</v>
      </c>
      <c r="K75" s="502"/>
      <c r="L75" s="447">
        <v>179</v>
      </c>
      <c r="M75" s="425">
        <f t="shared" ref="M75:M157" si="14">L75*N75</f>
        <v>0</v>
      </c>
      <c r="N75" s="502"/>
      <c r="O75" s="447">
        <v>189</v>
      </c>
      <c r="P75" s="425">
        <f t="shared" ref="P75:P157" si="15">O75*Q75</f>
        <v>0</v>
      </c>
      <c r="Q75" s="502"/>
      <c r="R75" s="445">
        <v>199</v>
      </c>
      <c r="S75" s="425">
        <f t="shared" ref="S75:S157" si="16">R75*T75</f>
        <v>0</v>
      </c>
      <c r="T75" s="502"/>
      <c r="U75" s="447">
        <v>249</v>
      </c>
      <c r="V75" s="425">
        <f t="shared" ref="V75:V157" si="17">U75*W75</f>
        <v>0</v>
      </c>
      <c r="W75" s="523"/>
      <c r="X75" s="446"/>
      <c r="Y75" s="446"/>
      <c r="Z75" s="446"/>
      <c r="AA75" s="446"/>
      <c r="AB75" s="446"/>
      <c r="AC75" s="446"/>
      <c r="AD75" s="446"/>
      <c r="AE75" s="446"/>
      <c r="AF75" s="446"/>
      <c r="AG75" s="446"/>
      <c r="AH75" s="446"/>
      <c r="AI75" s="446"/>
      <c r="AJ75" s="446"/>
      <c r="AK75" s="446"/>
      <c r="AL75" s="446"/>
      <c r="AM75" s="446"/>
      <c r="AN75" s="446"/>
      <c r="AO75" s="446"/>
      <c r="AP75" s="446"/>
      <c r="AQ75" s="446"/>
      <c r="AR75" s="446"/>
      <c r="AS75" s="446"/>
      <c r="AT75" s="446"/>
      <c r="AU75" s="446"/>
      <c r="AV75" s="446"/>
      <c r="AW75" s="446"/>
      <c r="AX75" s="446"/>
      <c r="AY75" s="446"/>
      <c r="AZ75" s="446"/>
      <c r="BA75" s="446"/>
      <c r="BB75" s="446"/>
      <c r="BC75" s="446"/>
      <c r="BD75" s="446"/>
      <c r="BE75" s="446"/>
      <c r="BF75" s="446"/>
      <c r="BG75" s="446"/>
      <c r="BH75" s="446"/>
      <c r="BI75" s="446"/>
      <c r="BJ75" s="446"/>
      <c r="BK75" s="446"/>
      <c r="BL75" s="446"/>
      <c r="BM75" s="446"/>
      <c r="BN75" s="446"/>
      <c r="BO75" s="446"/>
      <c r="BP75" s="446"/>
      <c r="BQ75" s="446"/>
      <c r="BR75" s="446"/>
      <c r="BS75" s="446"/>
      <c r="BT75" s="446"/>
      <c r="BU75" s="446"/>
      <c r="BV75" s="446"/>
      <c r="BW75" s="446"/>
      <c r="BX75" s="446"/>
      <c r="BY75" s="446"/>
      <c r="BZ75" s="446"/>
      <c r="CA75" s="446"/>
      <c r="CB75" s="446"/>
      <c r="CC75" s="446"/>
      <c r="CD75" s="446"/>
      <c r="CE75" s="446"/>
      <c r="CF75" s="446"/>
      <c r="CG75" s="446"/>
      <c r="CH75" s="446"/>
      <c r="CI75" s="446"/>
      <c r="CJ75" s="446"/>
      <c r="CK75" s="446"/>
      <c r="CL75" s="446"/>
      <c r="CM75" s="446"/>
      <c r="CN75" s="446"/>
      <c r="CO75" s="446"/>
      <c r="CP75" s="446"/>
      <c r="CQ75" s="446"/>
      <c r="CR75" s="446"/>
      <c r="CS75" s="446"/>
      <c r="CT75" s="446"/>
      <c r="CU75" s="446"/>
      <c r="CV75" s="446"/>
      <c r="CW75" s="446"/>
      <c r="CX75" s="446"/>
      <c r="CY75" s="446"/>
      <c r="CZ75" s="446"/>
      <c r="DA75" s="446"/>
      <c r="DB75" s="446"/>
      <c r="DC75" s="446"/>
      <c r="DD75" s="446"/>
      <c r="DE75" s="446"/>
      <c r="DF75" s="446"/>
      <c r="DG75" s="446"/>
      <c r="DH75" s="446"/>
      <c r="DI75" s="446"/>
      <c r="DJ75" s="446"/>
      <c r="DK75" s="446"/>
      <c r="DL75" s="446"/>
      <c r="DM75" s="446"/>
      <c r="DN75" s="446"/>
      <c r="DO75" s="446"/>
      <c r="DP75" s="446"/>
      <c r="DQ75" s="446"/>
      <c r="DR75" s="446"/>
      <c r="DS75" s="446"/>
      <c r="DT75" s="446"/>
      <c r="DU75" s="446"/>
      <c r="DV75" s="446"/>
      <c r="DW75" s="446"/>
      <c r="DX75" s="446"/>
      <c r="DY75" s="446"/>
      <c r="DZ75" s="446"/>
      <c r="EA75" s="446"/>
      <c r="EB75" s="446"/>
      <c r="EC75" s="446"/>
      <c r="ED75" s="446"/>
      <c r="EE75" s="446"/>
      <c r="EF75" s="446"/>
      <c r="EG75" s="446"/>
      <c r="EH75" s="446"/>
      <c r="EI75" s="446"/>
      <c r="EJ75" s="446"/>
      <c r="EK75" s="446"/>
      <c r="EL75" s="446"/>
      <c r="EM75" s="446"/>
      <c r="EN75" s="446"/>
      <c r="EO75" s="446"/>
      <c r="EP75" s="446"/>
      <c r="EQ75" s="446"/>
      <c r="ER75" s="446"/>
      <c r="ES75" s="446"/>
      <c r="ET75" s="446"/>
      <c r="EU75" s="446"/>
      <c r="EV75" s="446"/>
      <c r="EW75" s="446"/>
      <c r="EX75" s="446"/>
      <c r="EY75" s="446"/>
      <c r="EZ75" s="446"/>
      <c r="FA75" s="446"/>
      <c r="FB75" s="446"/>
      <c r="FC75" s="446"/>
      <c r="FD75" s="446"/>
      <c r="FE75" s="446"/>
      <c r="FF75" s="446"/>
      <c r="FG75" s="446"/>
      <c r="FH75" s="446"/>
      <c r="FI75" s="446"/>
      <c r="FJ75" s="446"/>
      <c r="FK75" s="446"/>
      <c r="FL75" s="446"/>
      <c r="FM75" s="446"/>
      <c r="FN75" s="446"/>
      <c r="FO75" s="446"/>
      <c r="FP75" s="446"/>
      <c r="FQ75" s="446"/>
      <c r="FR75" s="446"/>
      <c r="FS75" s="446"/>
      <c r="FT75" s="446"/>
      <c r="FU75" s="446"/>
      <c r="FV75" s="446"/>
      <c r="FW75" s="446"/>
      <c r="FX75" s="446"/>
      <c r="FY75" s="446"/>
      <c r="FZ75" s="446"/>
      <c r="GA75" s="446"/>
      <c r="GB75" s="446"/>
      <c r="GC75" s="446"/>
      <c r="GD75" s="446"/>
      <c r="GE75" s="446"/>
      <c r="GF75" s="446"/>
      <c r="GG75" s="446"/>
      <c r="GH75" s="446"/>
      <c r="GI75" s="446"/>
      <c r="GJ75" s="446"/>
      <c r="GK75" s="446"/>
      <c r="GL75" s="446"/>
      <c r="GM75" s="446"/>
      <c r="GN75" s="446"/>
      <c r="GO75" s="446"/>
      <c r="GP75" s="446"/>
      <c r="GQ75" s="446"/>
      <c r="GR75" s="446"/>
      <c r="GS75" s="446"/>
      <c r="GT75" s="446"/>
      <c r="GU75" s="446"/>
      <c r="GV75" s="446"/>
      <c r="GW75" s="446"/>
      <c r="GX75" s="446"/>
      <c r="GY75" s="446"/>
      <c r="GZ75" s="446"/>
      <c r="HA75" s="446"/>
      <c r="HB75" s="446"/>
      <c r="HC75" s="446"/>
      <c r="HD75" s="446"/>
      <c r="HE75" s="446"/>
      <c r="HF75" s="446"/>
      <c r="HG75" s="446"/>
      <c r="HH75" s="446"/>
      <c r="HI75" s="446"/>
      <c r="HJ75" s="446"/>
      <c r="HK75" s="446"/>
      <c r="HL75" s="446"/>
      <c r="HM75" s="446"/>
      <c r="HN75" s="446"/>
      <c r="HO75" s="446"/>
      <c r="HP75" s="446"/>
      <c r="HQ75" s="446"/>
      <c r="HR75" s="446"/>
      <c r="HS75" s="446"/>
      <c r="HT75" s="446"/>
      <c r="HU75" s="446"/>
      <c r="HV75" s="446"/>
      <c r="HW75" s="446"/>
      <c r="HX75" s="446"/>
      <c r="HY75" s="446"/>
      <c r="HZ75" s="446"/>
      <c r="IA75" s="446"/>
      <c r="IB75" s="446"/>
      <c r="IC75" s="446"/>
      <c r="ID75" s="446"/>
      <c r="IE75" s="446"/>
      <c r="IF75" s="446"/>
      <c r="IG75" s="446"/>
      <c r="IH75" s="446"/>
      <c r="II75" s="446"/>
      <c r="IJ75" s="446"/>
      <c r="IK75" s="446"/>
      <c r="IL75" s="446"/>
      <c r="IM75" s="446"/>
      <c r="IN75" s="446"/>
      <c r="IO75" s="446"/>
      <c r="IP75" s="446"/>
      <c r="IQ75" s="446"/>
      <c r="IR75" s="446"/>
      <c r="IS75" s="446"/>
      <c r="IT75" s="446"/>
      <c r="IU75" s="446"/>
      <c r="IV75" s="446"/>
      <c r="IW75" s="446"/>
      <c r="IX75" s="446"/>
      <c r="IY75" s="446"/>
      <c r="IZ75" s="446"/>
      <c r="JA75" s="446"/>
      <c r="JB75" s="446"/>
      <c r="JC75" s="446"/>
      <c r="JD75" s="446"/>
      <c r="JE75" s="446"/>
      <c r="JF75" s="446"/>
      <c r="JG75" s="446"/>
      <c r="JH75" s="446"/>
      <c r="JI75" s="446"/>
      <c r="JJ75" s="446"/>
      <c r="JK75" s="446"/>
      <c r="JL75" s="446"/>
      <c r="JM75" s="446"/>
      <c r="JN75" s="446"/>
      <c r="JO75" s="446"/>
      <c r="JP75" s="446"/>
      <c r="JQ75" s="446"/>
      <c r="JR75" s="446"/>
      <c r="JS75" s="446"/>
      <c r="JT75" s="446"/>
      <c r="JU75" s="446"/>
      <c r="JV75" s="446"/>
      <c r="JW75" s="446"/>
      <c r="JX75" s="446"/>
      <c r="JY75" s="446"/>
      <c r="JZ75" s="446"/>
      <c r="KA75" s="446"/>
      <c r="KB75" s="446"/>
      <c r="KC75" s="446"/>
      <c r="KD75" s="446"/>
      <c r="KE75" s="446"/>
      <c r="KF75" s="446"/>
      <c r="KG75" s="446"/>
      <c r="KH75" s="446"/>
      <c r="KI75" s="446"/>
      <c r="KJ75" s="446"/>
      <c r="KK75" s="446"/>
      <c r="KL75" s="446"/>
      <c r="KM75" s="446"/>
      <c r="KN75" s="446"/>
    </row>
    <row r="76" spans="1:300" s="676" customFormat="1" outlineLevel="1">
      <c r="A76" s="661" t="s">
        <v>883</v>
      </c>
      <c r="B76" s="661">
        <v>8412685004068</v>
      </c>
      <c r="C76" s="675" t="s">
        <v>828</v>
      </c>
      <c r="D76" s="449" t="s">
        <v>279</v>
      </c>
      <c r="E76" s="449">
        <v>12</v>
      </c>
      <c r="F76" s="543">
        <v>159</v>
      </c>
      <c r="G76" s="425">
        <f t="shared" si="12"/>
        <v>0</v>
      </c>
      <c r="H76" s="503"/>
      <c r="I76" s="425">
        <v>169</v>
      </c>
      <c r="J76" s="425">
        <f t="shared" si="13"/>
        <v>0</v>
      </c>
      <c r="K76" s="503"/>
      <c r="L76" s="450">
        <v>179</v>
      </c>
      <c r="M76" s="425">
        <f t="shared" si="14"/>
        <v>0</v>
      </c>
      <c r="N76" s="503"/>
      <c r="O76" s="450">
        <v>189</v>
      </c>
      <c r="P76" s="425">
        <f t="shared" si="15"/>
        <v>0</v>
      </c>
      <c r="Q76" s="503"/>
      <c r="R76" s="451">
        <v>199</v>
      </c>
      <c r="S76" s="425">
        <f t="shared" si="16"/>
        <v>0</v>
      </c>
      <c r="T76" s="503"/>
      <c r="U76" s="450">
        <v>249</v>
      </c>
      <c r="V76" s="425">
        <f t="shared" si="17"/>
        <v>0</v>
      </c>
      <c r="W76" s="524"/>
      <c r="X76" s="446"/>
      <c r="Y76" s="446"/>
      <c r="Z76" s="446"/>
      <c r="AA76" s="446"/>
      <c r="AB76" s="446"/>
      <c r="AC76" s="446"/>
      <c r="AD76" s="446"/>
      <c r="AE76" s="446"/>
      <c r="AF76" s="446"/>
      <c r="AG76" s="446"/>
      <c r="AH76" s="446"/>
      <c r="AI76" s="446"/>
      <c r="AJ76" s="446"/>
      <c r="AK76" s="446"/>
      <c r="AL76" s="446"/>
      <c r="AM76" s="446"/>
      <c r="AN76" s="446"/>
      <c r="AO76" s="446"/>
      <c r="AP76" s="446"/>
      <c r="AQ76" s="446"/>
      <c r="AR76" s="446"/>
      <c r="AS76" s="446"/>
      <c r="AT76" s="446"/>
      <c r="AU76" s="446"/>
      <c r="AV76" s="446"/>
      <c r="AW76" s="446"/>
      <c r="AX76" s="446"/>
      <c r="AY76" s="446"/>
      <c r="AZ76" s="446"/>
      <c r="BA76" s="446"/>
      <c r="BB76" s="446"/>
      <c r="BC76" s="446"/>
      <c r="BD76" s="446"/>
      <c r="BE76" s="446"/>
      <c r="BF76" s="446"/>
      <c r="BG76" s="446"/>
      <c r="BH76" s="446"/>
      <c r="BI76" s="446"/>
      <c r="BJ76" s="446"/>
      <c r="BK76" s="446"/>
      <c r="BL76" s="446"/>
      <c r="BM76" s="446"/>
      <c r="BN76" s="446"/>
      <c r="BO76" s="446"/>
      <c r="BP76" s="446"/>
      <c r="BQ76" s="446"/>
      <c r="BR76" s="446"/>
      <c r="BS76" s="446"/>
      <c r="BT76" s="446"/>
      <c r="BU76" s="446"/>
      <c r="BV76" s="446"/>
      <c r="BW76" s="446"/>
      <c r="BX76" s="446"/>
      <c r="BY76" s="446"/>
      <c r="BZ76" s="446"/>
      <c r="CA76" s="446"/>
      <c r="CB76" s="446"/>
      <c r="CC76" s="446"/>
      <c r="CD76" s="446"/>
      <c r="CE76" s="446"/>
      <c r="CF76" s="446"/>
      <c r="CG76" s="446"/>
      <c r="CH76" s="446"/>
      <c r="CI76" s="446"/>
      <c r="CJ76" s="446"/>
      <c r="CK76" s="446"/>
      <c r="CL76" s="446"/>
      <c r="CM76" s="446"/>
      <c r="CN76" s="446"/>
      <c r="CO76" s="446"/>
      <c r="CP76" s="446"/>
      <c r="CQ76" s="446"/>
      <c r="CR76" s="446"/>
      <c r="CS76" s="446"/>
      <c r="CT76" s="446"/>
      <c r="CU76" s="446"/>
      <c r="CV76" s="446"/>
      <c r="CW76" s="446"/>
      <c r="CX76" s="446"/>
      <c r="CY76" s="446"/>
      <c r="CZ76" s="446"/>
      <c r="DA76" s="446"/>
      <c r="DB76" s="446"/>
      <c r="DC76" s="446"/>
      <c r="DD76" s="446"/>
      <c r="DE76" s="446"/>
      <c r="DF76" s="446"/>
      <c r="DG76" s="446"/>
      <c r="DH76" s="446"/>
      <c r="DI76" s="446"/>
      <c r="DJ76" s="446"/>
      <c r="DK76" s="446"/>
      <c r="DL76" s="446"/>
      <c r="DM76" s="446"/>
      <c r="DN76" s="446"/>
      <c r="DO76" s="446"/>
      <c r="DP76" s="446"/>
      <c r="DQ76" s="446"/>
      <c r="DR76" s="446"/>
      <c r="DS76" s="446"/>
      <c r="DT76" s="446"/>
      <c r="DU76" s="446"/>
      <c r="DV76" s="446"/>
      <c r="DW76" s="446"/>
      <c r="DX76" s="446"/>
      <c r="DY76" s="446"/>
      <c r="DZ76" s="446"/>
      <c r="EA76" s="446"/>
      <c r="EB76" s="446"/>
      <c r="EC76" s="446"/>
      <c r="ED76" s="446"/>
      <c r="EE76" s="446"/>
      <c r="EF76" s="446"/>
      <c r="EG76" s="446"/>
      <c r="EH76" s="446"/>
      <c r="EI76" s="446"/>
      <c r="EJ76" s="446"/>
      <c r="EK76" s="446"/>
      <c r="EL76" s="446"/>
      <c r="EM76" s="446"/>
      <c r="EN76" s="446"/>
      <c r="EO76" s="446"/>
      <c r="EP76" s="446"/>
      <c r="EQ76" s="446"/>
      <c r="ER76" s="446"/>
      <c r="ES76" s="446"/>
      <c r="ET76" s="446"/>
      <c r="EU76" s="446"/>
      <c r="EV76" s="446"/>
      <c r="EW76" s="446"/>
      <c r="EX76" s="446"/>
      <c r="EY76" s="446"/>
      <c r="EZ76" s="446"/>
      <c r="FA76" s="446"/>
      <c r="FB76" s="446"/>
      <c r="FC76" s="446"/>
      <c r="FD76" s="446"/>
      <c r="FE76" s="446"/>
      <c r="FF76" s="446"/>
      <c r="FG76" s="446"/>
      <c r="FH76" s="446"/>
      <c r="FI76" s="446"/>
      <c r="FJ76" s="446"/>
      <c r="FK76" s="446"/>
      <c r="FL76" s="446"/>
      <c r="FM76" s="446"/>
      <c r="FN76" s="446"/>
      <c r="FO76" s="446"/>
      <c r="FP76" s="446"/>
      <c r="FQ76" s="446"/>
      <c r="FR76" s="446"/>
      <c r="FS76" s="446"/>
      <c r="FT76" s="446"/>
      <c r="FU76" s="446"/>
      <c r="FV76" s="446"/>
      <c r="FW76" s="446"/>
      <c r="FX76" s="446"/>
      <c r="FY76" s="446"/>
      <c r="FZ76" s="446"/>
      <c r="GA76" s="446"/>
      <c r="GB76" s="446"/>
      <c r="GC76" s="446"/>
      <c r="GD76" s="446"/>
      <c r="GE76" s="446"/>
      <c r="GF76" s="446"/>
      <c r="GG76" s="446"/>
      <c r="GH76" s="446"/>
      <c r="GI76" s="446"/>
      <c r="GJ76" s="446"/>
      <c r="GK76" s="446"/>
      <c r="GL76" s="446"/>
      <c r="GM76" s="446"/>
      <c r="GN76" s="446"/>
      <c r="GO76" s="446"/>
      <c r="GP76" s="446"/>
      <c r="GQ76" s="446"/>
      <c r="GR76" s="446"/>
      <c r="GS76" s="446"/>
      <c r="GT76" s="446"/>
      <c r="GU76" s="446"/>
      <c r="GV76" s="446"/>
      <c r="GW76" s="446"/>
      <c r="GX76" s="446"/>
      <c r="GY76" s="446"/>
      <c r="GZ76" s="446"/>
      <c r="HA76" s="446"/>
      <c r="HB76" s="446"/>
      <c r="HC76" s="446"/>
      <c r="HD76" s="446"/>
      <c r="HE76" s="446"/>
      <c r="HF76" s="446"/>
      <c r="HG76" s="446"/>
      <c r="HH76" s="446"/>
      <c r="HI76" s="446"/>
      <c r="HJ76" s="446"/>
      <c r="HK76" s="446"/>
      <c r="HL76" s="446"/>
      <c r="HM76" s="446"/>
      <c r="HN76" s="446"/>
      <c r="HO76" s="446"/>
      <c r="HP76" s="446"/>
      <c r="HQ76" s="446"/>
      <c r="HR76" s="446"/>
      <c r="HS76" s="446"/>
      <c r="HT76" s="446"/>
      <c r="HU76" s="446"/>
      <c r="HV76" s="446"/>
      <c r="HW76" s="446"/>
      <c r="HX76" s="446"/>
      <c r="HY76" s="446"/>
      <c r="HZ76" s="446"/>
      <c r="IA76" s="446"/>
      <c r="IB76" s="446"/>
      <c r="IC76" s="446"/>
      <c r="ID76" s="446"/>
      <c r="IE76" s="446"/>
      <c r="IF76" s="446"/>
      <c r="IG76" s="446"/>
      <c r="IH76" s="446"/>
      <c r="II76" s="446"/>
      <c r="IJ76" s="446"/>
      <c r="IK76" s="446"/>
      <c r="IL76" s="446"/>
      <c r="IM76" s="446"/>
      <c r="IN76" s="446"/>
      <c r="IO76" s="446"/>
      <c r="IP76" s="446"/>
      <c r="IQ76" s="446"/>
      <c r="IR76" s="446"/>
      <c r="IS76" s="446"/>
      <c r="IT76" s="446"/>
      <c r="IU76" s="446"/>
      <c r="IV76" s="446"/>
      <c r="IW76" s="446"/>
      <c r="IX76" s="446"/>
      <c r="IY76" s="446"/>
      <c r="IZ76" s="446"/>
      <c r="JA76" s="446"/>
      <c r="JB76" s="446"/>
      <c r="JC76" s="446"/>
      <c r="JD76" s="446"/>
      <c r="JE76" s="446"/>
      <c r="JF76" s="446"/>
      <c r="JG76" s="446"/>
      <c r="JH76" s="446"/>
      <c r="JI76" s="446"/>
      <c r="JJ76" s="446"/>
      <c r="JK76" s="446"/>
      <c r="JL76" s="446"/>
      <c r="JM76" s="446"/>
      <c r="JN76" s="446"/>
      <c r="JO76" s="446"/>
      <c r="JP76" s="446"/>
      <c r="JQ76" s="446"/>
      <c r="JR76" s="446"/>
      <c r="JS76" s="446"/>
      <c r="JT76" s="446"/>
      <c r="JU76" s="446"/>
      <c r="JV76" s="446"/>
      <c r="JW76" s="446"/>
      <c r="JX76" s="446"/>
      <c r="JY76" s="446"/>
      <c r="JZ76" s="446"/>
      <c r="KA76" s="446"/>
      <c r="KB76" s="446"/>
      <c r="KC76" s="446"/>
      <c r="KD76" s="446"/>
      <c r="KE76" s="446"/>
      <c r="KF76" s="446"/>
      <c r="KG76" s="446"/>
      <c r="KH76" s="446"/>
      <c r="KI76" s="446"/>
      <c r="KJ76" s="446"/>
      <c r="KK76" s="446"/>
      <c r="KL76" s="446"/>
      <c r="KM76" s="446"/>
      <c r="KN76" s="446"/>
    </row>
    <row r="77" spans="1:300" s="676" customFormat="1" ht="16.5" outlineLevel="1" thickBot="1">
      <c r="A77" s="662" t="s">
        <v>884</v>
      </c>
      <c r="B77" s="662">
        <v>8412685004051</v>
      </c>
      <c r="C77" s="677" t="s">
        <v>829</v>
      </c>
      <c r="D77" s="452" t="s">
        <v>279</v>
      </c>
      <c r="E77" s="452">
        <v>12</v>
      </c>
      <c r="F77" s="544">
        <v>159</v>
      </c>
      <c r="G77" s="425">
        <f t="shared" si="12"/>
        <v>0</v>
      </c>
      <c r="H77" s="504"/>
      <c r="I77" s="441">
        <v>169</v>
      </c>
      <c r="J77" s="425">
        <f t="shared" si="13"/>
        <v>0</v>
      </c>
      <c r="K77" s="504"/>
      <c r="L77" s="453">
        <v>179</v>
      </c>
      <c r="M77" s="425">
        <f t="shared" si="14"/>
        <v>0</v>
      </c>
      <c r="N77" s="504"/>
      <c r="O77" s="453">
        <v>189</v>
      </c>
      <c r="P77" s="425">
        <f t="shared" si="15"/>
        <v>0</v>
      </c>
      <c r="Q77" s="504"/>
      <c r="R77" s="454">
        <v>199</v>
      </c>
      <c r="S77" s="425">
        <f t="shared" si="16"/>
        <v>0</v>
      </c>
      <c r="T77" s="504"/>
      <c r="U77" s="453">
        <v>249</v>
      </c>
      <c r="V77" s="425">
        <f t="shared" si="17"/>
        <v>0</v>
      </c>
      <c r="W77" s="525"/>
      <c r="X77" s="446"/>
      <c r="Y77" s="446"/>
      <c r="Z77" s="446"/>
      <c r="AA77" s="446"/>
      <c r="AB77" s="446"/>
      <c r="AC77" s="446"/>
      <c r="AD77" s="446"/>
      <c r="AE77" s="446"/>
      <c r="AF77" s="446"/>
      <c r="AG77" s="446"/>
      <c r="AH77" s="446"/>
      <c r="AI77" s="446"/>
      <c r="AJ77" s="446"/>
      <c r="AK77" s="446"/>
      <c r="AL77" s="446"/>
      <c r="AM77" s="446"/>
      <c r="AN77" s="446"/>
      <c r="AO77" s="446"/>
      <c r="AP77" s="446"/>
      <c r="AQ77" s="446"/>
      <c r="AR77" s="446"/>
      <c r="AS77" s="446"/>
      <c r="AT77" s="446"/>
      <c r="AU77" s="446"/>
      <c r="AV77" s="446"/>
      <c r="AW77" s="446"/>
      <c r="AX77" s="446"/>
      <c r="AY77" s="446"/>
      <c r="AZ77" s="446"/>
      <c r="BA77" s="446"/>
      <c r="BB77" s="446"/>
      <c r="BC77" s="446"/>
      <c r="BD77" s="446"/>
      <c r="BE77" s="446"/>
      <c r="BF77" s="446"/>
      <c r="BG77" s="446"/>
      <c r="BH77" s="446"/>
      <c r="BI77" s="446"/>
      <c r="BJ77" s="446"/>
      <c r="BK77" s="446"/>
      <c r="BL77" s="446"/>
      <c r="BM77" s="446"/>
      <c r="BN77" s="446"/>
      <c r="BO77" s="446"/>
      <c r="BP77" s="446"/>
      <c r="BQ77" s="446"/>
      <c r="BR77" s="446"/>
      <c r="BS77" s="446"/>
      <c r="BT77" s="446"/>
      <c r="BU77" s="446"/>
      <c r="BV77" s="446"/>
      <c r="BW77" s="446"/>
      <c r="BX77" s="446"/>
      <c r="BY77" s="446"/>
      <c r="BZ77" s="446"/>
      <c r="CA77" s="446"/>
      <c r="CB77" s="446"/>
      <c r="CC77" s="446"/>
      <c r="CD77" s="446"/>
      <c r="CE77" s="446"/>
      <c r="CF77" s="446"/>
      <c r="CG77" s="446"/>
      <c r="CH77" s="446"/>
      <c r="CI77" s="446"/>
      <c r="CJ77" s="446"/>
      <c r="CK77" s="446"/>
      <c r="CL77" s="446"/>
      <c r="CM77" s="446"/>
      <c r="CN77" s="446"/>
      <c r="CO77" s="446"/>
      <c r="CP77" s="446"/>
      <c r="CQ77" s="446"/>
      <c r="CR77" s="446"/>
      <c r="CS77" s="446"/>
      <c r="CT77" s="446"/>
      <c r="CU77" s="446"/>
      <c r="CV77" s="446"/>
      <c r="CW77" s="446"/>
      <c r="CX77" s="446"/>
      <c r="CY77" s="446"/>
      <c r="CZ77" s="446"/>
      <c r="DA77" s="446"/>
      <c r="DB77" s="446"/>
      <c r="DC77" s="446"/>
      <c r="DD77" s="446"/>
      <c r="DE77" s="446"/>
      <c r="DF77" s="446"/>
      <c r="DG77" s="446"/>
      <c r="DH77" s="446"/>
      <c r="DI77" s="446"/>
      <c r="DJ77" s="446"/>
      <c r="DK77" s="446"/>
      <c r="DL77" s="446"/>
      <c r="DM77" s="446"/>
      <c r="DN77" s="446"/>
      <c r="DO77" s="446"/>
      <c r="DP77" s="446"/>
      <c r="DQ77" s="446"/>
      <c r="DR77" s="446"/>
      <c r="DS77" s="446"/>
      <c r="DT77" s="446"/>
      <c r="DU77" s="446"/>
      <c r="DV77" s="446"/>
      <c r="DW77" s="446"/>
      <c r="DX77" s="446"/>
      <c r="DY77" s="446"/>
      <c r="DZ77" s="446"/>
      <c r="EA77" s="446"/>
      <c r="EB77" s="446"/>
      <c r="EC77" s="446"/>
      <c r="ED77" s="446"/>
      <c r="EE77" s="446"/>
      <c r="EF77" s="446"/>
      <c r="EG77" s="446"/>
      <c r="EH77" s="446"/>
      <c r="EI77" s="446"/>
      <c r="EJ77" s="446"/>
      <c r="EK77" s="446"/>
      <c r="EL77" s="446"/>
      <c r="EM77" s="446"/>
      <c r="EN77" s="446"/>
      <c r="EO77" s="446"/>
      <c r="EP77" s="446"/>
      <c r="EQ77" s="446"/>
      <c r="ER77" s="446"/>
      <c r="ES77" s="446"/>
      <c r="ET77" s="446"/>
      <c r="EU77" s="446"/>
      <c r="EV77" s="446"/>
      <c r="EW77" s="446"/>
      <c r="EX77" s="446"/>
      <c r="EY77" s="446"/>
      <c r="EZ77" s="446"/>
      <c r="FA77" s="446"/>
      <c r="FB77" s="446"/>
      <c r="FC77" s="446"/>
      <c r="FD77" s="446"/>
      <c r="FE77" s="446"/>
      <c r="FF77" s="446"/>
      <c r="FG77" s="446"/>
      <c r="FH77" s="446"/>
      <c r="FI77" s="446"/>
      <c r="FJ77" s="446"/>
      <c r="FK77" s="446"/>
      <c r="FL77" s="446"/>
      <c r="FM77" s="446"/>
      <c r="FN77" s="446"/>
      <c r="FO77" s="446"/>
      <c r="FP77" s="446"/>
      <c r="FQ77" s="446"/>
      <c r="FR77" s="446"/>
      <c r="FS77" s="446"/>
      <c r="FT77" s="446"/>
      <c r="FU77" s="446"/>
      <c r="FV77" s="446"/>
      <c r="FW77" s="446"/>
      <c r="FX77" s="446"/>
      <c r="FY77" s="446"/>
      <c r="FZ77" s="446"/>
      <c r="GA77" s="446"/>
      <c r="GB77" s="446"/>
      <c r="GC77" s="446"/>
      <c r="GD77" s="446"/>
      <c r="GE77" s="446"/>
      <c r="GF77" s="446"/>
      <c r="GG77" s="446"/>
      <c r="GH77" s="446"/>
      <c r="GI77" s="446"/>
      <c r="GJ77" s="446"/>
      <c r="GK77" s="446"/>
      <c r="GL77" s="446"/>
      <c r="GM77" s="446"/>
      <c r="GN77" s="446"/>
      <c r="GO77" s="446"/>
      <c r="GP77" s="446"/>
      <c r="GQ77" s="446"/>
      <c r="GR77" s="446"/>
      <c r="GS77" s="446"/>
      <c r="GT77" s="446"/>
      <c r="GU77" s="446"/>
      <c r="GV77" s="446"/>
      <c r="GW77" s="446"/>
      <c r="GX77" s="446"/>
      <c r="GY77" s="446"/>
      <c r="GZ77" s="446"/>
      <c r="HA77" s="446"/>
      <c r="HB77" s="446"/>
      <c r="HC77" s="446"/>
      <c r="HD77" s="446"/>
      <c r="HE77" s="446"/>
      <c r="HF77" s="446"/>
      <c r="HG77" s="446"/>
      <c r="HH77" s="446"/>
      <c r="HI77" s="446"/>
      <c r="HJ77" s="446"/>
      <c r="HK77" s="446"/>
      <c r="HL77" s="446"/>
      <c r="HM77" s="446"/>
      <c r="HN77" s="446"/>
      <c r="HO77" s="446"/>
      <c r="HP77" s="446"/>
      <c r="HQ77" s="446"/>
      <c r="HR77" s="446"/>
      <c r="HS77" s="446"/>
      <c r="HT77" s="446"/>
      <c r="HU77" s="446"/>
      <c r="HV77" s="446"/>
      <c r="HW77" s="446"/>
      <c r="HX77" s="446"/>
      <c r="HY77" s="446"/>
      <c r="HZ77" s="446"/>
      <c r="IA77" s="446"/>
      <c r="IB77" s="446"/>
      <c r="IC77" s="446"/>
      <c r="ID77" s="446"/>
      <c r="IE77" s="446"/>
      <c r="IF77" s="446"/>
      <c r="IG77" s="446"/>
      <c r="IH77" s="446"/>
      <c r="II77" s="446"/>
      <c r="IJ77" s="446"/>
      <c r="IK77" s="446"/>
      <c r="IL77" s="446"/>
      <c r="IM77" s="446"/>
      <c r="IN77" s="446"/>
      <c r="IO77" s="446"/>
      <c r="IP77" s="446"/>
      <c r="IQ77" s="446"/>
      <c r="IR77" s="446"/>
      <c r="IS77" s="446"/>
      <c r="IT77" s="446"/>
      <c r="IU77" s="446"/>
      <c r="IV77" s="446"/>
      <c r="IW77" s="446"/>
      <c r="IX77" s="446"/>
      <c r="IY77" s="446"/>
      <c r="IZ77" s="446"/>
      <c r="JA77" s="446"/>
      <c r="JB77" s="446"/>
      <c r="JC77" s="446"/>
      <c r="JD77" s="446"/>
      <c r="JE77" s="446"/>
      <c r="JF77" s="446"/>
      <c r="JG77" s="446"/>
      <c r="JH77" s="446"/>
      <c r="JI77" s="446"/>
      <c r="JJ77" s="446"/>
      <c r="JK77" s="446"/>
      <c r="JL77" s="446"/>
      <c r="JM77" s="446"/>
      <c r="JN77" s="446"/>
      <c r="JO77" s="446"/>
      <c r="JP77" s="446"/>
      <c r="JQ77" s="446"/>
      <c r="JR77" s="446"/>
      <c r="JS77" s="446"/>
      <c r="JT77" s="446"/>
      <c r="JU77" s="446"/>
      <c r="JV77" s="446"/>
      <c r="JW77" s="446"/>
      <c r="JX77" s="446"/>
      <c r="JY77" s="446"/>
      <c r="JZ77" s="446"/>
      <c r="KA77" s="446"/>
      <c r="KB77" s="446"/>
      <c r="KC77" s="446"/>
      <c r="KD77" s="446"/>
      <c r="KE77" s="446"/>
      <c r="KF77" s="446"/>
      <c r="KG77" s="446"/>
      <c r="KH77" s="446"/>
      <c r="KI77" s="446"/>
      <c r="KJ77" s="446"/>
      <c r="KK77" s="446"/>
      <c r="KL77" s="446"/>
      <c r="KM77" s="446"/>
      <c r="KN77" s="446"/>
    </row>
    <row r="78" spans="1:300" ht="95.25" customHeight="1" thickBot="1">
      <c r="A78" s="928"/>
      <c r="B78" s="929"/>
      <c r="C78" s="929"/>
      <c r="D78" s="743"/>
      <c r="E78" s="743"/>
      <c r="F78" s="744"/>
      <c r="G78" s="745"/>
      <c r="H78" s="746"/>
      <c r="I78" s="744"/>
      <c r="J78" s="745"/>
      <c r="K78" s="746"/>
      <c r="L78" s="744"/>
      <c r="M78" s="745"/>
      <c r="N78" s="746"/>
      <c r="O78" s="744"/>
      <c r="P78" s="745"/>
      <c r="Q78" s="746"/>
      <c r="R78" s="744"/>
      <c r="S78" s="745"/>
      <c r="T78" s="746"/>
      <c r="U78" s="744"/>
      <c r="V78" s="745"/>
      <c r="W78" s="747"/>
    </row>
    <row r="79" spans="1:300" s="446" customFormat="1" outlineLevel="1">
      <c r="A79" s="416" t="s">
        <v>889</v>
      </c>
      <c r="B79" s="422">
        <v>8421421500115</v>
      </c>
      <c r="C79" s="602" t="s">
        <v>1035</v>
      </c>
      <c r="D79" s="417" t="s">
        <v>70</v>
      </c>
      <c r="E79" s="417">
        <v>12</v>
      </c>
      <c r="F79" s="545">
        <v>415</v>
      </c>
      <c r="G79" s="425">
        <f t="shared" si="12"/>
        <v>0</v>
      </c>
      <c r="H79" s="497"/>
      <c r="I79" s="418">
        <v>420</v>
      </c>
      <c r="J79" s="425">
        <f t="shared" si="13"/>
        <v>0</v>
      </c>
      <c r="K79" s="497"/>
      <c r="L79" s="420">
        <v>435</v>
      </c>
      <c r="M79" s="425">
        <f t="shared" si="14"/>
        <v>0</v>
      </c>
      <c r="N79" s="497"/>
      <c r="O79" s="421">
        <v>489</v>
      </c>
      <c r="P79" s="425">
        <f t="shared" si="15"/>
        <v>0</v>
      </c>
      <c r="Q79" s="497"/>
      <c r="R79" s="420">
        <v>549</v>
      </c>
      <c r="S79" s="425">
        <f t="shared" si="16"/>
        <v>0</v>
      </c>
      <c r="T79" s="497"/>
      <c r="U79" s="420">
        <v>649</v>
      </c>
      <c r="V79" s="425">
        <f t="shared" si="17"/>
        <v>0</v>
      </c>
      <c r="W79" s="518"/>
    </row>
    <row r="80" spans="1:300" s="446" customFormat="1" outlineLevel="1">
      <c r="A80" s="422" t="s">
        <v>890</v>
      </c>
      <c r="B80" s="422">
        <v>8421421500030</v>
      </c>
      <c r="C80" s="603" t="s">
        <v>1036</v>
      </c>
      <c r="D80" s="423" t="s">
        <v>70</v>
      </c>
      <c r="E80" s="417">
        <v>12</v>
      </c>
      <c r="F80" s="546">
        <v>415</v>
      </c>
      <c r="G80" s="425">
        <f t="shared" si="12"/>
        <v>0</v>
      </c>
      <c r="H80" s="497"/>
      <c r="I80" s="418">
        <v>420</v>
      </c>
      <c r="J80" s="425">
        <f t="shared" si="13"/>
        <v>0</v>
      </c>
      <c r="K80" s="497"/>
      <c r="L80" s="426">
        <v>435</v>
      </c>
      <c r="M80" s="425">
        <f t="shared" si="14"/>
        <v>0</v>
      </c>
      <c r="N80" s="497"/>
      <c r="O80" s="421">
        <v>489</v>
      </c>
      <c r="P80" s="425">
        <f t="shared" si="15"/>
        <v>0</v>
      </c>
      <c r="Q80" s="497"/>
      <c r="R80" s="420">
        <v>549</v>
      </c>
      <c r="S80" s="425">
        <f t="shared" si="16"/>
        <v>0</v>
      </c>
      <c r="T80" s="497"/>
      <c r="U80" s="426">
        <v>649</v>
      </c>
      <c r="V80" s="425">
        <f t="shared" si="17"/>
        <v>0</v>
      </c>
      <c r="W80" s="518"/>
    </row>
    <row r="81" spans="1:23" s="446" customFormat="1" hidden="1" outlineLevel="1">
      <c r="A81" s="422" t="s">
        <v>891</v>
      </c>
      <c r="B81" s="422">
        <v>8421421500092</v>
      </c>
      <c r="C81" s="603" t="s">
        <v>1037</v>
      </c>
      <c r="D81" s="423" t="s">
        <v>70</v>
      </c>
      <c r="E81" s="417">
        <v>12</v>
      </c>
      <c r="F81" s="546">
        <v>415</v>
      </c>
      <c r="G81" s="425">
        <f t="shared" si="12"/>
        <v>0</v>
      </c>
      <c r="H81" s="497"/>
      <c r="I81" s="418">
        <v>420</v>
      </c>
      <c r="J81" s="425">
        <f t="shared" si="13"/>
        <v>0</v>
      </c>
      <c r="K81" s="497"/>
      <c r="L81" s="426">
        <v>435</v>
      </c>
      <c r="M81" s="425">
        <f t="shared" si="14"/>
        <v>0</v>
      </c>
      <c r="N81" s="497"/>
      <c r="O81" s="421">
        <v>489</v>
      </c>
      <c r="P81" s="425">
        <f t="shared" si="15"/>
        <v>0</v>
      </c>
      <c r="Q81" s="497"/>
      <c r="R81" s="420">
        <v>549</v>
      </c>
      <c r="S81" s="425">
        <f t="shared" si="16"/>
        <v>0</v>
      </c>
      <c r="T81" s="497"/>
      <c r="U81" s="426">
        <v>649</v>
      </c>
      <c r="V81" s="425">
        <f t="shared" si="17"/>
        <v>0</v>
      </c>
      <c r="W81" s="518"/>
    </row>
    <row r="82" spans="1:23" s="446" customFormat="1" outlineLevel="1">
      <c r="A82" s="422">
        <v>3020206001</v>
      </c>
      <c r="B82" s="422">
        <v>8421421500146</v>
      </c>
      <c r="C82" s="603" t="s">
        <v>1038</v>
      </c>
      <c r="D82" s="423" t="s">
        <v>70</v>
      </c>
      <c r="E82" s="417">
        <v>12</v>
      </c>
      <c r="F82" s="546">
        <v>415</v>
      </c>
      <c r="G82" s="425">
        <f t="shared" si="12"/>
        <v>0</v>
      </c>
      <c r="H82" s="497"/>
      <c r="I82" s="418">
        <v>420</v>
      </c>
      <c r="J82" s="425">
        <f t="shared" si="13"/>
        <v>0</v>
      </c>
      <c r="K82" s="497"/>
      <c r="L82" s="426">
        <v>435</v>
      </c>
      <c r="M82" s="425">
        <f t="shared" si="14"/>
        <v>0</v>
      </c>
      <c r="N82" s="497"/>
      <c r="O82" s="421">
        <v>489</v>
      </c>
      <c r="P82" s="425">
        <f t="shared" si="15"/>
        <v>0</v>
      </c>
      <c r="Q82" s="497"/>
      <c r="R82" s="420">
        <v>549</v>
      </c>
      <c r="S82" s="425">
        <f t="shared" si="16"/>
        <v>0</v>
      </c>
      <c r="T82" s="497"/>
      <c r="U82" s="426">
        <v>649</v>
      </c>
      <c r="V82" s="425">
        <f t="shared" si="17"/>
        <v>0</v>
      </c>
      <c r="W82" s="518"/>
    </row>
    <row r="83" spans="1:23" s="446" customFormat="1" outlineLevel="1">
      <c r="A83" s="422" t="s">
        <v>892</v>
      </c>
      <c r="B83" s="422">
        <v>8421421500542</v>
      </c>
      <c r="C83" s="603" t="s">
        <v>1039</v>
      </c>
      <c r="D83" s="423" t="s">
        <v>70</v>
      </c>
      <c r="E83" s="417">
        <v>12</v>
      </c>
      <c r="F83" s="546">
        <v>415</v>
      </c>
      <c r="G83" s="425">
        <f t="shared" si="12"/>
        <v>0</v>
      </c>
      <c r="H83" s="497"/>
      <c r="I83" s="418">
        <v>420</v>
      </c>
      <c r="J83" s="425">
        <f t="shared" si="13"/>
        <v>0</v>
      </c>
      <c r="K83" s="497"/>
      <c r="L83" s="426">
        <v>435</v>
      </c>
      <c r="M83" s="425">
        <f t="shared" si="14"/>
        <v>0</v>
      </c>
      <c r="N83" s="497"/>
      <c r="O83" s="421">
        <v>489</v>
      </c>
      <c r="P83" s="425">
        <f t="shared" si="15"/>
        <v>0</v>
      </c>
      <c r="Q83" s="497"/>
      <c r="R83" s="420">
        <v>549</v>
      </c>
      <c r="S83" s="425">
        <f t="shared" si="16"/>
        <v>0</v>
      </c>
      <c r="T83" s="497"/>
      <c r="U83" s="426">
        <v>649</v>
      </c>
      <c r="V83" s="425">
        <f t="shared" si="17"/>
        <v>0</v>
      </c>
      <c r="W83" s="518"/>
    </row>
    <row r="84" spans="1:23" s="446" customFormat="1" outlineLevel="1">
      <c r="A84" s="422" t="s">
        <v>893</v>
      </c>
      <c r="B84" s="422">
        <v>8421421500047</v>
      </c>
      <c r="C84" s="603" t="s">
        <v>1040</v>
      </c>
      <c r="D84" s="423" t="s">
        <v>70</v>
      </c>
      <c r="E84" s="417">
        <v>12</v>
      </c>
      <c r="F84" s="546">
        <v>415</v>
      </c>
      <c r="G84" s="425">
        <f t="shared" si="12"/>
        <v>0</v>
      </c>
      <c r="H84" s="497"/>
      <c r="I84" s="418">
        <v>420</v>
      </c>
      <c r="J84" s="425">
        <f t="shared" si="13"/>
        <v>0</v>
      </c>
      <c r="K84" s="497"/>
      <c r="L84" s="426">
        <v>435</v>
      </c>
      <c r="M84" s="425">
        <f t="shared" si="14"/>
        <v>0</v>
      </c>
      <c r="N84" s="497"/>
      <c r="O84" s="421">
        <v>489</v>
      </c>
      <c r="P84" s="425">
        <f t="shared" si="15"/>
        <v>0</v>
      </c>
      <c r="Q84" s="497"/>
      <c r="R84" s="420">
        <v>549</v>
      </c>
      <c r="S84" s="425">
        <f t="shared" si="16"/>
        <v>0</v>
      </c>
      <c r="T84" s="497"/>
      <c r="U84" s="426">
        <v>649</v>
      </c>
      <c r="V84" s="425">
        <f t="shared" si="17"/>
        <v>0</v>
      </c>
      <c r="W84" s="518"/>
    </row>
    <row r="85" spans="1:23" s="446" customFormat="1" hidden="1" outlineLevel="1">
      <c r="A85" s="422" t="s">
        <v>894</v>
      </c>
      <c r="B85" s="422">
        <v>8421421500153</v>
      </c>
      <c r="C85" s="603" t="s">
        <v>1041</v>
      </c>
      <c r="D85" s="423" t="s">
        <v>70</v>
      </c>
      <c r="E85" s="417">
        <v>12</v>
      </c>
      <c r="F85" s="546">
        <v>415</v>
      </c>
      <c r="G85" s="425">
        <f t="shared" si="12"/>
        <v>0</v>
      </c>
      <c r="H85" s="497"/>
      <c r="I85" s="418">
        <v>420</v>
      </c>
      <c r="J85" s="425">
        <f t="shared" si="13"/>
        <v>0</v>
      </c>
      <c r="K85" s="497"/>
      <c r="L85" s="426">
        <v>435</v>
      </c>
      <c r="M85" s="425">
        <f t="shared" si="14"/>
        <v>0</v>
      </c>
      <c r="N85" s="497"/>
      <c r="O85" s="421">
        <v>489</v>
      </c>
      <c r="P85" s="425">
        <f t="shared" si="15"/>
        <v>0</v>
      </c>
      <c r="Q85" s="497"/>
      <c r="R85" s="420">
        <v>549</v>
      </c>
      <c r="S85" s="425">
        <f t="shared" si="16"/>
        <v>0</v>
      </c>
      <c r="T85" s="497"/>
      <c r="U85" s="426">
        <v>649</v>
      </c>
      <c r="V85" s="425">
        <f t="shared" si="17"/>
        <v>0</v>
      </c>
      <c r="W85" s="518"/>
    </row>
    <row r="86" spans="1:23" s="446" customFormat="1" outlineLevel="1">
      <c r="A86" s="422" t="s">
        <v>895</v>
      </c>
      <c r="B86" s="422">
        <v>8421421500023</v>
      </c>
      <c r="C86" s="603" t="s">
        <v>1042</v>
      </c>
      <c r="D86" s="423" t="s">
        <v>70</v>
      </c>
      <c r="E86" s="417">
        <v>12</v>
      </c>
      <c r="F86" s="546">
        <v>415</v>
      </c>
      <c r="G86" s="425">
        <f t="shared" si="12"/>
        <v>0</v>
      </c>
      <c r="H86" s="498"/>
      <c r="I86" s="424">
        <v>420</v>
      </c>
      <c r="J86" s="425">
        <f t="shared" si="13"/>
        <v>0</v>
      </c>
      <c r="K86" s="498"/>
      <c r="L86" s="426">
        <v>435</v>
      </c>
      <c r="M86" s="425">
        <f t="shared" si="14"/>
        <v>0</v>
      </c>
      <c r="N86" s="498"/>
      <c r="O86" s="421">
        <v>489</v>
      </c>
      <c r="P86" s="425">
        <f t="shared" si="15"/>
        <v>0</v>
      </c>
      <c r="Q86" s="498"/>
      <c r="R86" s="420">
        <v>549</v>
      </c>
      <c r="S86" s="425">
        <f t="shared" si="16"/>
        <v>0</v>
      </c>
      <c r="T86" s="498"/>
      <c r="U86" s="426">
        <v>649</v>
      </c>
      <c r="V86" s="425">
        <f t="shared" si="17"/>
        <v>0</v>
      </c>
      <c r="W86" s="519"/>
    </row>
    <row r="87" spans="1:23" s="446" customFormat="1" outlineLevel="1">
      <c r="A87" s="422" t="s">
        <v>896</v>
      </c>
      <c r="B87" s="422">
        <v>8421421500139</v>
      </c>
      <c r="C87" s="603" t="s">
        <v>1043</v>
      </c>
      <c r="D87" s="423" t="s">
        <v>70</v>
      </c>
      <c r="E87" s="417">
        <v>12</v>
      </c>
      <c r="F87" s="546">
        <v>415</v>
      </c>
      <c r="G87" s="425">
        <f t="shared" si="12"/>
        <v>0</v>
      </c>
      <c r="H87" s="498"/>
      <c r="I87" s="424">
        <v>420</v>
      </c>
      <c r="J87" s="425">
        <f t="shared" si="13"/>
        <v>0</v>
      </c>
      <c r="K87" s="498"/>
      <c r="L87" s="426">
        <v>435</v>
      </c>
      <c r="M87" s="425">
        <f t="shared" si="14"/>
        <v>0</v>
      </c>
      <c r="N87" s="498"/>
      <c r="O87" s="421">
        <v>489</v>
      </c>
      <c r="P87" s="425">
        <f t="shared" si="15"/>
        <v>0</v>
      </c>
      <c r="Q87" s="498"/>
      <c r="R87" s="420">
        <v>549</v>
      </c>
      <c r="S87" s="425">
        <f t="shared" si="16"/>
        <v>0</v>
      </c>
      <c r="T87" s="498"/>
      <c r="U87" s="426">
        <v>649</v>
      </c>
      <c r="V87" s="425">
        <f t="shared" si="17"/>
        <v>0</v>
      </c>
      <c r="W87" s="519"/>
    </row>
    <row r="88" spans="1:23" s="446" customFormat="1" outlineLevel="1">
      <c r="A88" s="422" t="s">
        <v>897</v>
      </c>
      <c r="B88" s="422">
        <v>8421421500016</v>
      </c>
      <c r="C88" s="603" t="s">
        <v>1044</v>
      </c>
      <c r="D88" s="423" t="s">
        <v>70</v>
      </c>
      <c r="E88" s="417">
        <v>12</v>
      </c>
      <c r="F88" s="546">
        <v>415</v>
      </c>
      <c r="G88" s="425">
        <f t="shared" si="12"/>
        <v>0</v>
      </c>
      <c r="H88" s="498"/>
      <c r="I88" s="424">
        <v>420</v>
      </c>
      <c r="J88" s="425">
        <f t="shared" si="13"/>
        <v>0</v>
      </c>
      <c r="K88" s="498"/>
      <c r="L88" s="426">
        <v>435</v>
      </c>
      <c r="M88" s="425">
        <f t="shared" si="14"/>
        <v>0</v>
      </c>
      <c r="N88" s="498"/>
      <c r="O88" s="421">
        <v>489</v>
      </c>
      <c r="P88" s="425">
        <f t="shared" si="15"/>
        <v>0</v>
      </c>
      <c r="Q88" s="498"/>
      <c r="R88" s="420">
        <v>549</v>
      </c>
      <c r="S88" s="425">
        <f t="shared" si="16"/>
        <v>0</v>
      </c>
      <c r="T88" s="498"/>
      <c r="U88" s="426">
        <v>649</v>
      </c>
      <c r="V88" s="425">
        <f t="shared" si="17"/>
        <v>0</v>
      </c>
      <c r="W88" s="519"/>
    </row>
    <row r="89" spans="1:23" s="446" customFormat="1" ht="16.5" outlineLevel="1" thickBot="1">
      <c r="A89" s="422" t="s">
        <v>898</v>
      </c>
      <c r="B89" s="422">
        <v>8421421500108</v>
      </c>
      <c r="C89" s="603" t="s">
        <v>1045</v>
      </c>
      <c r="D89" s="423" t="s">
        <v>70</v>
      </c>
      <c r="E89" s="429">
        <v>12</v>
      </c>
      <c r="F89" s="551">
        <v>415</v>
      </c>
      <c r="G89" s="441">
        <f t="shared" si="12"/>
        <v>0</v>
      </c>
      <c r="H89" s="499"/>
      <c r="I89" s="430">
        <v>420</v>
      </c>
      <c r="J89" s="441">
        <f t="shared" si="13"/>
        <v>0</v>
      </c>
      <c r="K89" s="499"/>
      <c r="L89" s="431">
        <v>435</v>
      </c>
      <c r="M89" s="441">
        <f t="shared" si="14"/>
        <v>0</v>
      </c>
      <c r="N89" s="499"/>
      <c r="O89" s="432">
        <v>489</v>
      </c>
      <c r="P89" s="441">
        <f t="shared" si="15"/>
        <v>0</v>
      </c>
      <c r="Q89" s="499"/>
      <c r="R89" s="431">
        <v>549</v>
      </c>
      <c r="S89" s="441">
        <f t="shared" si="16"/>
        <v>0</v>
      </c>
      <c r="T89" s="499"/>
      <c r="U89" s="431">
        <v>649</v>
      </c>
      <c r="V89" s="441">
        <f t="shared" si="17"/>
        <v>0</v>
      </c>
      <c r="W89" s="520"/>
    </row>
    <row r="90" spans="1:23" ht="16.5" thickBot="1">
      <c r="A90" s="438"/>
      <c r="B90" s="438"/>
      <c r="C90" s="479" t="s">
        <v>830</v>
      </c>
      <c r="D90" s="439"/>
      <c r="E90" s="412"/>
      <c r="F90" s="562"/>
      <c r="G90" s="468">
        <f t="shared" si="12"/>
        <v>0</v>
      </c>
      <c r="H90" s="565"/>
      <c r="I90" s="562"/>
      <c r="J90" s="468">
        <f t="shared" si="13"/>
        <v>0</v>
      </c>
      <c r="K90" s="565"/>
      <c r="L90" s="562"/>
      <c r="M90" s="468">
        <f t="shared" si="14"/>
        <v>0</v>
      </c>
      <c r="N90" s="565"/>
      <c r="O90" s="562"/>
      <c r="P90" s="468">
        <f t="shared" si="15"/>
        <v>0</v>
      </c>
      <c r="Q90" s="565"/>
      <c r="R90" s="562"/>
      <c r="S90" s="468">
        <f t="shared" si="16"/>
        <v>0</v>
      </c>
      <c r="T90" s="565"/>
      <c r="U90" s="566"/>
      <c r="V90" s="468">
        <f t="shared" si="17"/>
        <v>0</v>
      </c>
      <c r="W90" s="567"/>
    </row>
    <row r="91" spans="1:23" outlineLevel="1">
      <c r="A91" s="416" t="s">
        <v>902</v>
      </c>
      <c r="B91" s="416">
        <v>8412685001043</v>
      </c>
      <c r="C91" s="602" t="s">
        <v>874</v>
      </c>
      <c r="D91" s="417" t="s">
        <v>47</v>
      </c>
      <c r="E91" s="460">
        <v>12</v>
      </c>
      <c r="F91" s="546">
        <v>68</v>
      </c>
      <c r="G91" s="425">
        <f t="shared" si="12"/>
        <v>0</v>
      </c>
      <c r="H91" s="498"/>
      <c r="I91" s="458">
        <v>83.5</v>
      </c>
      <c r="J91" s="425">
        <f t="shared" si="13"/>
        <v>0</v>
      </c>
      <c r="K91" s="498"/>
      <c r="L91" s="426">
        <v>99</v>
      </c>
      <c r="M91" s="425">
        <f t="shared" si="14"/>
        <v>0</v>
      </c>
      <c r="N91" s="498"/>
      <c r="O91" s="427">
        <v>125</v>
      </c>
      <c r="P91" s="425">
        <f t="shared" si="15"/>
        <v>0</v>
      </c>
      <c r="Q91" s="498"/>
      <c r="R91" s="426">
        <v>155</v>
      </c>
      <c r="S91" s="425">
        <f t="shared" si="16"/>
        <v>0</v>
      </c>
      <c r="T91" s="498"/>
      <c r="U91" s="426">
        <v>175</v>
      </c>
      <c r="V91" s="425">
        <f t="shared" si="17"/>
        <v>0</v>
      </c>
      <c r="W91" s="519"/>
    </row>
    <row r="92" spans="1:23" outlineLevel="1">
      <c r="A92" s="422" t="s">
        <v>903</v>
      </c>
      <c r="B92" s="422">
        <v>8412685001036</v>
      </c>
      <c r="C92" s="603" t="s">
        <v>873</v>
      </c>
      <c r="D92" s="423" t="s">
        <v>47</v>
      </c>
      <c r="E92" s="423">
        <v>12</v>
      </c>
      <c r="F92" s="546">
        <v>68</v>
      </c>
      <c r="G92" s="425">
        <f t="shared" si="12"/>
        <v>0</v>
      </c>
      <c r="H92" s="498"/>
      <c r="I92" s="458">
        <v>83.5</v>
      </c>
      <c r="J92" s="425">
        <f t="shared" si="13"/>
        <v>0</v>
      </c>
      <c r="K92" s="498"/>
      <c r="L92" s="426">
        <v>99</v>
      </c>
      <c r="M92" s="425">
        <f t="shared" si="14"/>
        <v>0</v>
      </c>
      <c r="N92" s="498"/>
      <c r="O92" s="427">
        <v>125</v>
      </c>
      <c r="P92" s="425">
        <f t="shared" si="15"/>
        <v>0</v>
      </c>
      <c r="Q92" s="498"/>
      <c r="R92" s="426">
        <v>155</v>
      </c>
      <c r="S92" s="425">
        <f t="shared" si="16"/>
        <v>0</v>
      </c>
      <c r="T92" s="498"/>
      <c r="U92" s="426">
        <v>175</v>
      </c>
      <c r="V92" s="425">
        <f t="shared" si="17"/>
        <v>0</v>
      </c>
      <c r="W92" s="519"/>
    </row>
    <row r="93" spans="1:23" hidden="1" outlineLevel="1">
      <c r="A93" s="422" t="s">
        <v>904</v>
      </c>
      <c r="B93" s="422">
        <v>8412685111124</v>
      </c>
      <c r="C93" s="603" t="s">
        <v>872</v>
      </c>
      <c r="D93" s="423" t="s">
        <v>47</v>
      </c>
      <c r="E93" s="423">
        <v>12</v>
      </c>
      <c r="F93" s="546">
        <v>99</v>
      </c>
      <c r="G93" s="425">
        <f t="shared" si="12"/>
        <v>0</v>
      </c>
      <c r="H93" s="498"/>
      <c r="I93" s="458">
        <v>119</v>
      </c>
      <c r="J93" s="425">
        <f t="shared" si="13"/>
        <v>0</v>
      </c>
      <c r="K93" s="498"/>
      <c r="L93" s="426">
        <v>139</v>
      </c>
      <c r="M93" s="425">
        <f t="shared" si="14"/>
        <v>0</v>
      </c>
      <c r="N93" s="498"/>
      <c r="O93" s="427">
        <v>179</v>
      </c>
      <c r="P93" s="425">
        <f t="shared" si="15"/>
        <v>0</v>
      </c>
      <c r="Q93" s="498"/>
      <c r="R93" s="426">
        <v>199</v>
      </c>
      <c r="S93" s="425">
        <f t="shared" si="16"/>
        <v>0</v>
      </c>
      <c r="T93" s="498"/>
      <c r="U93" s="426">
        <v>299</v>
      </c>
      <c r="V93" s="425">
        <f t="shared" si="17"/>
        <v>0</v>
      </c>
      <c r="W93" s="519"/>
    </row>
    <row r="94" spans="1:23" ht="16.5" hidden="1" outlineLevel="1" thickBot="1">
      <c r="A94" s="422" t="s">
        <v>905</v>
      </c>
      <c r="B94" s="422">
        <v>8412685111117</v>
      </c>
      <c r="C94" s="603" t="s">
        <v>871</v>
      </c>
      <c r="D94" s="423" t="s">
        <v>47</v>
      </c>
      <c r="E94" s="429">
        <v>12</v>
      </c>
      <c r="F94" s="551">
        <v>99</v>
      </c>
      <c r="G94" s="441">
        <f t="shared" si="12"/>
        <v>0</v>
      </c>
      <c r="H94" s="499"/>
      <c r="I94" s="459">
        <v>119</v>
      </c>
      <c r="J94" s="441">
        <f t="shared" si="13"/>
        <v>0</v>
      </c>
      <c r="K94" s="499"/>
      <c r="L94" s="431">
        <v>139</v>
      </c>
      <c r="M94" s="441">
        <f t="shared" si="14"/>
        <v>0</v>
      </c>
      <c r="N94" s="499"/>
      <c r="O94" s="432">
        <v>179</v>
      </c>
      <c r="P94" s="441">
        <f t="shared" si="15"/>
        <v>0</v>
      </c>
      <c r="Q94" s="499"/>
      <c r="R94" s="431">
        <v>199</v>
      </c>
      <c r="S94" s="441">
        <f t="shared" si="16"/>
        <v>0</v>
      </c>
      <c r="T94" s="499"/>
      <c r="U94" s="431">
        <v>299</v>
      </c>
      <c r="V94" s="441">
        <f t="shared" si="17"/>
        <v>0</v>
      </c>
      <c r="W94" s="520"/>
    </row>
    <row r="95" spans="1:23" ht="16.5" collapsed="1" thickBot="1">
      <c r="A95" s="438"/>
      <c r="B95" s="438"/>
      <c r="C95" s="479" t="s">
        <v>831</v>
      </c>
      <c r="D95" s="439"/>
      <c r="E95" s="412"/>
      <c r="F95" s="562"/>
      <c r="G95" s="468">
        <f t="shared" si="12"/>
        <v>0</v>
      </c>
      <c r="H95" s="565"/>
      <c r="I95" s="562"/>
      <c r="J95" s="468">
        <f t="shared" si="13"/>
        <v>0</v>
      </c>
      <c r="K95" s="565"/>
      <c r="L95" s="562"/>
      <c r="M95" s="468">
        <f t="shared" si="14"/>
        <v>0</v>
      </c>
      <c r="N95" s="565"/>
      <c r="O95" s="562"/>
      <c r="P95" s="468">
        <f t="shared" si="15"/>
        <v>0</v>
      </c>
      <c r="Q95" s="565"/>
      <c r="R95" s="562"/>
      <c r="S95" s="468">
        <f t="shared" si="16"/>
        <v>0</v>
      </c>
      <c r="T95" s="565"/>
      <c r="U95" s="566"/>
      <c r="V95" s="468">
        <f t="shared" si="17"/>
        <v>0</v>
      </c>
      <c r="W95" s="567"/>
    </row>
    <row r="96" spans="1:23" outlineLevel="1">
      <c r="A96" s="416" t="s">
        <v>899</v>
      </c>
      <c r="B96" s="416">
        <v>8412685112220</v>
      </c>
      <c r="C96" s="602" t="s">
        <v>832</v>
      </c>
      <c r="D96" s="417" t="s">
        <v>52</v>
      </c>
      <c r="E96" s="460">
        <v>12</v>
      </c>
      <c r="F96" s="546">
        <v>69</v>
      </c>
      <c r="G96" s="425">
        <f t="shared" si="12"/>
        <v>0</v>
      </c>
      <c r="H96" s="498"/>
      <c r="I96" s="458">
        <v>74</v>
      </c>
      <c r="J96" s="425">
        <f t="shared" si="13"/>
        <v>0</v>
      </c>
      <c r="K96" s="498"/>
      <c r="L96" s="426">
        <v>79</v>
      </c>
      <c r="M96" s="425">
        <f t="shared" si="14"/>
        <v>0</v>
      </c>
      <c r="N96" s="498"/>
      <c r="O96" s="427">
        <v>89</v>
      </c>
      <c r="P96" s="425">
        <f t="shared" si="15"/>
        <v>0</v>
      </c>
      <c r="Q96" s="498"/>
      <c r="R96" s="426">
        <v>99</v>
      </c>
      <c r="S96" s="425">
        <f t="shared" si="16"/>
        <v>0</v>
      </c>
      <c r="T96" s="498"/>
      <c r="U96" s="426">
        <v>125</v>
      </c>
      <c r="V96" s="425">
        <f t="shared" si="17"/>
        <v>0</v>
      </c>
      <c r="W96" s="519"/>
    </row>
    <row r="97" spans="1:300" outlineLevel="1">
      <c r="A97" s="422" t="s">
        <v>900</v>
      </c>
      <c r="B97" s="422">
        <v>8412685112114</v>
      </c>
      <c r="C97" s="603" t="s">
        <v>833</v>
      </c>
      <c r="D97" s="423" t="s">
        <v>1</v>
      </c>
      <c r="E97" s="423">
        <v>12</v>
      </c>
      <c r="F97" s="546">
        <v>119</v>
      </c>
      <c r="G97" s="425">
        <f t="shared" si="12"/>
        <v>0</v>
      </c>
      <c r="H97" s="498"/>
      <c r="I97" s="458">
        <v>144</v>
      </c>
      <c r="J97" s="425">
        <f t="shared" si="13"/>
        <v>0</v>
      </c>
      <c r="K97" s="498"/>
      <c r="L97" s="426">
        <v>169</v>
      </c>
      <c r="M97" s="425">
        <f t="shared" si="14"/>
        <v>0</v>
      </c>
      <c r="N97" s="498"/>
      <c r="O97" s="427">
        <v>175</v>
      </c>
      <c r="P97" s="425">
        <f t="shared" si="15"/>
        <v>0</v>
      </c>
      <c r="Q97" s="498"/>
      <c r="R97" s="426">
        <v>195</v>
      </c>
      <c r="S97" s="425">
        <f t="shared" si="16"/>
        <v>0</v>
      </c>
      <c r="T97" s="498"/>
      <c r="U97" s="426">
        <v>255</v>
      </c>
      <c r="V97" s="425">
        <f t="shared" si="17"/>
        <v>0</v>
      </c>
      <c r="W97" s="519"/>
    </row>
    <row r="98" spans="1:300" ht="16.5" outlineLevel="1" thickBot="1">
      <c r="A98" s="593" t="s">
        <v>901</v>
      </c>
      <c r="B98" s="593">
        <v>8412685160016</v>
      </c>
      <c r="C98" s="615" t="s">
        <v>834</v>
      </c>
      <c r="D98" s="557" t="s">
        <v>42</v>
      </c>
      <c r="E98" s="557">
        <v>12</v>
      </c>
      <c r="F98" s="582">
        <v>164</v>
      </c>
      <c r="G98" s="583">
        <f t="shared" si="12"/>
        <v>0</v>
      </c>
      <c r="H98" s="584"/>
      <c r="I98" s="585">
        <v>181.5</v>
      </c>
      <c r="J98" s="583">
        <f t="shared" si="13"/>
        <v>0</v>
      </c>
      <c r="K98" s="584"/>
      <c r="L98" s="576">
        <v>199</v>
      </c>
      <c r="M98" s="583">
        <f t="shared" si="14"/>
        <v>0</v>
      </c>
      <c r="N98" s="584"/>
      <c r="O98" s="577">
        <v>290</v>
      </c>
      <c r="P98" s="583">
        <f t="shared" si="15"/>
        <v>0</v>
      </c>
      <c r="Q98" s="584"/>
      <c r="R98" s="576">
        <v>330</v>
      </c>
      <c r="S98" s="583">
        <f t="shared" si="16"/>
        <v>0</v>
      </c>
      <c r="T98" s="584"/>
      <c r="U98" s="576">
        <v>390</v>
      </c>
      <c r="V98" s="583">
        <f t="shared" si="17"/>
        <v>0</v>
      </c>
      <c r="W98" s="586"/>
    </row>
    <row r="99" spans="1:300" ht="95.25" customHeight="1" thickBot="1">
      <c r="A99" s="928" t="s">
        <v>94</v>
      </c>
      <c r="B99" s="929"/>
      <c r="C99" s="929"/>
      <c r="D99" s="743"/>
      <c r="E99" s="743"/>
      <c r="F99" s="744"/>
      <c r="G99" s="745">
        <f t="shared" si="12"/>
        <v>0</v>
      </c>
      <c r="H99" s="746"/>
      <c r="I99" s="744"/>
      <c r="J99" s="745">
        <f t="shared" si="13"/>
        <v>0</v>
      </c>
      <c r="K99" s="746"/>
      <c r="L99" s="744"/>
      <c r="M99" s="745">
        <f t="shared" si="14"/>
        <v>0</v>
      </c>
      <c r="N99" s="746"/>
      <c r="O99" s="744"/>
      <c r="P99" s="745">
        <f t="shared" si="15"/>
        <v>0</v>
      </c>
      <c r="Q99" s="746"/>
      <c r="R99" s="744"/>
      <c r="S99" s="745">
        <f t="shared" si="16"/>
        <v>0</v>
      </c>
      <c r="T99" s="746"/>
      <c r="U99" s="744"/>
      <c r="V99" s="745">
        <f t="shared" si="17"/>
        <v>0</v>
      </c>
      <c r="W99" s="747"/>
    </row>
    <row r="100" spans="1:300" s="466" customFormat="1" ht="16.5" outlineLevel="1" thickBot="1">
      <c r="A100" s="659" t="s">
        <v>1047</v>
      </c>
      <c r="B100" s="659">
        <v>8024908985643</v>
      </c>
      <c r="C100" s="757" t="s">
        <v>599</v>
      </c>
      <c r="D100" s="455" t="s">
        <v>50</v>
      </c>
      <c r="E100" s="443">
        <v>12</v>
      </c>
      <c r="F100" s="542">
        <v>369</v>
      </c>
      <c r="G100" s="468">
        <f>F100*H100</f>
        <v>0</v>
      </c>
      <c r="H100" s="502"/>
      <c r="I100" s="419">
        <v>373</v>
      </c>
      <c r="J100" s="468">
        <f>I100*K100</f>
        <v>0</v>
      </c>
      <c r="K100" s="502"/>
      <c r="L100" s="447">
        <v>374</v>
      </c>
      <c r="M100" s="419">
        <f t="shared" si="14"/>
        <v>0</v>
      </c>
      <c r="N100" s="502"/>
      <c r="O100" s="445">
        <v>375</v>
      </c>
      <c r="P100" s="419">
        <f t="shared" si="15"/>
        <v>0</v>
      </c>
      <c r="Q100" s="502"/>
      <c r="R100" s="447">
        <v>379</v>
      </c>
      <c r="S100" s="419">
        <f t="shared" si="16"/>
        <v>0</v>
      </c>
      <c r="T100" s="502"/>
      <c r="U100" s="447">
        <v>399</v>
      </c>
      <c r="V100" s="419">
        <f t="shared" si="17"/>
        <v>0</v>
      </c>
      <c r="W100" s="523"/>
      <c r="X100" s="433"/>
      <c r="Y100" s="433"/>
      <c r="Z100" s="433"/>
      <c r="AA100" s="433"/>
      <c r="AB100" s="433"/>
      <c r="AC100" s="433"/>
      <c r="AD100" s="433"/>
      <c r="AE100" s="433"/>
      <c r="AF100" s="433"/>
      <c r="AG100" s="433"/>
      <c r="AH100" s="433"/>
      <c r="AI100" s="433"/>
      <c r="AJ100" s="433"/>
      <c r="AK100" s="433"/>
      <c r="AL100" s="433"/>
      <c r="AM100" s="433"/>
      <c r="AN100" s="433"/>
      <c r="AO100" s="433"/>
      <c r="AP100" s="433"/>
      <c r="AQ100" s="433"/>
      <c r="AR100" s="433"/>
      <c r="AS100" s="433"/>
      <c r="AT100" s="433"/>
      <c r="AU100" s="433"/>
      <c r="AV100" s="433"/>
      <c r="AW100" s="433"/>
      <c r="AX100" s="433"/>
      <c r="AY100" s="433"/>
      <c r="AZ100" s="433"/>
      <c r="BA100" s="433"/>
      <c r="BB100" s="433"/>
      <c r="BC100" s="433"/>
      <c r="BD100" s="433"/>
      <c r="BE100" s="433"/>
      <c r="BF100" s="433"/>
      <c r="BG100" s="433"/>
      <c r="BH100" s="433"/>
      <c r="BI100" s="433"/>
      <c r="BJ100" s="433"/>
      <c r="BK100" s="433"/>
      <c r="BL100" s="433"/>
      <c r="BM100" s="433"/>
      <c r="BN100" s="433"/>
      <c r="BO100" s="433"/>
      <c r="BP100" s="433"/>
      <c r="BQ100" s="433"/>
      <c r="BR100" s="433"/>
      <c r="BS100" s="433"/>
      <c r="BT100" s="433"/>
      <c r="BU100" s="433"/>
      <c r="BV100" s="433"/>
      <c r="BW100" s="433"/>
      <c r="BX100" s="433"/>
      <c r="BY100" s="433"/>
      <c r="BZ100" s="433"/>
      <c r="CA100" s="433"/>
      <c r="CB100" s="433"/>
      <c r="CC100" s="433"/>
      <c r="CD100" s="433"/>
      <c r="CE100" s="433"/>
      <c r="CF100" s="433"/>
      <c r="CG100" s="433"/>
      <c r="CH100" s="433"/>
      <c r="CI100" s="433"/>
      <c r="CJ100" s="433"/>
      <c r="CK100" s="433"/>
      <c r="CL100" s="433"/>
      <c r="CM100" s="433"/>
      <c r="CN100" s="433"/>
      <c r="CO100" s="433"/>
      <c r="CP100" s="433"/>
      <c r="CQ100" s="433"/>
      <c r="CR100" s="433"/>
      <c r="CS100" s="433"/>
      <c r="CT100" s="433"/>
      <c r="CU100" s="433"/>
      <c r="CV100" s="433"/>
      <c r="CW100" s="433"/>
      <c r="CX100" s="433"/>
      <c r="CY100" s="433"/>
      <c r="CZ100" s="433"/>
      <c r="DA100" s="433"/>
      <c r="DB100" s="433"/>
      <c r="DC100" s="433"/>
      <c r="DD100" s="433"/>
      <c r="DE100" s="433"/>
      <c r="DF100" s="433"/>
      <c r="DG100" s="433"/>
      <c r="DH100" s="433"/>
      <c r="DI100" s="433"/>
      <c r="DJ100" s="433"/>
      <c r="DK100" s="433"/>
      <c r="DL100" s="433"/>
      <c r="DM100" s="433"/>
      <c r="DN100" s="433"/>
      <c r="DO100" s="433"/>
      <c r="DP100" s="433"/>
      <c r="DQ100" s="433"/>
      <c r="DR100" s="433"/>
      <c r="DS100" s="433"/>
      <c r="DT100" s="433"/>
      <c r="DU100" s="433"/>
      <c r="DV100" s="433"/>
      <c r="DW100" s="433"/>
      <c r="DX100" s="433"/>
      <c r="DY100" s="433"/>
      <c r="DZ100" s="433"/>
      <c r="EA100" s="433"/>
      <c r="EB100" s="433"/>
      <c r="EC100" s="433"/>
      <c r="ED100" s="433"/>
      <c r="EE100" s="433"/>
      <c r="EF100" s="433"/>
      <c r="EG100" s="433"/>
      <c r="EH100" s="433"/>
      <c r="EI100" s="433"/>
      <c r="EJ100" s="433"/>
      <c r="EK100" s="433"/>
      <c r="EL100" s="433"/>
      <c r="EM100" s="433"/>
      <c r="EN100" s="433"/>
      <c r="EO100" s="433"/>
      <c r="EP100" s="433"/>
      <c r="EQ100" s="433"/>
      <c r="ER100" s="433"/>
      <c r="ES100" s="433"/>
      <c r="ET100" s="433"/>
      <c r="EU100" s="433"/>
      <c r="EV100" s="433"/>
      <c r="EW100" s="433"/>
      <c r="EX100" s="433"/>
      <c r="EY100" s="433"/>
      <c r="EZ100" s="433"/>
      <c r="FA100" s="433"/>
      <c r="FB100" s="433"/>
      <c r="FC100" s="433"/>
      <c r="FD100" s="433"/>
      <c r="FE100" s="433"/>
      <c r="FF100" s="433"/>
      <c r="FG100" s="433"/>
      <c r="FH100" s="433"/>
      <c r="FI100" s="433"/>
      <c r="FJ100" s="433"/>
      <c r="FK100" s="433"/>
      <c r="FL100" s="433"/>
      <c r="FM100" s="433"/>
      <c r="FN100" s="433"/>
      <c r="FO100" s="433"/>
      <c r="FP100" s="433"/>
      <c r="FQ100" s="433"/>
      <c r="FR100" s="433"/>
      <c r="FS100" s="433"/>
      <c r="FT100" s="433"/>
      <c r="FU100" s="433"/>
      <c r="FV100" s="433"/>
      <c r="FW100" s="433"/>
      <c r="FX100" s="433"/>
      <c r="FY100" s="433"/>
      <c r="FZ100" s="433"/>
      <c r="GA100" s="433"/>
      <c r="GB100" s="433"/>
      <c r="GC100" s="433"/>
      <c r="GD100" s="433"/>
      <c r="GE100" s="433"/>
      <c r="GF100" s="433"/>
      <c r="GG100" s="433"/>
      <c r="GH100" s="433"/>
      <c r="GI100" s="433"/>
      <c r="GJ100" s="433"/>
      <c r="GK100" s="433"/>
      <c r="GL100" s="433"/>
      <c r="GM100" s="433"/>
      <c r="GN100" s="433"/>
      <c r="GO100" s="433"/>
      <c r="GP100" s="433"/>
      <c r="GQ100" s="433"/>
      <c r="GR100" s="433"/>
      <c r="GS100" s="433"/>
      <c r="GT100" s="433"/>
      <c r="GU100" s="433"/>
      <c r="GV100" s="433"/>
      <c r="GW100" s="433"/>
      <c r="GX100" s="433"/>
      <c r="GY100" s="433"/>
      <c r="GZ100" s="433"/>
      <c r="HA100" s="433"/>
      <c r="HB100" s="433"/>
      <c r="HC100" s="433"/>
      <c r="HD100" s="433"/>
      <c r="HE100" s="433"/>
      <c r="HF100" s="433"/>
      <c r="HG100" s="433"/>
      <c r="HH100" s="433"/>
      <c r="HI100" s="433"/>
      <c r="HJ100" s="433"/>
      <c r="HK100" s="433"/>
      <c r="HL100" s="433"/>
      <c r="HM100" s="433"/>
      <c r="HN100" s="433"/>
      <c r="HO100" s="433"/>
      <c r="HP100" s="433"/>
      <c r="HQ100" s="433"/>
      <c r="HR100" s="433"/>
      <c r="HS100" s="433"/>
      <c r="HT100" s="433"/>
      <c r="HU100" s="433"/>
      <c r="HV100" s="433"/>
      <c r="HW100" s="433"/>
      <c r="HX100" s="433"/>
      <c r="HY100" s="433"/>
      <c r="HZ100" s="433"/>
      <c r="IA100" s="433"/>
      <c r="IB100" s="433"/>
      <c r="IC100" s="433"/>
      <c r="ID100" s="433"/>
      <c r="IE100" s="433"/>
      <c r="IF100" s="433"/>
      <c r="IG100" s="433"/>
      <c r="IH100" s="433"/>
      <c r="II100" s="433"/>
      <c r="IJ100" s="433"/>
      <c r="IK100" s="433"/>
      <c r="IL100" s="433"/>
      <c r="IM100" s="433"/>
      <c r="IN100" s="433"/>
      <c r="IO100" s="433"/>
      <c r="IP100" s="433"/>
      <c r="IQ100" s="433"/>
      <c r="IR100" s="433"/>
      <c r="IS100" s="433"/>
      <c r="IT100" s="433"/>
      <c r="IU100" s="433"/>
      <c r="IV100" s="433"/>
      <c r="IW100" s="433"/>
      <c r="IX100" s="433"/>
      <c r="IY100" s="433"/>
      <c r="IZ100" s="433"/>
      <c r="JA100" s="433"/>
      <c r="JB100" s="433"/>
      <c r="JC100" s="433"/>
      <c r="JD100" s="433"/>
      <c r="JE100" s="433"/>
      <c r="JF100" s="433"/>
      <c r="JG100" s="433"/>
      <c r="JH100" s="433"/>
      <c r="JI100" s="433"/>
      <c r="JJ100" s="433"/>
      <c r="JK100" s="433"/>
      <c r="JL100" s="433"/>
      <c r="JM100" s="433"/>
      <c r="JN100" s="433"/>
      <c r="JO100" s="433"/>
      <c r="JP100" s="433"/>
      <c r="JQ100" s="433"/>
      <c r="JR100" s="433"/>
      <c r="JS100" s="433"/>
      <c r="JT100" s="433"/>
      <c r="JU100" s="433"/>
      <c r="JV100" s="433"/>
      <c r="JW100" s="433"/>
      <c r="JX100" s="433"/>
      <c r="JY100" s="433"/>
      <c r="JZ100" s="433"/>
      <c r="KA100" s="433"/>
      <c r="KB100" s="433"/>
      <c r="KC100" s="433"/>
      <c r="KD100" s="433"/>
      <c r="KE100" s="433"/>
      <c r="KF100" s="433"/>
      <c r="KG100" s="433"/>
      <c r="KH100" s="433"/>
      <c r="KI100" s="433"/>
      <c r="KJ100" s="433"/>
      <c r="KK100" s="433"/>
      <c r="KL100" s="433"/>
      <c r="KM100" s="433"/>
      <c r="KN100" s="433"/>
    </row>
    <row r="101" spans="1:300" s="466" customFormat="1" ht="16.5" outlineLevel="1" thickBot="1">
      <c r="A101" s="661" t="s">
        <v>1048</v>
      </c>
      <c r="B101" s="661">
        <v>8024908985629</v>
      </c>
      <c r="C101" s="758" t="s">
        <v>1046</v>
      </c>
      <c r="D101" s="449" t="s">
        <v>50</v>
      </c>
      <c r="E101" s="449">
        <v>12</v>
      </c>
      <c r="F101" s="543">
        <v>369</v>
      </c>
      <c r="G101" s="468">
        <f t="shared" ref="G101:G142" si="18">F101*H101</f>
        <v>0</v>
      </c>
      <c r="H101" s="503"/>
      <c r="I101" s="425">
        <v>373</v>
      </c>
      <c r="J101" s="468">
        <f t="shared" si="13"/>
        <v>0</v>
      </c>
      <c r="K101" s="503"/>
      <c r="L101" s="450">
        <v>374</v>
      </c>
      <c r="M101" s="425">
        <f t="shared" si="14"/>
        <v>0</v>
      </c>
      <c r="N101" s="503"/>
      <c r="O101" s="451">
        <v>375</v>
      </c>
      <c r="P101" s="425">
        <f t="shared" si="15"/>
        <v>0</v>
      </c>
      <c r="Q101" s="503"/>
      <c r="R101" s="450">
        <v>379</v>
      </c>
      <c r="S101" s="425">
        <f t="shared" si="16"/>
        <v>0</v>
      </c>
      <c r="T101" s="503"/>
      <c r="U101" s="450">
        <v>399</v>
      </c>
      <c r="V101" s="425">
        <f t="shared" si="17"/>
        <v>0</v>
      </c>
      <c r="W101" s="524"/>
      <c r="X101" s="433"/>
      <c r="Y101" s="433"/>
      <c r="Z101" s="433"/>
      <c r="AA101" s="433"/>
      <c r="AB101" s="433"/>
      <c r="AC101" s="433"/>
      <c r="AD101" s="433"/>
      <c r="AE101" s="433"/>
      <c r="AF101" s="433"/>
      <c r="AG101" s="433"/>
      <c r="AH101" s="433"/>
      <c r="AI101" s="433"/>
      <c r="AJ101" s="433"/>
      <c r="AK101" s="433"/>
      <c r="AL101" s="433"/>
      <c r="AM101" s="433"/>
      <c r="AN101" s="433"/>
      <c r="AO101" s="433"/>
      <c r="AP101" s="433"/>
      <c r="AQ101" s="433"/>
      <c r="AR101" s="433"/>
      <c r="AS101" s="433"/>
      <c r="AT101" s="433"/>
      <c r="AU101" s="433"/>
      <c r="AV101" s="433"/>
      <c r="AW101" s="433"/>
      <c r="AX101" s="433"/>
      <c r="AY101" s="433"/>
      <c r="AZ101" s="433"/>
      <c r="BA101" s="433"/>
      <c r="BB101" s="433"/>
      <c r="BC101" s="433"/>
      <c r="BD101" s="433"/>
      <c r="BE101" s="433"/>
      <c r="BF101" s="433"/>
      <c r="BG101" s="433"/>
      <c r="BH101" s="433"/>
      <c r="BI101" s="433"/>
      <c r="BJ101" s="433"/>
      <c r="BK101" s="433"/>
      <c r="BL101" s="433"/>
      <c r="BM101" s="433"/>
      <c r="BN101" s="433"/>
      <c r="BO101" s="433"/>
      <c r="BP101" s="433"/>
      <c r="BQ101" s="433"/>
      <c r="BR101" s="433"/>
      <c r="BS101" s="433"/>
      <c r="BT101" s="433"/>
      <c r="BU101" s="433"/>
      <c r="BV101" s="433"/>
      <c r="BW101" s="433"/>
      <c r="BX101" s="433"/>
      <c r="BY101" s="433"/>
      <c r="BZ101" s="433"/>
      <c r="CA101" s="433"/>
      <c r="CB101" s="433"/>
      <c r="CC101" s="433"/>
      <c r="CD101" s="433"/>
      <c r="CE101" s="433"/>
      <c r="CF101" s="433"/>
      <c r="CG101" s="433"/>
      <c r="CH101" s="433"/>
      <c r="CI101" s="433"/>
      <c r="CJ101" s="433"/>
      <c r="CK101" s="433"/>
      <c r="CL101" s="433"/>
      <c r="CM101" s="433"/>
      <c r="CN101" s="433"/>
      <c r="CO101" s="433"/>
      <c r="CP101" s="433"/>
      <c r="CQ101" s="433"/>
      <c r="CR101" s="433"/>
      <c r="CS101" s="433"/>
      <c r="CT101" s="433"/>
      <c r="CU101" s="433"/>
      <c r="CV101" s="433"/>
      <c r="CW101" s="433"/>
      <c r="CX101" s="433"/>
      <c r="CY101" s="433"/>
      <c r="CZ101" s="433"/>
      <c r="DA101" s="433"/>
      <c r="DB101" s="433"/>
      <c r="DC101" s="433"/>
      <c r="DD101" s="433"/>
      <c r="DE101" s="433"/>
      <c r="DF101" s="433"/>
      <c r="DG101" s="433"/>
      <c r="DH101" s="433"/>
      <c r="DI101" s="433"/>
      <c r="DJ101" s="433"/>
      <c r="DK101" s="433"/>
      <c r="DL101" s="433"/>
      <c r="DM101" s="433"/>
      <c r="DN101" s="433"/>
      <c r="DO101" s="433"/>
      <c r="DP101" s="433"/>
      <c r="DQ101" s="433"/>
      <c r="DR101" s="433"/>
      <c r="DS101" s="433"/>
      <c r="DT101" s="433"/>
      <c r="DU101" s="433"/>
      <c r="DV101" s="433"/>
      <c r="DW101" s="433"/>
      <c r="DX101" s="433"/>
      <c r="DY101" s="433"/>
      <c r="DZ101" s="433"/>
      <c r="EA101" s="433"/>
      <c r="EB101" s="433"/>
      <c r="EC101" s="433"/>
      <c r="ED101" s="433"/>
      <c r="EE101" s="433"/>
      <c r="EF101" s="433"/>
      <c r="EG101" s="433"/>
      <c r="EH101" s="433"/>
      <c r="EI101" s="433"/>
      <c r="EJ101" s="433"/>
      <c r="EK101" s="433"/>
      <c r="EL101" s="433"/>
      <c r="EM101" s="433"/>
      <c r="EN101" s="433"/>
      <c r="EO101" s="433"/>
      <c r="EP101" s="433"/>
      <c r="EQ101" s="433"/>
      <c r="ER101" s="433"/>
      <c r="ES101" s="433"/>
      <c r="ET101" s="433"/>
      <c r="EU101" s="433"/>
      <c r="EV101" s="433"/>
      <c r="EW101" s="433"/>
      <c r="EX101" s="433"/>
      <c r="EY101" s="433"/>
      <c r="EZ101" s="433"/>
      <c r="FA101" s="433"/>
      <c r="FB101" s="433"/>
      <c r="FC101" s="433"/>
      <c r="FD101" s="433"/>
      <c r="FE101" s="433"/>
      <c r="FF101" s="433"/>
      <c r="FG101" s="433"/>
      <c r="FH101" s="433"/>
      <c r="FI101" s="433"/>
      <c r="FJ101" s="433"/>
      <c r="FK101" s="433"/>
      <c r="FL101" s="433"/>
      <c r="FM101" s="433"/>
      <c r="FN101" s="433"/>
      <c r="FO101" s="433"/>
      <c r="FP101" s="433"/>
      <c r="FQ101" s="433"/>
      <c r="FR101" s="433"/>
      <c r="FS101" s="433"/>
      <c r="FT101" s="433"/>
      <c r="FU101" s="433"/>
      <c r="FV101" s="433"/>
      <c r="FW101" s="433"/>
      <c r="FX101" s="433"/>
      <c r="FY101" s="433"/>
      <c r="FZ101" s="433"/>
      <c r="GA101" s="433"/>
      <c r="GB101" s="433"/>
      <c r="GC101" s="433"/>
      <c r="GD101" s="433"/>
      <c r="GE101" s="433"/>
      <c r="GF101" s="433"/>
      <c r="GG101" s="433"/>
      <c r="GH101" s="433"/>
      <c r="GI101" s="433"/>
      <c r="GJ101" s="433"/>
      <c r="GK101" s="433"/>
      <c r="GL101" s="433"/>
      <c r="GM101" s="433"/>
      <c r="GN101" s="433"/>
      <c r="GO101" s="433"/>
      <c r="GP101" s="433"/>
      <c r="GQ101" s="433"/>
      <c r="GR101" s="433"/>
      <c r="GS101" s="433"/>
      <c r="GT101" s="433"/>
      <c r="GU101" s="433"/>
      <c r="GV101" s="433"/>
      <c r="GW101" s="433"/>
      <c r="GX101" s="433"/>
      <c r="GY101" s="433"/>
      <c r="GZ101" s="433"/>
      <c r="HA101" s="433"/>
      <c r="HB101" s="433"/>
      <c r="HC101" s="433"/>
      <c r="HD101" s="433"/>
      <c r="HE101" s="433"/>
      <c r="HF101" s="433"/>
      <c r="HG101" s="433"/>
      <c r="HH101" s="433"/>
      <c r="HI101" s="433"/>
      <c r="HJ101" s="433"/>
      <c r="HK101" s="433"/>
      <c r="HL101" s="433"/>
      <c r="HM101" s="433"/>
      <c r="HN101" s="433"/>
      <c r="HO101" s="433"/>
      <c r="HP101" s="433"/>
      <c r="HQ101" s="433"/>
      <c r="HR101" s="433"/>
      <c r="HS101" s="433"/>
      <c r="HT101" s="433"/>
      <c r="HU101" s="433"/>
      <c r="HV101" s="433"/>
      <c r="HW101" s="433"/>
      <c r="HX101" s="433"/>
      <c r="HY101" s="433"/>
      <c r="HZ101" s="433"/>
      <c r="IA101" s="433"/>
      <c r="IB101" s="433"/>
      <c r="IC101" s="433"/>
      <c r="ID101" s="433"/>
      <c r="IE101" s="433"/>
      <c r="IF101" s="433"/>
      <c r="IG101" s="433"/>
      <c r="IH101" s="433"/>
      <c r="II101" s="433"/>
      <c r="IJ101" s="433"/>
      <c r="IK101" s="433"/>
      <c r="IL101" s="433"/>
      <c r="IM101" s="433"/>
      <c r="IN101" s="433"/>
      <c r="IO101" s="433"/>
      <c r="IP101" s="433"/>
      <c r="IQ101" s="433"/>
      <c r="IR101" s="433"/>
      <c r="IS101" s="433"/>
      <c r="IT101" s="433"/>
      <c r="IU101" s="433"/>
      <c r="IV101" s="433"/>
      <c r="IW101" s="433"/>
      <c r="IX101" s="433"/>
      <c r="IY101" s="433"/>
      <c r="IZ101" s="433"/>
      <c r="JA101" s="433"/>
      <c r="JB101" s="433"/>
      <c r="JC101" s="433"/>
      <c r="JD101" s="433"/>
      <c r="JE101" s="433"/>
      <c r="JF101" s="433"/>
      <c r="JG101" s="433"/>
      <c r="JH101" s="433"/>
      <c r="JI101" s="433"/>
      <c r="JJ101" s="433"/>
      <c r="JK101" s="433"/>
      <c r="JL101" s="433"/>
      <c r="JM101" s="433"/>
      <c r="JN101" s="433"/>
      <c r="JO101" s="433"/>
      <c r="JP101" s="433"/>
      <c r="JQ101" s="433"/>
      <c r="JR101" s="433"/>
      <c r="JS101" s="433"/>
      <c r="JT101" s="433"/>
      <c r="JU101" s="433"/>
      <c r="JV101" s="433"/>
      <c r="JW101" s="433"/>
      <c r="JX101" s="433"/>
      <c r="JY101" s="433"/>
      <c r="JZ101" s="433"/>
      <c r="KA101" s="433"/>
      <c r="KB101" s="433"/>
      <c r="KC101" s="433"/>
      <c r="KD101" s="433"/>
      <c r="KE101" s="433"/>
      <c r="KF101" s="433"/>
      <c r="KG101" s="433"/>
      <c r="KH101" s="433"/>
      <c r="KI101" s="433"/>
      <c r="KJ101" s="433"/>
      <c r="KK101" s="433"/>
      <c r="KL101" s="433"/>
      <c r="KM101" s="433"/>
      <c r="KN101" s="433"/>
    </row>
    <row r="102" spans="1:300" s="466" customFormat="1" ht="16.5" outlineLevel="1" thickBot="1">
      <c r="A102" s="661" t="s">
        <v>1049</v>
      </c>
      <c r="B102" s="661">
        <v>8024908985667</v>
      </c>
      <c r="C102" s="758" t="s">
        <v>600</v>
      </c>
      <c r="D102" s="449" t="s">
        <v>50</v>
      </c>
      <c r="E102" s="449">
        <v>12</v>
      </c>
      <c r="F102" s="543">
        <v>369</v>
      </c>
      <c r="G102" s="468">
        <f t="shared" si="18"/>
        <v>0</v>
      </c>
      <c r="H102" s="503"/>
      <c r="I102" s="425">
        <v>373</v>
      </c>
      <c r="J102" s="468">
        <f t="shared" si="13"/>
        <v>0</v>
      </c>
      <c r="K102" s="503"/>
      <c r="L102" s="450">
        <v>374</v>
      </c>
      <c r="M102" s="425">
        <f t="shared" si="14"/>
        <v>0</v>
      </c>
      <c r="N102" s="503"/>
      <c r="O102" s="451">
        <v>375</v>
      </c>
      <c r="P102" s="425">
        <f t="shared" si="15"/>
        <v>0</v>
      </c>
      <c r="Q102" s="503"/>
      <c r="R102" s="450">
        <v>379</v>
      </c>
      <c r="S102" s="425">
        <f t="shared" si="16"/>
        <v>0</v>
      </c>
      <c r="T102" s="503"/>
      <c r="U102" s="450">
        <v>399</v>
      </c>
      <c r="V102" s="425">
        <f t="shared" si="17"/>
        <v>0</v>
      </c>
      <c r="W102" s="524"/>
      <c r="X102" s="433"/>
      <c r="Y102" s="433"/>
      <c r="Z102" s="433"/>
      <c r="AA102" s="433"/>
      <c r="AB102" s="433"/>
      <c r="AC102" s="433"/>
      <c r="AD102" s="433"/>
      <c r="AE102" s="433"/>
      <c r="AF102" s="433"/>
      <c r="AG102" s="433"/>
      <c r="AH102" s="433"/>
      <c r="AI102" s="433"/>
      <c r="AJ102" s="433"/>
      <c r="AK102" s="433"/>
      <c r="AL102" s="433"/>
      <c r="AM102" s="433"/>
      <c r="AN102" s="433"/>
      <c r="AO102" s="433"/>
      <c r="AP102" s="433"/>
      <c r="AQ102" s="433"/>
      <c r="AR102" s="433"/>
      <c r="AS102" s="433"/>
      <c r="AT102" s="433"/>
      <c r="AU102" s="433"/>
      <c r="AV102" s="433"/>
      <c r="AW102" s="433"/>
      <c r="AX102" s="433"/>
      <c r="AY102" s="433"/>
      <c r="AZ102" s="433"/>
      <c r="BA102" s="433"/>
      <c r="BB102" s="433"/>
      <c r="BC102" s="433"/>
      <c r="BD102" s="433"/>
      <c r="BE102" s="433"/>
      <c r="BF102" s="433"/>
      <c r="BG102" s="433"/>
      <c r="BH102" s="433"/>
      <c r="BI102" s="433"/>
      <c r="BJ102" s="433"/>
      <c r="BK102" s="433"/>
      <c r="BL102" s="433"/>
      <c r="BM102" s="433"/>
      <c r="BN102" s="433"/>
      <c r="BO102" s="433"/>
      <c r="BP102" s="433"/>
      <c r="BQ102" s="433"/>
      <c r="BR102" s="433"/>
      <c r="BS102" s="433"/>
      <c r="BT102" s="433"/>
      <c r="BU102" s="433"/>
      <c r="BV102" s="433"/>
      <c r="BW102" s="433"/>
      <c r="BX102" s="433"/>
      <c r="BY102" s="433"/>
      <c r="BZ102" s="433"/>
      <c r="CA102" s="433"/>
      <c r="CB102" s="433"/>
      <c r="CC102" s="433"/>
      <c r="CD102" s="433"/>
      <c r="CE102" s="433"/>
      <c r="CF102" s="433"/>
      <c r="CG102" s="433"/>
      <c r="CH102" s="433"/>
      <c r="CI102" s="433"/>
      <c r="CJ102" s="433"/>
      <c r="CK102" s="433"/>
      <c r="CL102" s="433"/>
      <c r="CM102" s="433"/>
      <c r="CN102" s="433"/>
      <c r="CO102" s="433"/>
      <c r="CP102" s="433"/>
      <c r="CQ102" s="433"/>
      <c r="CR102" s="433"/>
      <c r="CS102" s="433"/>
      <c r="CT102" s="433"/>
      <c r="CU102" s="433"/>
      <c r="CV102" s="433"/>
      <c r="CW102" s="433"/>
      <c r="CX102" s="433"/>
      <c r="CY102" s="433"/>
      <c r="CZ102" s="433"/>
      <c r="DA102" s="433"/>
      <c r="DB102" s="433"/>
      <c r="DC102" s="433"/>
      <c r="DD102" s="433"/>
      <c r="DE102" s="433"/>
      <c r="DF102" s="433"/>
      <c r="DG102" s="433"/>
      <c r="DH102" s="433"/>
      <c r="DI102" s="433"/>
      <c r="DJ102" s="433"/>
      <c r="DK102" s="433"/>
      <c r="DL102" s="433"/>
      <c r="DM102" s="433"/>
      <c r="DN102" s="433"/>
      <c r="DO102" s="433"/>
      <c r="DP102" s="433"/>
      <c r="DQ102" s="433"/>
      <c r="DR102" s="433"/>
      <c r="DS102" s="433"/>
      <c r="DT102" s="433"/>
      <c r="DU102" s="433"/>
      <c r="DV102" s="433"/>
      <c r="DW102" s="433"/>
      <c r="DX102" s="433"/>
      <c r="DY102" s="433"/>
      <c r="DZ102" s="433"/>
      <c r="EA102" s="433"/>
      <c r="EB102" s="433"/>
      <c r="EC102" s="433"/>
      <c r="ED102" s="433"/>
      <c r="EE102" s="433"/>
      <c r="EF102" s="433"/>
      <c r="EG102" s="433"/>
      <c r="EH102" s="433"/>
      <c r="EI102" s="433"/>
      <c r="EJ102" s="433"/>
      <c r="EK102" s="433"/>
      <c r="EL102" s="433"/>
      <c r="EM102" s="433"/>
      <c r="EN102" s="433"/>
      <c r="EO102" s="433"/>
      <c r="EP102" s="433"/>
      <c r="EQ102" s="433"/>
      <c r="ER102" s="433"/>
      <c r="ES102" s="433"/>
      <c r="ET102" s="433"/>
      <c r="EU102" s="433"/>
      <c r="EV102" s="433"/>
      <c r="EW102" s="433"/>
      <c r="EX102" s="433"/>
      <c r="EY102" s="433"/>
      <c r="EZ102" s="433"/>
      <c r="FA102" s="433"/>
      <c r="FB102" s="433"/>
      <c r="FC102" s="433"/>
      <c r="FD102" s="433"/>
      <c r="FE102" s="433"/>
      <c r="FF102" s="433"/>
      <c r="FG102" s="433"/>
      <c r="FH102" s="433"/>
      <c r="FI102" s="433"/>
      <c r="FJ102" s="433"/>
      <c r="FK102" s="433"/>
      <c r="FL102" s="433"/>
      <c r="FM102" s="433"/>
      <c r="FN102" s="433"/>
      <c r="FO102" s="433"/>
      <c r="FP102" s="433"/>
      <c r="FQ102" s="433"/>
      <c r="FR102" s="433"/>
      <c r="FS102" s="433"/>
      <c r="FT102" s="433"/>
      <c r="FU102" s="433"/>
      <c r="FV102" s="433"/>
      <c r="FW102" s="433"/>
      <c r="FX102" s="433"/>
      <c r="FY102" s="433"/>
      <c r="FZ102" s="433"/>
      <c r="GA102" s="433"/>
      <c r="GB102" s="433"/>
      <c r="GC102" s="433"/>
      <c r="GD102" s="433"/>
      <c r="GE102" s="433"/>
      <c r="GF102" s="433"/>
      <c r="GG102" s="433"/>
      <c r="GH102" s="433"/>
      <c r="GI102" s="433"/>
      <c r="GJ102" s="433"/>
      <c r="GK102" s="433"/>
      <c r="GL102" s="433"/>
      <c r="GM102" s="433"/>
      <c r="GN102" s="433"/>
      <c r="GO102" s="433"/>
      <c r="GP102" s="433"/>
      <c r="GQ102" s="433"/>
      <c r="GR102" s="433"/>
      <c r="GS102" s="433"/>
      <c r="GT102" s="433"/>
      <c r="GU102" s="433"/>
      <c r="GV102" s="433"/>
      <c r="GW102" s="433"/>
      <c r="GX102" s="433"/>
      <c r="GY102" s="433"/>
      <c r="GZ102" s="433"/>
      <c r="HA102" s="433"/>
      <c r="HB102" s="433"/>
      <c r="HC102" s="433"/>
      <c r="HD102" s="433"/>
      <c r="HE102" s="433"/>
      <c r="HF102" s="433"/>
      <c r="HG102" s="433"/>
      <c r="HH102" s="433"/>
      <c r="HI102" s="433"/>
      <c r="HJ102" s="433"/>
      <c r="HK102" s="433"/>
      <c r="HL102" s="433"/>
      <c r="HM102" s="433"/>
      <c r="HN102" s="433"/>
      <c r="HO102" s="433"/>
      <c r="HP102" s="433"/>
      <c r="HQ102" s="433"/>
      <c r="HR102" s="433"/>
      <c r="HS102" s="433"/>
      <c r="HT102" s="433"/>
      <c r="HU102" s="433"/>
      <c r="HV102" s="433"/>
      <c r="HW102" s="433"/>
      <c r="HX102" s="433"/>
      <c r="HY102" s="433"/>
      <c r="HZ102" s="433"/>
      <c r="IA102" s="433"/>
      <c r="IB102" s="433"/>
      <c r="IC102" s="433"/>
      <c r="ID102" s="433"/>
      <c r="IE102" s="433"/>
      <c r="IF102" s="433"/>
      <c r="IG102" s="433"/>
      <c r="IH102" s="433"/>
      <c r="II102" s="433"/>
      <c r="IJ102" s="433"/>
      <c r="IK102" s="433"/>
      <c r="IL102" s="433"/>
      <c r="IM102" s="433"/>
      <c r="IN102" s="433"/>
      <c r="IO102" s="433"/>
      <c r="IP102" s="433"/>
      <c r="IQ102" s="433"/>
      <c r="IR102" s="433"/>
      <c r="IS102" s="433"/>
      <c r="IT102" s="433"/>
      <c r="IU102" s="433"/>
      <c r="IV102" s="433"/>
      <c r="IW102" s="433"/>
      <c r="IX102" s="433"/>
      <c r="IY102" s="433"/>
      <c r="IZ102" s="433"/>
      <c r="JA102" s="433"/>
      <c r="JB102" s="433"/>
      <c r="JC102" s="433"/>
      <c r="JD102" s="433"/>
      <c r="JE102" s="433"/>
      <c r="JF102" s="433"/>
      <c r="JG102" s="433"/>
      <c r="JH102" s="433"/>
      <c r="JI102" s="433"/>
      <c r="JJ102" s="433"/>
      <c r="JK102" s="433"/>
      <c r="JL102" s="433"/>
      <c r="JM102" s="433"/>
      <c r="JN102" s="433"/>
      <c r="JO102" s="433"/>
      <c r="JP102" s="433"/>
      <c r="JQ102" s="433"/>
      <c r="JR102" s="433"/>
      <c r="JS102" s="433"/>
      <c r="JT102" s="433"/>
      <c r="JU102" s="433"/>
      <c r="JV102" s="433"/>
      <c r="JW102" s="433"/>
      <c r="JX102" s="433"/>
      <c r="JY102" s="433"/>
      <c r="JZ102" s="433"/>
      <c r="KA102" s="433"/>
      <c r="KB102" s="433"/>
      <c r="KC102" s="433"/>
      <c r="KD102" s="433"/>
      <c r="KE102" s="433"/>
      <c r="KF102" s="433"/>
      <c r="KG102" s="433"/>
      <c r="KH102" s="433"/>
      <c r="KI102" s="433"/>
      <c r="KJ102" s="433"/>
      <c r="KK102" s="433"/>
      <c r="KL102" s="433"/>
      <c r="KM102" s="433"/>
      <c r="KN102" s="433"/>
    </row>
    <row r="103" spans="1:300" s="466" customFormat="1" outlineLevel="1">
      <c r="A103" s="700" t="s">
        <v>1050</v>
      </c>
      <c r="B103" s="700">
        <v>8024908985605</v>
      </c>
      <c r="C103" s="759" t="s">
        <v>601</v>
      </c>
      <c r="D103" s="701" t="s">
        <v>50</v>
      </c>
      <c r="E103" s="701">
        <v>12</v>
      </c>
      <c r="F103" s="702">
        <v>369</v>
      </c>
      <c r="G103" s="732">
        <f t="shared" si="18"/>
        <v>0</v>
      </c>
      <c r="H103" s="703"/>
      <c r="I103" s="583">
        <v>373</v>
      </c>
      <c r="J103" s="732">
        <f t="shared" si="13"/>
        <v>0</v>
      </c>
      <c r="K103" s="703"/>
      <c r="L103" s="704">
        <v>374</v>
      </c>
      <c r="M103" s="583">
        <f t="shared" si="14"/>
        <v>0</v>
      </c>
      <c r="N103" s="703"/>
      <c r="O103" s="705">
        <v>375</v>
      </c>
      <c r="P103" s="583">
        <f t="shared" si="15"/>
        <v>0</v>
      </c>
      <c r="Q103" s="703"/>
      <c r="R103" s="704">
        <v>379</v>
      </c>
      <c r="S103" s="583">
        <f t="shared" si="16"/>
        <v>0</v>
      </c>
      <c r="T103" s="703"/>
      <c r="U103" s="704">
        <v>399</v>
      </c>
      <c r="V103" s="583">
        <f t="shared" si="17"/>
        <v>0</v>
      </c>
      <c r="W103" s="706"/>
      <c r="X103" s="433"/>
      <c r="Y103" s="433"/>
      <c r="Z103" s="433"/>
      <c r="AA103" s="433"/>
      <c r="AB103" s="433"/>
      <c r="AC103" s="433"/>
      <c r="AD103" s="433"/>
      <c r="AE103" s="433"/>
      <c r="AF103" s="433"/>
      <c r="AG103" s="433"/>
      <c r="AH103" s="433"/>
      <c r="AI103" s="433"/>
      <c r="AJ103" s="433"/>
      <c r="AK103" s="433"/>
      <c r="AL103" s="433"/>
      <c r="AM103" s="433"/>
      <c r="AN103" s="433"/>
      <c r="AO103" s="433"/>
      <c r="AP103" s="433"/>
      <c r="AQ103" s="433"/>
      <c r="AR103" s="433"/>
      <c r="AS103" s="433"/>
      <c r="AT103" s="433"/>
      <c r="AU103" s="433"/>
      <c r="AV103" s="433"/>
      <c r="AW103" s="433"/>
      <c r="AX103" s="433"/>
      <c r="AY103" s="433"/>
      <c r="AZ103" s="433"/>
      <c r="BA103" s="433"/>
      <c r="BB103" s="433"/>
      <c r="BC103" s="433"/>
      <c r="BD103" s="433"/>
      <c r="BE103" s="433"/>
      <c r="BF103" s="433"/>
      <c r="BG103" s="433"/>
      <c r="BH103" s="433"/>
      <c r="BI103" s="433"/>
      <c r="BJ103" s="433"/>
      <c r="BK103" s="433"/>
      <c r="BL103" s="433"/>
      <c r="BM103" s="433"/>
      <c r="BN103" s="433"/>
      <c r="BO103" s="433"/>
      <c r="BP103" s="433"/>
      <c r="BQ103" s="433"/>
      <c r="BR103" s="433"/>
      <c r="BS103" s="433"/>
      <c r="BT103" s="433"/>
      <c r="BU103" s="433"/>
      <c r="BV103" s="433"/>
      <c r="BW103" s="433"/>
      <c r="BX103" s="433"/>
      <c r="BY103" s="433"/>
      <c r="BZ103" s="433"/>
      <c r="CA103" s="433"/>
      <c r="CB103" s="433"/>
      <c r="CC103" s="433"/>
      <c r="CD103" s="433"/>
      <c r="CE103" s="433"/>
      <c r="CF103" s="433"/>
      <c r="CG103" s="433"/>
      <c r="CH103" s="433"/>
      <c r="CI103" s="433"/>
      <c r="CJ103" s="433"/>
      <c r="CK103" s="433"/>
      <c r="CL103" s="433"/>
      <c r="CM103" s="433"/>
      <c r="CN103" s="433"/>
      <c r="CO103" s="433"/>
      <c r="CP103" s="433"/>
      <c r="CQ103" s="433"/>
      <c r="CR103" s="433"/>
      <c r="CS103" s="433"/>
      <c r="CT103" s="433"/>
      <c r="CU103" s="433"/>
      <c r="CV103" s="433"/>
      <c r="CW103" s="433"/>
      <c r="CX103" s="433"/>
      <c r="CY103" s="433"/>
      <c r="CZ103" s="433"/>
      <c r="DA103" s="433"/>
      <c r="DB103" s="433"/>
      <c r="DC103" s="433"/>
      <c r="DD103" s="433"/>
      <c r="DE103" s="433"/>
      <c r="DF103" s="433"/>
      <c r="DG103" s="433"/>
      <c r="DH103" s="433"/>
      <c r="DI103" s="433"/>
      <c r="DJ103" s="433"/>
      <c r="DK103" s="433"/>
      <c r="DL103" s="433"/>
      <c r="DM103" s="433"/>
      <c r="DN103" s="433"/>
      <c r="DO103" s="433"/>
      <c r="DP103" s="433"/>
      <c r="DQ103" s="433"/>
      <c r="DR103" s="433"/>
      <c r="DS103" s="433"/>
      <c r="DT103" s="433"/>
      <c r="DU103" s="433"/>
      <c r="DV103" s="433"/>
      <c r="DW103" s="433"/>
      <c r="DX103" s="433"/>
      <c r="DY103" s="433"/>
      <c r="DZ103" s="433"/>
      <c r="EA103" s="433"/>
      <c r="EB103" s="433"/>
      <c r="EC103" s="433"/>
      <c r="ED103" s="433"/>
      <c r="EE103" s="433"/>
      <c r="EF103" s="433"/>
      <c r="EG103" s="433"/>
      <c r="EH103" s="433"/>
      <c r="EI103" s="433"/>
      <c r="EJ103" s="433"/>
      <c r="EK103" s="433"/>
      <c r="EL103" s="433"/>
      <c r="EM103" s="433"/>
      <c r="EN103" s="433"/>
      <c r="EO103" s="433"/>
      <c r="EP103" s="433"/>
      <c r="EQ103" s="433"/>
      <c r="ER103" s="433"/>
      <c r="ES103" s="433"/>
      <c r="ET103" s="433"/>
      <c r="EU103" s="433"/>
      <c r="EV103" s="433"/>
      <c r="EW103" s="433"/>
      <c r="EX103" s="433"/>
      <c r="EY103" s="433"/>
      <c r="EZ103" s="433"/>
      <c r="FA103" s="433"/>
      <c r="FB103" s="433"/>
      <c r="FC103" s="433"/>
      <c r="FD103" s="433"/>
      <c r="FE103" s="433"/>
      <c r="FF103" s="433"/>
      <c r="FG103" s="433"/>
      <c r="FH103" s="433"/>
      <c r="FI103" s="433"/>
      <c r="FJ103" s="433"/>
      <c r="FK103" s="433"/>
      <c r="FL103" s="433"/>
      <c r="FM103" s="433"/>
      <c r="FN103" s="433"/>
      <c r="FO103" s="433"/>
      <c r="FP103" s="433"/>
      <c r="FQ103" s="433"/>
      <c r="FR103" s="433"/>
      <c r="FS103" s="433"/>
      <c r="FT103" s="433"/>
      <c r="FU103" s="433"/>
      <c r="FV103" s="433"/>
      <c r="FW103" s="433"/>
      <c r="FX103" s="433"/>
      <c r="FY103" s="433"/>
      <c r="FZ103" s="433"/>
      <c r="GA103" s="433"/>
      <c r="GB103" s="433"/>
      <c r="GC103" s="433"/>
      <c r="GD103" s="433"/>
      <c r="GE103" s="433"/>
      <c r="GF103" s="433"/>
      <c r="GG103" s="433"/>
      <c r="GH103" s="433"/>
      <c r="GI103" s="433"/>
      <c r="GJ103" s="433"/>
      <c r="GK103" s="433"/>
      <c r="GL103" s="433"/>
      <c r="GM103" s="433"/>
      <c r="GN103" s="433"/>
      <c r="GO103" s="433"/>
      <c r="GP103" s="433"/>
      <c r="GQ103" s="433"/>
      <c r="GR103" s="433"/>
      <c r="GS103" s="433"/>
      <c r="GT103" s="433"/>
      <c r="GU103" s="433"/>
      <c r="GV103" s="433"/>
      <c r="GW103" s="433"/>
      <c r="GX103" s="433"/>
      <c r="GY103" s="433"/>
      <c r="GZ103" s="433"/>
      <c r="HA103" s="433"/>
      <c r="HB103" s="433"/>
      <c r="HC103" s="433"/>
      <c r="HD103" s="433"/>
      <c r="HE103" s="433"/>
      <c r="HF103" s="433"/>
      <c r="HG103" s="433"/>
      <c r="HH103" s="433"/>
      <c r="HI103" s="433"/>
      <c r="HJ103" s="433"/>
      <c r="HK103" s="433"/>
      <c r="HL103" s="433"/>
      <c r="HM103" s="433"/>
      <c r="HN103" s="433"/>
      <c r="HO103" s="433"/>
      <c r="HP103" s="433"/>
      <c r="HQ103" s="433"/>
      <c r="HR103" s="433"/>
      <c r="HS103" s="433"/>
      <c r="HT103" s="433"/>
      <c r="HU103" s="433"/>
      <c r="HV103" s="433"/>
      <c r="HW103" s="433"/>
      <c r="HX103" s="433"/>
      <c r="HY103" s="433"/>
      <c r="HZ103" s="433"/>
      <c r="IA103" s="433"/>
      <c r="IB103" s="433"/>
      <c r="IC103" s="433"/>
      <c r="ID103" s="433"/>
      <c r="IE103" s="433"/>
      <c r="IF103" s="433"/>
      <c r="IG103" s="433"/>
      <c r="IH103" s="433"/>
      <c r="II103" s="433"/>
      <c r="IJ103" s="433"/>
      <c r="IK103" s="433"/>
      <c r="IL103" s="433"/>
      <c r="IM103" s="433"/>
      <c r="IN103" s="433"/>
      <c r="IO103" s="433"/>
      <c r="IP103" s="433"/>
      <c r="IQ103" s="433"/>
      <c r="IR103" s="433"/>
      <c r="IS103" s="433"/>
      <c r="IT103" s="433"/>
      <c r="IU103" s="433"/>
      <c r="IV103" s="433"/>
      <c r="IW103" s="433"/>
      <c r="IX103" s="433"/>
      <c r="IY103" s="433"/>
      <c r="IZ103" s="433"/>
      <c r="JA103" s="433"/>
      <c r="JB103" s="433"/>
      <c r="JC103" s="433"/>
      <c r="JD103" s="433"/>
      <c r="JE103" s="433"/>
      <c r="JF103" s="433"/>
      <c r="JG103" s="433"/>
      <c r="JH103" s="433"/>
      <c r="JI103" s="433"/>
      <c r="JJ103" s="433"/>
      <c r="JK103" s="433"/>
      <c r="JL103" s="433"/>
      <c r="JM103" s="433"/>
      <c r="JN103" s="433"/>
      <c r="JO103" s="433"/>
      <c r="JP103" s="433"/>
      <c r="JQ103" s="433"/>
      <c r="JR103" s="433"/>
      <c r="JS103" s="433"/>
      <c r="JT103" s="433"/>
      <c r="JU103" s="433"/>
      <c r="JV103" s="433"/>
      <c r="JW103" s="433"/>
      <c r="JX103" s="433"/>
      <c r="JY103" s="433"/>
      <c r="JZ103" s="433"/>
      <c r="KA103" s="433"/>
      <c r="KB103" s="433"/>
      <c r="KC103" s="433"/>
      <c r="KD103" s="433"/>
      <c r="KE103" s="433"/>
      <c r="KF103" s="433"/>
      <c r="KG103" s="433"/>
      <c r="KH103" s="433"/>
      <c r="KI103" s="433"/>
      <c r="KJ103" s="433"/>
      <c r="KK103" s="433"/>
      <c r="KL103" s="433"/>
      <c r="KM103" s="433"/>
      <c r="KN103" s="433"/>
    </row>
    <row r="104" spans="1:300" s="239" customFormat="1" ht="16.5" hidden="1" outlineLevel="1" thickBot="1">
      <c r="A104" s="738" t="s">
        <v>1358</v>
      </c>
      <c r="B104" s="752" t="s">
        <v>1364</v>
      </c>
      <c r="C104" s="760" t="s">
        <v>1359</v>
      </c>
      <c r="D104" s="763" t="s">
        <v>1353</v>
      </c>
      <c r="E104" s="735">
        <v>12</v>
      </c>
      <c r="F104" s="290">
        <v>599</v>
      </c>
      <c r="G104" s="579">
        <f t="shared" si="18"/>
        <v>0</v>
      </c>
      <c r="H104" s="664"/>
      <c r="I104" s="291">
        <v>659</v>
      </c>
      <c r="J104" s="736">
        <f t="shared" ref="J104:J142" si="19">I104*K104</f>
        <v>0</v>
      </c>
      <c r="K104" s="737"/>
      <c r="L104" s="291">
        <v>699</v>
      </c>
      <c r="M104" s="666">
        <f t="shared" ref="M104:M142" si="20">L104*N104</f>
        <v>0</v>
      </c>
      <c r="N104" s="737"/>
      <c r="O104" s="289">
        <v>749</v>
      </c>
      <c r="P104" s="666">
        <f t="shared" ref="P104:P142" si="21">O104*Q104</f>
        <v>0</v>
      </c>
      <c r="Q104" s="737"/>
      <c r="R104" s="289">
        <v>809</v>
      </c>
      <c r="S104" s="666">
        <f t="shared" ref="S104:S142" si="22">R104*T104</f>
        <v>0</v>
      </c>
      <c r="T104" s="737"/>
      <c r="U104" s="291">
        <v>899</v>
      </c>
      <c r="V104" s="665">
        <f t="shared" ref="V104:V142" si="23">U104*W104</f>
        <v>0</v>
      </c>
      <c r="W104" s="668"/>
    </row>
    <row r="105" spans="1:300" s="239" customFormat="1" ht="16.5" hidden="1" outlineLevel="1" thickBot="1">
      <c r="A105" s="661" t="s">
        <v>1360</v>
      </c>
      <c r="B105" s="754" t="s">
        <v>1364</v>
      </c>
      <c r="C105" s="761" t="s">
        <v>1361</v>
      </c>
      <c r="D105" s="764" t="s">
        <v>1353</v>
      </c>
      <c r="E105" s="701">
        <v>12</v>
      </c>
      <c r="F105" s="240">
        <v>599</v>
      </c>
      <c r="G105" s="468">
        <f t="shared" si="18"/>
        <v>0</v>
      </c>
      <c r="H105" s="503"/>
      <c r="I105" s="241">
        <v>659</v>
      </c>
      <c r="J105" s="470">
        <f t="shared" si="19"/>
        <v>0</v>
      </c>
      <c r="K105" s="509"/>
      <c r="L105" s="241">
        <v>699</v>
      </c>
      <c r="M105" s="450">
        <f t="shared" si="20"/>
        <v>0</v>
      </c>
      <c r="N105" s="509"/>
      <c r="O105" s="731">
        <v>749</v>
      </c>
      <c r="P105" s="450">
        <f t="shared" si="21"/>
        <v>0</v>
      </c>
      <c r="Q105" s="509"/>
      <c r="R105" s="731">
        <v>809</v>
      </c>
      <c r="S105" s="450">
        <f t="shared" si="22"/>
        <v>0</v>
      </c>
      <c r="T105" s="509"/>
      <c r="U105" s="241">
        <v>899</v>
      </c>
      <c r="V105" s="425">
        <f t="shared" si="23"/>
        <v>0</v>
      </c>
      <c r="W105" s="524"/>
    </row>
    <row r="106" spans="1:300" s="239" customFormat="1" ht="16.5" hidden="1" outlineLevel="1" thickBot="1">
      <c r="A106" s="662" t="s">
        <v>1362</v>
      </c>
      <c r="B106" s="753" t="s">
        <v>1364</v>
      </c>
      <c r="C106" s="762" t="s">
        <v>1363</v>
      </c>
      <c r="D106" s="765" t="s">
        <v>1353</v>
      </c>
      <c r="E106" s="452">
        <v>12</v>
      </c>
      <c r="F106" s="275">
        <v>599</v>
      </c>
      <c r="G106" s="468">
        <f t="shared" si="18"/>
        <v>0</v>
      </c>
      <c r="H106" s="504"/>
      <c r="I106" s="276">
        <v>659</v>
      </c>
      <c r="J106" s="470">
        <f t="shared" si="19"/>
        <v>0</v>
      </c>
      <c r="K106" s="510"/>
      <c r="L106" s="276">
        <v>699</v>
      </c>
      <c r="M106" s="453">
        <f t="shared" si="20"/>
        <v>0</v>
      </c>
      <c r="N106" s="510"/>
      <c r="O106" s="267">
        <v>749</v>
      </c>
      <c r="P106" s="453">
        <f t="shared" si="21"/>
        <v>0</v>
      </c>
      <c r="Q106" s="510"/>
      <c r="R106" s="267">
        <v>809</v>
      </c>
      <c r="S106" s="453">
        <f t="shared" si="22"/>
        <v>0</v>
      </c>
      <c r="T106" s="510"/>
      <c r="U106" s="276">
        <v>899</v>
      </c>
      <c r="V106" s="441">
        <f t="shared" si="23"/>
        <v>0</v>
      </c>
      <c r="W106" s="525"/>
    </row>
    <row r="107" spans="1:300" s="239" customFormat="1" ht="16.5" hidden="1" outlineLevel="1" thickBot="1">
      <c r="A107" s="422" t="s">
        <v>1343</v>
      </c>
      <c r="B107" s="416">
        <v>2000062123479</v>
      </c>
      <c r="C107" s="968" t="s">
        <v>400</v>
      </c>
      <c r="D107" s="766" t="s">
        <v>99</v>
      </c>
      <c r="E107" s="733">
        <v>12</v>
      </c>
      <c r="F107" s="748">
        <v>199</v>
      </c>
      <c r="G107" s="579">
        <f t="shared" si="18"/>
        <v>0</v>
      </c>
      <c r="H107" s="664"/>
      <c r="I107" s="291">
        <v>219</v>
      </c>
      <c r="J107" s="736">
        <f t="shared" si="19"/>
        <v>0</v>
      </c>
      <c r="K107" s="737"/>
      <c r="L107" s="291">
        <v>229</v>
      </c>
      <c r="M107" s="666">
        <f t="shared" si="20"/>
        <v>0</v>
      </c>
      <c r="N107" s="737"/>
      <c r="O107" s="289">
        <v>249</v>
      </c>
      <c r="P107" s="666">
        <f t="shared" si="21"/>
        <v>0</v>
      </c>
      <c r="Q107" s="737"/>
      <c r="R107" s="289">
        <v>269</v>
      </c>
      <c r="S107" s="666">
        <f t="shared" si="22"/>
        <v>0</v>
      </c>
      <c r="T107" s="737"/>
      <c r="U107" s="291">
        <v>299</v>
      </c>
      <c r="V107" s="665">
        <f t="shared" si="23"/>
        <v>0</v>
      </c>
      <c r="W107" s="668"/>
    </row>
    <row r="108" spans="1:300" s="239" customFormat="1" ht="16.5" outlineLevel="1" thickBot="1">
      <c r="A108" s="422" t="s">
        <v>1153</v>
      </c>
      <c r="B108" s="422">
        <v>2000062098340</v>
      </c>
      <c r="C108" s="968"/>
      <c r="D108" s="764" t="s">
        <v>49</v>
      </c>
      <c r="E108" s="701">
        <v>8</v>
      </c>
      <c r="F108" s="749">
        <v>350</v>
      </c>
      <c r="G108" s="468">
        <f t="shared" si="18"/>
        <v>0</v>
      </c>
      <c r="H108" s="503"/>
      <c r="I108" s="241">
        <v>365</v>
      </c>
      <c r="J108" s="470">
        <f t="shared" si="19"/>
        <v>0</v>
      </c>
      <c r="K108" s="509"/>
      <c r="L108" s="241">
        <v>375</v>
      </c>
      <c r="M108" s="450">
        <f t="shared" si="20"/>
        <v>0</v>
      </c>
      <c r="N108" s="509"/>
      <c r="O108" s="731">
        <v>398</v>
      </c>
      <c r="P108" s="450">
        <f t="shared" si="21"/>
        <v>0</v>
      </c>
      <c r="Q108" s="509"/>
      <c r="R108" s="731">
        <v>425</v>
      </c>
      <c r="S108" s="450">
        <f t="shared" si="22"/>
        <v>0</v>
      </c>
      <c r="T108" s="509"/>
      <c r="U108" s="241">
        <v>499</v>
      </c>
      <c r="V108" s="425">
        <f t="shared" si="23"/>
        <v>0</v>
      </c>
      <c r="W108" s="524"/>
    </row>
    <row r="109" spans="1:300" s="239" customFormat="1" ht="16.5" outlineLevel="1" thickBot="1">
      <c r="A109" s="593" t="s">
        <v>1155</v>
      </c>
      <c r="B109" s="593">
        <v>2000062098371</v>
      </c>
      <c r="C109" s="969"/>
      <c r="D109" s="765" t="s">
        <v>297</v>
      </c>
      <c r="E109" s="452">
        <v>4</v>
      </c>
      <c r="F109" s="750">
        <v>689</v>
      </c>
      <c r="G109" s="468">
        <f t="shared" si="18"/>
        <v>0</v>
      </c>
      <c r="H109" s="504"/>
      <c r="I109" s="276">
        <v>699</v>
      </c>
      <c r="J109" s="470">
        <f t="shared" si="19"/>
        <v>0</v>
      </c>
      <c r="K109" s="510"/>
      <c r="L109" s="276">
        <v>799</v>
      </c>
      <c r="M109" s="453">
        <f t="shared" si="20"/>
        <v>0</v>
      </c>
      <c r="N109" s="510"/>
      <c r="O109" s="267">
        <v>899</v>
      </c>
      <c r="P109" s="453">
        <f t="shared" si="21"/>
        <v>0</v>
      </c>
      <c r="Q109" s="510"/>
      <c r="R109" s="276">
        <v>999</v>
      </c>
      <c r="S109" s="453">
        <f t="shared" si="22"/>
        <v>0</v>
      </c>
      <c r="T109" s="510"/>
      <c r="U109" s="276">
        <v>1199</v>
      </c>
      <c r="V109" s="441">
        <f t="shared" si="23"/>
        <v>0</v>
      </c>
      <c r="W109" s="525"/>
    </row>
    <row r="110" spans="1:300" s="239" customFormat="1" ht="16.5" hidden="1" outlineLevel="1" thickBot="1">
      <c r="A110" s="488" t="s">
        <v>1350</v>
      </c>
      <c r="B110" s="488">
        <v>2000062123455</v>
      </c>
      <c r="C110" s="970" t="s">
        <v>629</v>
      </c>
      <c r="D110" s="763" t="s">
        <v>99</v>
      </c>
      <c r="E110" s="733">
        <v>12</v>
      </c>
      <c r="F110" s="269">
        <v>199</v>
      </c>
      <c r="G110" s="468">
        <f t="shared" si="18"/>
        <v>0</v>
      </c>
      <c r="H110" s="502"/>
      <c r="I110" s="270">
        <v>219</v>
      </c>
      <c r="J110" s="470">
        <f t="shared" si="19"/>
        <v>0</v>
      </c>
      <c r="K110" s="734"/>
      <c r="L110" s="270">
        <v>229</v>
      </c>
      <c r="M110" s="447">
        <f t="shared" si="20"/>
        <v>0</v>
      </c>
      <c r="N110" s="734"/>
      <c r="O110" s="266">
        <v>249</v>
      </c>
      <c r="P110" s="447">
        <f t="shared" si="21"/>
        <v>0</v>
      </c>
      <c r="Q110" s="734"/>
      <c r="R110" s="266">
        <v>269</v>
      </c>
      <c r="S110" s="447">
        <f t="shared" si="22"/>
        <v>0</v>
      </c>
      <c r="T110" s="734"/>
      <c r="U110" s="270">
        <v>299</v>
      </c>
      <c r="V110" s="419">
        <f t="shared" si="23"/>
        <v>0</v>
      </c>
      <c r="W110" s="523"/>
    </row>
    <row r="111" spans="1:300" s="239" customFormat="1" ht="16.5" outlineLevel="1" thickBot="1">
      <c r="A111" s="422" t="s">
        <v>1351</v>
      </c>
      <c r="B111" s="422">
        <v>2000062098302</v>
      </c>
      <c r="C111" s="968"/>
      <c r="D111" s="764" t="s">
        <v>49</v>
      </c>
      <c r="E111" s="701">
        <v>8</v>
      </c>
      <c r="F111" s="240">
        <v>350</v>
      </c>
      <c r="G111" s="468">
        <f t="shared" si="18"/>
        <v>0</v>
      </c>
      <c r="H111" s="503"/>
      <c r="I111" s="241">
        <v>365</v>
      </c>
      <c r="J111" s="470">
        <f t="shared" si="19"/>
        <v>0</v>
      </c>
      <c r="K111" s="509"/>
      <c r="L111" s="241">
        <v>375</v>
      </c>
      <c r="M111" s="450">
        <f t="shared" si="20"/>
        <v>0</v>
      </c>
      <c r="N111" s="509"/>
      <c r="O111" s="731">
        <v>398</v>
      </c>
      <c r="P111" s="450">
        <f t="shared" si="21"/>
        <v>0</v>
      </c>
      <c r="Q111" s="509"/>
      <c r="R111" s="731">
        <v>425</v>
      </c>
      <c r="S111" s="450">
        <f t="shared" si="22"/>
        <v>0</v>
      </c>
      <c r="T111" s="509"/>
      <c r="U111" s="241">
        <v>499</v>
      </c>
      <c r="V111" s="425">
        <f t="shared" si="23"/>
        <v>0</v>
      </c>
      <c r="W111" s="524"/>
    </row>
    <row r="112" spans="1:300" s="239" customFormat="1" ht="16.5" hidden="1" outlineLevel="1" thickBot="1">
      <c r="A112" s="428" t="s">
        <v>1352</v>
      </c>
      <c r="B112" s="428">
        <v>2000062098357</v>
      </c>
      <c r="C112" s="969"/>
      <c r="D112" s="765" t="s">
        <v>297</v>
      </c>
      <c r="E112" s="452">
        <v>4</v>
      </c>
      <c r="F112" s="751">
        <v>689</v>
      </c>
      <c r="G112" s="732">
        <f t="shared" si="18"/>
        <v>0</v>
      </c>
      <c r="H112" s="703"/>
      <c r="I112" s="739">
        <v>699</v>
      </c>
      <c r="J112" s="740">
        <f t="shared" si="19"/>
        <v>0</v>
      </c>
      <c r="K112" s="741"/>
      <c r="L112" s="739">
        <v>799</v>
      </c>
      <c r="M112" s="704">
        <f t="shared" si="20"/>
        <v>0</v>
      </c>
      <c r="N112" s="741"/>
      <c r="O112" s="742">
        <v>899</v>
      </c>
      <c r="P112" s="704">
        <f t="shared" si="21"/>
        <v>0</v>
      </c>
      <c r="Q112" s="741"/>
      <c r="R112" s="739">
        <v>999</v>
      </c>
      <c r="S112" s="704">
        <f t="shared" si="22"/>
        <v>0</v>
      </c>
      <c r="T112" s="741"/>
      <c r="U112" s="739">
        <v>1199</v>
      </c>
      <c r="V112" s="583">
        <f t="shared" si="23"/>
        <v>0</v>
      </c>
      <c r="W112" s="706"/>
    </row>
    <row r="113" spans="1:23" s="239" customFormat="1" ht="16.5" hidden="1" outlineLevel="1" thickBot="1">
      <c r="A113" s="488" t="s">
        <v>1342</v>
      </c>
      <c r="B113" s="488">
        <v>2000062123462</v>
      </c>
      <c r="C113" s="970" t="s">
        <v>525</v>
      </c>
      <c r="D113" s="763" t="s">
        <v>99</v>
      </c>
      <c r="E113" s="733">
        <v>12</v>
      </c>
      <c r="F113" s="748">
        <v>199</v>
      </c>
      <c r="G113" s="579">
        <f t="shared" si="18"/>
        <v>0</v>
      </c>
      <c r="H113" s="664"/>
      <c r="I113" s="291">
        <v>219</v>
      </c>
      <c r="J113" s="736">
        <f t="shared" si="19"/>
        <v>0</v>
      </c>
      <c r="K113" s="737"/>
      <c r="L113" s="291">
        <v>229</v>
      </c>
      <c r="M113" s="666">
        <f t="shared" si="20"/>
        <v>0</v>
      </c>
      <c r="N113" s="737"/>
      <c r="O113" s="289">
        <v>249</v>
      </c>
      <c r="P113" s="666">
        <f t="shared" si="21"/>
        <v>0</v>
      </c>
      <c r="Q113" s="737"/>
      <c r="R113" s="289">
        <v>269</v>
      </c>
      <c r="S113" s="666">
        <f t="shared" si="22"/>
        <v>0</v>
      </c>
      <c r="T113" s="737"/>
      <c r="U113" s="291">
        <v>299</v>
      </c>
      <c r="V113" s="665">
        <f t="shared" si="23"/>
        <v>0</v>
      </c>
      <c r="W113" s="668"/>
    </row>
    <row r="114" spans="1:23" s="239" customFormat="1" ht="16.5" outlineLevel="1" thickBot="1">
      <c r="A114" s="422" t="s">
        <v>1152</v>
      </c>
      <c r="B114" s="422">
        <v>2000062098333</v>
      </c>
      <c r="C114" s="968"/>
      <c r="D114" s="764" t="s">
        <v>49</v>
      </c>
      <c r="E114" s="701">
        <v>8</v>
      </c>
      <c r="F114" s="749">
        <v>350</v>
      </c>
      <c r="G114" s="468">
        <f t="shared" si="18"/>
        <v>0</v>
      </c>
      <c r="H114" s="503"/>
      <c r="I114" s="241">
        <v>365</v>
      </c>
      <c r="J114" s="470">
        <f t="shared" si="19"/>
        <v>0</v>
      </c>
      <c r="K114" s="509"/>
      <c r="L114" s="241">
        <v>375</v>
      </c>
      <c r="M114" s="450">
        <f t="shared" si="20"/>
        <v>0</v>
      </c>
      <c r="N114" s="509"/>
      <c r="O114" s="731">
        <v>398</v>
      </c>
      <c r="P114" s="450">
        <f t="shared" si="21"/>
        <v>0</v>
      </c>
      <c r="Q114" s="509"/>
      <c r="R114" s="731">
        <v>425</v>
      </c>
      <c r="S114" s="450">
        <f t="shared" si="22"/>
        <v>0</v>
      </c>
      <c r="T114" s="509"/>
      <c r="U114" s="241">
        <v>499</v>
      </c>
      <c r="V114" s="425">
        <f t="shared" si="23"/>
        <v>0</v>
      </c>
      <c r="W114" s="524"/>
    </row>
    <row r="115" spans="1:23" s="239" customFormat="1" ht="16.5" outlineLevel="1" thickBot="1">
      <c r="A115" s="428" t="s">
        <v>1154</v>
      </c>
      <c r="B115" s="428">
        <v>2000062098364</v>
      </c>
      <c r="C115" s="969"/>
      <c r="D115" s="765" t="s">
        <v>297</v>
      </c>
      <c r="E115" s="452">
        <v>4</v>
      </c>
      <c r="F115" s="750">
        <v>689</v>
      </c>
      <c r="G115" s="468">
        <f t="shared" si="18"/>
        <v>0</v>
      </c>
      <c r="H115" s="504"/>
      <c r="I115" s="276">
        <v>699</v>
      </c>
      <c r="J115" s="470">
        <f t="shared" si="19"/>
        <v>0</v>
      </c>
      <c r="K115" s="510"/>
      <c r="L115" s="276">
        <v>799</v>
      </c>
      <c r="M115" s="453">
        <f t="shared" si="20"/>
        <v>0</v>
      </c>
      <c r="N115" s="510"/>
      <c r="O115" s="267">
        <v>899</v>
      </c>
      <c r="P115" s="453">
        <f t="shared" si="21"/>
        <v>0</v>
      </c>
      <c r="Q115" s="510"/>
      <c r="R115" s="276">
        <v>999</v>
      </c>
      <c r="S115" s="453">
        <f t="shared" si="22"/>
        <v>0</v>
      </c>
      <c r="T115" s="510"/>
      <c r="U115" s="276">
        <v>1199</v>
      </c>
      <c r="V115" s="441">
        <f t="shared" si="23"/>
        <v>0</v>
      </c>
      <c r="W115" s="525"/>
    </row>
    <row r="116" spans="1:23" s="239" customFormat="1" ht="16.5" outlineLevel="1" thickBot="1">
      <c r="A116" s="488" t="s">
        <v>1346</v>
      </c>
      <c r="B116" s="488">
        <v>2000062069258</v>
      </c>
      <c r="C116" s="948" t="s">
        <v>1314</v>
      </c>
      <c r="D116" s="763" t="s">
        <v>99</v>
      </c>
      <c r="E116" s="733">
        <v>12</v>
      </c>
      <c r="F116" s="269">
        <v>199</v>
      </c>
      <c r="G116" s="468">
        <f t="shared" si="18"/>
        <v>0</v>
      </c>
      <c r="H116" s="502"/>
      <c r="I116" s="270">
        <v>219</v>
      </c>
      <c r="J116" s="470">
        <f t="shared" si="19"/>
        <v>0</v>
      </c>
      <c r="K116" s="734"/>
      <c r="L116" s="270">
        <v>229</v>
      </c>
      <c r="M116" s="447">
        <f t="shared" si="20"/>
        <v>0</v>
      </c>
      <c r="N116" s="734"/>
      <c r="O116" s="270">
        <v>249</v>
      </c>
      <c r="P116" s="447">
        <f t="shared" si="21"/>
        <v>0</v>
      </c>
      <c r="Q116" s="734"/>
      <c r="R116" s="270">
        <v>269</v>
      </c>
      <c r="S116" s="447">
        <f t="shared" si="22"/>
        <v>0</v>
      </c>
      <c r="T116" s="734"/>
      <c r="U116" s="270">
        <v>299</v>
      </c>
      <c r="V116" s="419">
        <f t="shared" si="23"/>
        <v>0</v>
      </c>
      <c r="W116" s="523"/>
    </row>
    <row r="117" spans="1:23" s="239" customFormat="1" ht="16.5" outlineLevel="1" thickBot="1">
      <c r="A117" s="422" t="s">
        <v>1318</v>
      </c>
      <c r="B117" s="422">
        <v>2000062123578</v>
      </c>
      <c r="C117" s="949"/>
      <c r="D117" s="764" t="s">
        <v>49</v>
      </c>
      <c r="E117" s="701">
        <v>8</v>
      </c>
      <c r="F117" s="240">
        <v>350</v>
      </c>
      <c r="G117" s="468">
        <f t="shared" si="18"/>
        <v>0</v>
      </c>
      <c r="H117" s="503"/>
      <c r="I117" s="241">
        <v>365</v>
      </c>
      <c r="J117" s="470">
        <f t="shared" si="19"/>
        <v>0</v>
      </c>
      <c r="K117" s="509"/>
      <c r="L117" s="241">
        <v>375</v>
      </c>
      <c r="M117" s="450">
        <f t="shared" si="20"/>
        <v>0</v>
      </c>
      <c r="N117" s="509"/>
      <c r="O117" s="241">
        <v>398</v>
      </c>
      <c r="P117" s="450">
        <f t="shared" si="21"/>
        <v>0</v>
      </c>
      <c r="Q117" s="509"/>
      <c r="R117" s="241">
        <v>425</v>
      </c>
      <c r="S117" s="450">
        <f t="shared" si="22"/>
        <v>0</v>
      </c>
      <c r="T117" s="509"/>
      <c r="U117" s="241">
        <v>499</v>
      </c>
      <c r="V117" s="425">
        <f t="shared" si="23"/>
        <v>0</v>
      </c>
      <c r="W117" s="524"/>
    </row>
    <row r="118" spans="1:23" s="239" customFormat="1" ht="16.5" hidden="1" outlineLevel="1" thickBot="1">
      <c r="A118" s="428" t="s">
        <v>1349</v>
      </c>
      <c r="B118" s="428">
        <v>2000062123561</v>
      </c>
      <c r="C118" s="950"/>
      <c r="D118" s="765" t="s">
        <v>297</v>
      </c>
      <c r="E118" s="452">
        <v>4</v>
      </c>
      <c r="F118" s="751">
        <v>689</v>
      </c>
      <c r="G118" s="732">
        <f t="shared" si="18"/>
        <v>0</v>
      </c>
      <c r="H118" s="703"/>
      <c r="I118" s="739">
        <v>699</v>
      </c>
      <c r="J118" s="740">
        <f t="shared" si="19"/>
        <v>0</v>
      </c>
      <c r="K118" s="741"/>
      <c r="L118" s="739">
        <v>799</v>
      </c>
      <c r="M118" s="704">
        <f t="shared" si="20"/>
        <v>0</v>
      </c>
      <c r="N118" s="741"/>
      <c r="O118" s="739">
        <v>899</v>
      </c>
      <c r="P118" s="704">
        <f t="shared" si="21"/>
        <v>0</v>
      </c>
      <c r="Q118" s="741"/>
      <c r="R118" s="739">
        <v>999</v>
      </c>
      <c r="S118" s="704">
        <f t="shared" si="22"/>
        <v>0</v>
      </c>
      <c r="T118" s="741"/>
      <c r="U118" s="739">
        <v>1199</v>
      </c>
      <c r="V118" s="583">
        <f t="shared" si="23"/>
        <v>0</v>
      </c>
      <c r="W118" s="706"/>
    </row>
    <row r="119" spans="1:23" s="239" customFormat="1" ht="16.5" outlineLevel="1" thickBot="1">
      <c r="A119" s="488" t="s">
        <v>1344</v>
      </c>
      <c r="B119" s="488">
        <v>2000062123592</v>
      </c>
      <c r="C119" s="948" t="s">
        <v>1315</v>
      </c>
      <c r="D119" s="763" t="s">
        <v>99</v>
      </c>
      <c r="E119" s="733">
        <v>12</v>
      </c>
      <c r="F119" s="290">
        <v>199</v>
      </c>
      <c r="G119" s="579">
        <f t="shared" si="18"/>
        <v>0</v>
      </c>
      <c r="H119" s="664"/>
      <c r="I119" s="291">
        <v>219</v>
      </c>
      <c r="J119" s="736">
        <f t="shared" si="19"/>
        <v>0</v>
      </c>
      <c r="K119" s="737"/>
      <c r="L119" s="291">
        <v>229</v>
      </c>
      <c r="M119" s="666">
        <f t="shared" si="20"/>
        <v>0</v>
      </c>
      <c r="N119" s="737"/>
      <c r="O119" s="291">
        <v>249</v>
      </c>
      <c r="P119" s="666">
        <f t="shared" si="21"/>
        <v>0</v>
      </c>
      <c r="Q119" s="737"/>
      <c r="R119" s="291">
        <v>269</v>
      </c>
      <c r="S119" s="666">
        <f t="shared" si="22"/>
        <v>0</v>
      </c>
      <c r="T119" s="737"/>
      <c r="U119" s="291">
        <v>299</v>
      </c>
      <c r="V119" s="665">
        <f t="shared" si="23"/>
        <v>0</v>
      </c>
      <c r="W119" s="668"/>
    </row>
    <row r="120" spans="1:23" s="239" customFormat="1" ht="16.5" outlineLevel="1" thickBot="1">
      <c r="A120" s="422" t="s">
        <v>1317</v>
      </c>
      <c r="B120" s="422">
        <v>2000062123615</v>
      </c>
      <c r="C120" s="949"/>
      <c r="D120" s="764" t="s">
        <v>49</v>
      </c>
      <c r="E120" s="701">
        <v>8</v>
      </c>
      <c r="F120" s="240">
        <v>350</v>
      </c>
      <c r="G120" s="468">
        <f t="shared" si="18"/>
        <v>0</v>
      </c>
      <c r="H120" s="503"/>
      <c r="I120" s="241">
        <v>365</v>
      </c>
      <c r="J120" s="470">
        <f t="shared" si="19"/>
        <v>0</v>
      </c>
      <c r="K120" s="509"/>
      <c r="L120" s="241">
        <v>375</v>
      </c>
      <c r="M120" s="450">
        <f t="shared" si="20"/>
        <v>0</v>
      </c>
      <c r="N120" s="509"/>
      <c r="O120" s="241">
        <v>398</v>
      </c>
      <c r="P120" s="450">
        <f t="shared" si="21"/>
        <v>0</v>
      </c>
      <c r="Q120" s="509"/>
      <c r="R120" s="241">
        <v>425</v>
      </c>
      <c r="S120" s="450">
        <f t="shared" si="22"/>
        <v>0</v>
      </c>
      <c r="T120" s="509"/>
      <c r="U120" s="241">
        <v>499</v>
      </c>
      <c r="V120" s="425">
        <f t="shared" si="23"/>
        <v>0</v>
      </c>
      <c r="W120" s="524"/>
    </row>
    <row r="121" spans="1:23" s="239" customFormat="1" ht="16.5" hidden="1" outlineLevel="1" thickBot="1">
      <c r="A121" s="428" t="s">
        <v>1347</v>
      </c>
      <c r="B121" s="428">
        <v>2000062123639</v>
      </c>
      <c r="C121" s="950"/>
      <c r="D121" s="765" t="s">
        <v>297</v>
      </c>
      <c r="E121" s="452">
        <v>4</v>
      </c>
      <c r="F121" s="275">
        <v>689</v>
      </c>
      <c r="G121" s="468">
        <f t="shared" si="18"/>
        <v>0</v>
      </c>
      <c r="H121" s="504"/>
      <c r="I121" s="276">
        <v>699</v>
      </c>
      <c r="J121" s="470">
        <f t="shared" si="19"/>
        <v>0</v>
      </c>
      <c r="K121" s="510"/>
      <c r="L121" s="276">
        <v>799</v>
      </c>
      <c r="M121" s="453">
        <f t="shared" si="20"/>
        <v>0</v>
      </c>
      <c r="N121" s="510"/>
      <c r="O121" s="276">
        <v>899</v>
      </c>
      <c r="P121" s="453">
        <f t="shared" si="21"/>
        <v>0</v>
      </c>
      <c r="Q121" s="510"/>
      <c r="R121" s="276">
        <v>999</v>
      </c>
      <c r="S121" s="453">
        <f t="shared" si="22"/>
        <v>0</v>
      </c>
      <c r="T121" s="510"/>
      <c r="U121" s="276">
        <v>1199</v>
      </c>
      <c r="V121" s="441">
        <f t="shared" si="23"/>
        <v>0</v>
      </c>
      <c r="W121" s="525"/>
    </row>
    <row r="122" spans="1:23" s="239" customFormat="1" ht="16.5" outlineLevel="1" thickBot="1">
      <c r="A122" s="416" t="s">
        <v>1345</v>
      </c>
      <c r="B122" s="416">
        <v>2000062123608</v>
      </c>
      <c r="C122" s="948" t="s">
        <v>1316</v>
      </c>
      <c r="D122" s="763" t="s">
        <v>99</v>
      </c>
      <c r="E122" s="733">
        <v>12</v>
      </c>
      <c r="F122" s="748">
        <v>199</v>
      </c>
      <c r="G122" s="579">
        <f t="shared" si="18"/>
        <v>0</v>
      </c>
      <c r="H122" s="664"/>
      <c r="I122" s="291">
        <v>219</v>
      </c>
      <c r="J122" s="736">
        <f t="shared" si="19"/>
        <v>0</v>
      </c>
      <c r="K122" s="737"/>
      <c r="L122" s="291">
        <v>229</v>
      </c>
      <c r="M122" s="666">
        <f t="shared" si="20"/>
        <v>0</v>
      </c>
      <c r="N122" s="737"/>
      <c r="O122" s="291">
        <v>249</v>
      </c>
      <c r="P122" s="666">
        <f t="shared" si="21"/>
        <v>0</v>
      </c>
      <c r="Q122" s="737"/>
      <c r="R122" s="291">
        <v>269</v>
      </c>
      <c r="S122" s="666">
        <f t="shared" si="22"/>
        <v>0</v>
      </c>
      <c r="T122" s="737"/>
      <c r="U122" s="291">
        <v>299</v>
      </c>
      <c r="V122" s="665">
        <f t="shared" si="23"/>
        <v>0</v>
      </c>
      <c r="W122" s="668"/>
    </row>
    <row r="123" spans="1:23" s="239" customFormat="1" ht="16.5" outlineLevel="1" thickBot="1">
      <c r="A123" s="422" t="s">
        <v>1319</v>
      </c>
      <c r="B123" s="422">
        <v>2000062123622</v>
      </c>
      <c r="C123" s="949"/>
      <c r="D123" s="764" t="s">
        <v>49</v>
      </c>
      <c r="E123" s="701">
        <v>8</v>
      </c>
      <c r="F123" s="749">
        <v>350</v>
      </c>
      <c r="G123" s="468">
        <f t="shared" si="18"/>
        <v>0</v>
      </c>
      <c r="H123" s="503"/>
      <c r="I123" s="241">
        <v>365</v>
      </c>
      <c r="J123" s="470">
        <f t="shared" si="19"/>
        <v>0</v>
      </c>
      <c r="K123" s="509"/>
      <c r="L123" s="241">
        <v>375</v>
      </c>
      <c r="M123" s="450">
        <f t="shared" si="20"/>
        <v>0</v>
      </c>
      <c r="N123" s="509"/>
      <c r="O123" s="241">
        <v>398</v>
      </c>
      <c r="P123" s="450">
        <f t="shared" si="21"/>
        <v>0</v>
      </c>
      <c r="Q123" s="509"/>
      <c r="R123" s="241">
        <v>425</v>
      </c>
      <c r="S123" s="450">
        <f t="shared" si="22"/>
        <v>0</v>
      </c>
      <c r="T123" s="509"/>
      <c r="U123" s="241">
        <v>499</v>
      </c>
      <c r="V123" s="425">
        <f t="shared" si="23"/>
        <v>0</v>
      </c>
      <c r="W123" s="524"/>
    </row>
    <row r="124" spans="1:23" s="239" customFormat="1" ht="16.5" hidden="1" outlineLevel="1" thickBot="1">
      <c r="A124" s="422" t="s">
        <v>1348</v>
      </c>
      <c r="B124" s="422">
        <v>2000062123646</v>
      </c>
      <c r="C124" s="950"/>
      <c r="D124" s="765" t="s">
        <v>297</v>
      </c>
      <c r="E124" s="452">
        <v>4</v>
      </c>
      <c r="F124" s="750">
        <v>689</v>
      </c>
      <c r="G124" s="468">
        <f t="shared" si="18"/>
        <v>0</v>
      </c>
      <c r="H124" s="504"/>
      <c r="I124" s="276">
        <v>699</v>
      </c>
      <c r="J124" s="470">
        <f t="shared" si="19"/>
        <v>0</v>
      </c>
      <c r="K124" s="510"/>
      <c r="L124" s="276">
        <v>799</v>
      </c>
      <c r="M124" s="453">
        <f t="shared" si="20"/>
        <v>0</v>
      </c>
      <c r="N124" s="510"/>
      <c r="O124" s="276">
        <v>899</v>
      </c>
      <c r="P124" s="453">
        <f t="shared" si="21"/>
        <v>0</v>
      </c>
      <c r="Q124" s="510"/>
      <c r="R124" s="276">
        <v>999</v>
      </c>
      <c r="S124" s="453">
        <f t="shared" si="22"/>
        <v>0</v>
      </c>
      <c r="T124" s="510"/>
      <c r="U124" s="276">
        <v>1199</v>
      </c>
      <c r="V124" s="441">
        <f t="shared" si="23"/>
        <v>0</v>
      </c>
      <c r="W124" s="525"/>
    </row>
    <row r="125" spans="1:23" s="239" customFormat="1" ht="16.5" outlineLevel="1" thickBot="1">
      <c r="A125" s="488" t="s">
        <v>1336</v>
      </c>
      <c r="B125" s="488">
        <v>2000062069401</v>
      </c>
      <c r="C125" s="948" t="s">
        <v>528</v>
      </c>
      <c r="D125" s="763" t="s">
        <v>99</v>
      </c>
      <c r="E125" s="733">
        <v>12</v>
      </c>
      <c r="F125" s="269">
        <v>199</v>
      </c>
      <c r="G125" s="468">
        <f t="shared" si="18"/>
        <v>0</v>
      </c>
      <c r="H125" s="502"/>
      <c r="I125" s="270">
        <v>219</v>
      </c>
      <c r="J125" s="470">
        <f t="shared" si="19"/>
        <v>0</v>
      </c>
      <c r="K125" s="734"/>
      <c r="L125" s="270">
        <v>229</v>
      </c>
      <c r="M125" s="447">
        <f t="shared" si="20"/>
        <v>0</v>
      </c>
      <c r="N125" s="734"/>
      <c r="O125" s="270">
        <v>249</v>
      </c>
      <c r="P125" s="447">
        <f t="shared" si="21"/>
        <v>0</v>
      </c>
      <c r="Q125" s="734"/>
      <c r="R125" s="270">
        <v>269</v>
      </c>
      <c r="S125" s="447">
        <f t="shared" si="22"/>
        <v>0</v>
      </c>
      <c r="T125" s="734"/>
      <c r="U125" s="270">
        <v>299</v>
      </c>
      <c r="V125" s="419">
        <f t="shared" si="23"/>
        <v>0</v>
      </c>
      <c r="W125" s="523"/>
    </row>
    <row r="126" spans="1:23" s="239" customFormat="1" ht="16.5" outlineLevel="1" thickBot="1">
      <c r="A126" s="422" t="s">
        <v>1339</v>
      </c>
      <c r="B126" s="422">
        <v>2000062098531</v>
      </c>
      <c r="C126" s="949"/>
      <c r="D126" s="764" t="s">
        <v>49</v>
      </c>
      <c r="E126" s="701">
        <v>8</v>
      </c>
      <c r="F126" s="240">
        <v>350</v>
      </c>
      <c r="G126" s="468">
        <f t="shared" si="18"/>
        <v>0</v>
      </c>
      <c r="H126" s="503"/>
      <c r="I126" s="241">
        <v>365</v>
      </c>
      <c r="J126" s="470">
        <f t="shared" si="19"/>
        <v>0</v>
      </c>
      <c r="K126" s="509"/>
      <c r="L126" s="241">
        <v>375</v>
      </c>
      <c r="M126" s="450">
        <f t="shared" si="20"/>
        <v>0</v>
      </c>
      <c r="N126" s="509"/>
      <c r="O126" s="241">
        <v>398</v>
      </c>
      <c r="P126" s="450">
        <f t="shared" si="21"/>
        <v>0</v>
      </c>
      <c r="Q126" s="509"/>
      <c r="R126" s="241">
        <v>425</v>
      </c>
      <c r="S126" s="450">
        <f t="shared" si="22"/>
        <v>0</v>
      </c>
      <c r="T126" s="509"/>
      <c r="U126" s="241">
        <v>499</v>
      </c>
      <c r="V126" s="425">
        <f t="shared" si="23"/>
        <v>0</v>
      </c>
      <c r="W126" s="524"/>
    </row>
    <row r="127" spans="1:23" s="239" customFormat="1" ht="16.5" outlineLevel="1" thickBot="1">
      <c r="A127" s="428" t="s">
        <v>1312</v>
      </c>
      <c r="B127" s="428">
        <v>2000062104034</v>
      </c>
      <c r="C127" s="950"/>
      <c r="D127" s="765" t="s">
        <v>297</v>
      </c>
      <c r="E127" s="452">
        <v>4</v>
      </c>
      <c r="F127" s="751">
        <v>689</v>
      </c>
      <c r="G127" s="732">
        <f t="shared" si="18"/>
        <v>0</v>
      </c>
      <c r="H127" s="703"/>
      <c r="I127" s="739">
        <v>699</v>
      </c>
      <c r="J127" s="740">
        <f t="shared" si="19"/>
        <v>0</v>
      </c>
      <c r="K127" s="741"/>
      <c r="L127" s="739">
        <v>799</v>
      </c>
      <c r="M127" s="704">
        <f t="shared" si="20"/>
        <v>0</v>
      </c>
      <c r="N127" s="741"/>
      <c r="O127" s="739">
        <v>899</v>
      </c>
      <c r="P127" s="704">
        <f t="shared" si="21"/>
        <v>0</v>
      </c>
      <c r="Q127" s="741"/>
      <c r="R127" s="739">
        <v>999</v>
      </c>
      <c r="S127" s="704">
        <f t="shared" si="22"/>
        <v>0</v>
      </c>
      <c r="T127" s="741"/>
      <c r="U127" s="739">
        <v>1199</v>
      </c>
      <c r="V127" s="583">
        <f t="shared" si="23"/>
        <v>0</v>
      </c>
      <c r="W127" s="706"/>
    </row>
    <row r="128" spans="1:23" s="239" customFormat="1" ht="16.5" outlineLevel="1" thickBot="1">
      <c r="A128" s="488" t="s">
        <v>1338</v>
      </c>
      <c r="B128" s="488">
        <v>2000062069418</v>
      </c>
      <c r="C128" s="948" t="s">
        <v>526</v>
      </c>
      <c r="D128" s="763" t="s">
        <v>99</v>
      </c>
      <c r="E128" s="733">
        <v>12</v>
      </c>
      <c r="F128" s="748">
        <v>199</v>
      </c>
      <c r="G128" s="579">
        <f t="shared" si="18"/>
        <v>0</v>
      </c>
      <c r="H128" s="664"/>
      <c r="I128" s="291">
        <v>219</v>
      </c>
      <c r="J128" s="736">
        <f t="shared" si="19"/>
        <v>0</v>
      </c>
      <c r="K128" s="737"/>
      <c r="L128" s="291">
        <v>229</v>
      </c>
      <c r="M128" s="666">
        <f t="shared" si="20"/>
        <v>0</v>
      </c>
      <c r="N128" s="737"/>
      <c r="O128" s="291">
        <v>249</v>
      </c>
      <c r="P128" s="666">
        <f t="shared" si="21"/>
        <v>0</v>
      </c>
      <c r="Q128" s="737"/>
      <c r="R128" s="291">
        <v>269</v>
      </c>
      <c r="S128" s="666">
        <f t="shared" si="22"/>
        <v>0</v>
      </c>
      <c r="T128" s="737"/>
      <c r="U128" s="291">
        <v>299</v>
      </c>
      <c r="V128" s="665">
        <f t="shared" si="23"/>
        <v>0</v>
      </c>
      <c r="W128" s="668"/>
    </row>
    <row r="129" spans="1:26" s="239" customFormat="1" ht="16.5" outlineLevel="1" thickBot="1">
      <c r="A129" s="422" t="s">
        <v>1341</v>
      </c>
      <c r="B129" s="422">
        <v>2000062098524</v>
      </c>
      <c r="C129" s="949"/>
      <c r="D129" s="764" t="s">
        <v>49</v>
      </c>
      <c r="E129" s="701">
        <v>8</v>
      </c>
      <c r="F129" s="749">
        <v>350</v>
      </c>
      <c r="G129" s="468">
        <f t="shared" si="18"/>
        <v>0</v>
      </c>
      <c r="H129" s="503"/>
      <c r="I129" s="241">
        <v>365</v>
      </c>
      <c r="J129" s="470">
        <f t="shared" si="19"/>
        <v>0</v>
      </c>
      <c r="K129" s="509"/>
      <c r="L129" s="241">
        <v>375</v>
      </c>
      <c r="M129" s="450">
        <f t="shared" si="20"/>
        <v>0</v>
      </c>
      <c r="N129" s="509"/>
      <c r="O129" s="241">
        <v>398</v>
      </c>
      <c r="P129" s="450">
        <f t="shared" si="21"/>
        <v>0</v>
      </c>
      <c r="Q129" s="509"/>
      <c r="R129" s="241">
        <v>425</v>
      </c>
      <c r="S129" s="450">
        <f t="shared" si="22"/>
        <v>0</v>
      </c>
      <c r="T129" s="509"/>
      <c r="U129" s="241">
        <v>499</v>
      </c>
      <c r="V129" s="425">
        <f t="shared" si="23"/>
        <v>0</v>
      </c>
      <c r="W129" s="524"/>
    </row>
    <row r="130" spans="1:26" s="239" customFormat="1" ht="16.5" outlineLevel="1" thickBot="1">
      <c r="A130" s="428" t="s">
        <v>1311</v>
      </c>
      <c r="B130" s="428">
        <v>2000062104027</v>
      </c>
      <c r="C130" s="950"/>
      <c r="D130" s="765" t="s">
        <v>297</v>
      </c>
      <c r="E130" s="452">
        <v>4</v>
      </c>
      <c r="F130" s="750">
        <v>689</v>
      </c>
      <c r="G130" s="468">
        <f t="shared" si="18"/>
        <v>0</v>
      </c>
      <c r="H130" s="504"/>
      <c r="I130" s="276">
        <v>699</v>
      </c>
      <c r="J130" s="470">
        <f t="shared" si="19"/>
        <v>0</v>
      </c>
      <c r="K130" s="510"/>
      <c r="L130" s="276">
        <v>799</v>
      </c>
      <c r="M130" s="453">
        <f t="shared" si="20"/>
        <v>0</v>
      </c>
      <c r="N130" s="510"/>
      <c r="O130" s="276">
        <v>899</v>
      </c>
      <c r="P130" s="453">
        <f t="shared" si="21"/>
        <v>0</v>
      </c>
      <c r="Q130" s="510"/>
      <c r="R130" s="276">
        <v>999</v>
      </c>
      <c r="S130" s="453">
        <f t="shared" si="22"/>
        <v>0</v>
      </c>
      <c r="T130" s="510"/>
      <c r="U130" s="276">
        <v>1199</v>
      </c>
      <c r="V130" s="441">
        <f t="shared" si="23"/>
        <v>0</v>
      </c>
      <c r="W130" s="525"/>
    </row>
    <row r="131" spans="1:26" s="239" customFormat="1" ht="16.5" outlineLevel="1" thickBot="1">
      <c r="A131" s="488" t="s">
        <v>1337</v>
      </c>
      <c r="B131" s="488">
        <v>2000062069425</v>
      </c>
      <c r="C131" s="948" t="s">
        <v>527</v>
      </c>
      <c r="D131" s="763" t="s">
        <v>99</v>
      </c>
      <c r="E131" s="733">
        <v>12</v>
      </c>
      <c r="F131" s="269">
        <v>199</v>
      </c>
      <c r="G131" s="468">
        <f t="shared" si="18"/>
        <v>0</v>
      </c>
      <c r="H131" s="502"/>
      <c r="I131" s="270">
        <v>219</v>
      </c>
      <c r="J131" s="470">
        <f t="shared" si="19"/>
        <v>0</v>
      </c>
      <c r="K131" s="734"/>
      <c r="L131" s="270">
        <v>229</v>
      </c>
      <c r="M131" s="447">
        <f t="shared" si="20"/>
        <v>0</v>
      </c>
      <c r="N131" s="734"/>
      <c r="O131" s="270">
        <v>249</v>
      </c>
      <c r="P131" s="447">
        <f t="shared" si="21"/>
        <v>0</v>
      </c>
      <c r="Q131" s="734"/>
      <c r="R131" s="270">
        <v>269</v>
      </c>
      <c r="S131" s="447">
        <f t="shared" si="22"/>
        <v>0</v>
      </c>
      <c r="T131" s="734"/>
      <c r="U131" s="270">
        <v>299</v>
      </c>
      <c r="V131" s="419">
        <f t="shared" si="23"/>
        <v>0</v>
      </c>
      <c r="W131" s="523"/>
    </row>
    <row r="132" spans="1:26" s="239" customFormat="1" ht="16.5" outlineLevel="1" thickBot="1">
      <c r="A132" s="422" t="s">
        <v>1340</v>
      </c>
      <c r="B132" s="422">
        <v>2000062098548</v>
      </c>
      <c r="C132" s="949"/>
      <c r="D132" s="764" t="s">
        <v>49</v>
      </c>
      <c r="E132" s="701">
        <v>8</v>
      </c>
      <c r="F132" s="240">
        <v>350</v>
      </c>
      <c r="G132" s="468">
        <f t="shared" si="18"/>
        <v>0</v>
      </c>
      <c r="H132" s="503"/>
      <c r="I132" s="241">
        <v>365</v>
      </c>
      <c r="J132" s="470">
        <f t="shared" si="19"/>
        <v>0</v>
      </c>
      <c r="K132" s="509"/>
      <c r="L132" s="241">
        <v>375</v>
      </c>
      <c r="M132" s="450">
        <f t="shared" si="20"/>
        <v>0</v>
      </c>
      <c r="N132" s="509"/>
      <c r="O132" s="241">
        <v>398</v>
      </c>
      <c r="P132" s="450">
        <f t="shared" si="21"/>
        <v>0</v>
      </c>
      <c r="Q132" s="509"/>
      <c r="R132" s="241">
        <v>425</v>
      </c>
      <c r="S132" s="450">
        <f t="shared" si="22"/>
        <v>0</v>
      </c>
      <c r="T132" s="509"/>
      <c r="U132" s="241">
        <v>499</v>
      </c>
      <c r="V132" s="425">
        <f t="shared" si="23"/>
        <v>0</v>
      </c>
      <c r="W132" s="524"/>
    </row>
    <row r="133" spans="1:26" s="239" customFormat="1" ht="16.5" outlineLevel="1" thickBot="1">
      <c r="A133" s="428" t="s">
        <v>1313</v>
      </c>
      <c r="B133" s="428">
        <v>2000062104041</v>
      </c>
      <c r="C133" s="950"/>
      <c r="D133" s="765" t="s">
        <v>297</v>
      </c>
      <c r="E133" s="452">
        <v>4</v>
      </c>
      <c r="F133" s="751">
        <v>689</v>
      </c>
      <c r="G133" s="732">
        <f t="shared" si="18"/>
        <v>0</v>
      </c>
      <c r="H133" s="703"/>
      <c r="I133" s="739">
        <v>699</v>
      </c>
      <c r="J133" s="740">
        <f t="shared" si="19"/>
        <v>0</v>
      </c>
      <c r="K133" s="741"/>
      <c r="L133" s="739">
        <v>799</v>
      </c>
      <c r="M133" s="704">
        <f t="shared" si="20"/>
        <v>0</v>
      </c>
      <c r="N133" s="741"/>
      <c r="O133" s="739">
        <v>899</v>
      </c>
      <c r="P133" s="704">
        <f t="shared" si="21"/>
        <v>0</v>
      </c>
      <c r="Q133" s="741"/>
      <c r="R133" s="739">
        <v>999</v>
      </c>
      <c r="S133" s="704">
        <f t="shared" si="22"/>
        <v>0</v>
      </c>
      <c r="T133" s="741"/>
      <c r="U133" s="739">
        <v>1199</v>
      </c>
      <c r="V133" s="583">
        <f t="shared" si="23"/>
        <v>0</v>
      </c>
      <c r="W133" s="706"/>
    </row>
    <row r="134" spans="1:26" s="239" customFormat="1" ht="16.5" hidden="1" outlineLevel="1" thickBot="1">
      <c r="A134" s="488" t="s">
        <v>1373</v>
      </c>
      <c r="B134" s="488">
        <v>2000062069340</v>
      </c>
      <c r="C134" s="948" t="s">
        <v>1354</v>
      </c>
      <c r="D134" s="763" t="s">
        <v>99</v>
      </c>
      <c r="E134" s="733">
        <v>12</v>
      </c>
      <c r="F134" s="748">
        <v>199</v>
      </c>
      <c r="G134" s="579">
        <f t="shared" si="18"/>
        <v>0</v>
      </c>
      <c r="H134" s="664"/>
      <c r="I134" s="291">
        <v>219</v>
      </c>
      <c r="J134" s="736">
        <f t="shared" si="19"/>
        <v>0</v>
      </c>
      <c r="K134" s="737"/>
      <c r="L134" s="291">
        <v>229</v>
      </c>
      <c r="M134" s="666">
        <f t="shared" si="20"/>
        <v>0</v>
      </c>
      <c r="N134" s="737"/>
      <c r="O134" s="291">
        <v>249</v>
      </c>
      <c r="P134" s="666">
        <f t="shared" si="21"/>
        <v>0</v>
      </c>
      <c r="Q134" s="737"/>
      <c r="R134" s="291">
        <v>269</v>
      </c>
      <c r="S134" s="666">
        <f t="shared" si="22"/>
        <v>0</v>
      </c>
      <c r="T134" s="737"/>
      <c r="U134" s="291">
        <v>299</v>
      </c>
      <c r="V134" s="665">
        <f t="shared" si="23"/>
        <v>0</v>
      </c>
      <c r="W134" s="668"/>
    </row>
    <row r="135" spans="1:26" s="239" customFormat="1" ht="16.5" hidden="1" outlineLevel="1" thickBot="1">
      <c r="A135" s="422" t="s">
        <v>1366</v>
      </c>
      <c r="B135" s="422">
        <v>2000062098517</v>
      </c>
      <c r="C135" s="949"/>
      <c r="D135" s="764" t="s">
        <v>49</v>
      </c>
      <c r="E135" s="701">
        <v>8</v>
      </c>
      <c r="F135" s="749">
        <v>350</v>
      </c>
      <c r="G135" s="468">
        <f t="shared" si="18"/>
        <v>0</v>
      </c>
      <c r="H135" s="503"/>
      <c r="I135" s="241">
        <v>365</v>
      </c>
      <c r="J135" s="470">
        <f t="shared" si="19"/>
        <v>0</v>
      </c>
      <c r="K135" s="509"/>
      <c r="L135" s="241">
        <v>375</v>
      </c>
      <c r="M135" s="450">
        <f t="shared" si="20"/>
        <v>0</v>
      </c>
      <c r="N135" s="509"/>
      <c r="O135" s="241">
        <v>398</v>
      </c>
      <c r="P135" s="450">
        <f t="shared" si="21"/>
        <v>0</v>
      </c>
      <c r="Q135" s="509"/>
      <c r="R135" s="241">
        <v>425</v>
      </c>
      <c r="S135" s="450">
        <f t="shared" si="22"/>
        <v>0</v>
      </c>
      <c r="T135" s="509"/>
      <c r="U135" s="241">
        <v>499</v>
      </c>
      <c r="V135" s="425">
        <f t="shared" si="23"/>
        <v>0</v>
      </c>
      <c r="W135" s="524"/>
    </row>
    <row r="136" spans="1:26" s="239" customFormat="1" ht="16.5" hidden="1" outlineLevel="1" thickBot="1">
      <c r="A136" s="428" t="s">
        <v>1369</v>
      </c>
      <c r="B136" s="428">
        <v>2000062098517</v>
      </c>
      <c r="C136" s="950"/>
      <c r="D136" s="765" t="s">
        <v>297</v>
      </c>
      <c r="E136" s="452">
        <v>4</v>
      </c>
      <c r="F136" s="750">
        <v>689</v>
      </c>
      <c r="G136" s="468">
        <f t="shared" si="18"/>
        <v>0</v>
      </c>
      <c r="H136" s="504"/>
      <c r="I136" s="276">
        <v>699</v>
      </c>
      <c r="J136" s="470">
        <f t="shared" si="19"/>
        <v>0</v>
      </c>
      <c r="K136" s="510"/>
      <c r="L136" s="276">
        <v>799</v>
      </c>
      <c r="M136" s="453">
        <f t="shared" si="20"/>
        <v>0</v>
      </c>
      <c r="N136" s="510"/>
      <c r="O136" s="276">
        <v>899</v>
      </c>
      <c r="P136" s="453">
        <f t="shared" si="21"/>
        <v>0</v>
      </c>
      <c r="Q136" s="510"/>
      <c r="R136" s="276">
        <v>999</v>
      </c>
      <c r="S136" s="453">
        <f t="shared" si="22"/>
        <v>0</v>
      </c>
      <c r="T136" s="510"/>
      <c r="U136" s="276">
        <v>1199</v>
      </c>
      <c r="V136" s="441">
        <f t="shared" si="23"/>
        <v>0</v>
      </c>
      <c r="W136" s="525"/>
    </row>
    <row r="137" spans="1:26" s="239" customFormat="1" ht="16.5" hidden="1" outlineLevel="1" thickBot="1">
      <c r="A137" s="488" t="s">
        <v>1371</v>
      </c>
      <c r="B137" s="488">
        <v>2000062123653</v>
      </c>
      <c r="C137" s="948" t="s">
        <v>1355</v>
      </c>
      <c r="D137" s="763" t="s">
        <v>99</v>
      </c>
      <c r="E137" s="733">
        <v>12</v>
      </c>
      <c r="F137" s="269">
        <v>199</v>
      </c>
      <c r="G137" s="468">
        <f t="shared" si="18"/>
        <v>0</v>
      </c>
      <c r="H137" s="502"/>
      <c r="I137" s="270">
        <v>219</v>
      </c>
      <c r="J137" s="470">
        <f t="shared" si="19"/>
        <v>0</v>
      </c>
      <c r="K137" s="734"/>
      <c r="L137" s="270">
        <v>229</v>
      </c>
      <c r="M137" s="447">
        <f t="shared" si="20"/>
        <v>0</v>
      </c>
      <c r="N137" s="734"/>
      <c r="O137" s="270">
        <v>249</v>
      </c>
      <c r="P137" s="447">
        <f t="shared" si="21"/>
        <v>0</v>
      </c>
      <c r="Q137" s="734"/>
      <c r="R137" s="270">
        <v>269</v>
      </c>
      <c r="S137" s="447">
        <f t="shared" si="22"/>
        <v>0</v>
      </c>
      <c r="T137" s="734"/>
      <c r="U137" s="270">
        <v>299</v>
      </c>
      <c r="V137" s="419">
        <f t="shared" si="23"/>
        <v>0</v>
      </c>
      <c r="W137" s="523"/>
    </row>
    <row r="138" spans="1:26" s="239" customFormat="1" ht="16.5" hidden="1" outlineLevel="1" thickBot="1">
      <c r="A138" s="422" t="s">
        <v>1365</v>
      </c>
      <c r="B138" s="422">
        <v>2000062098494</v>
      </c>
      <c r="C138" s="949"/>
      <c r="D138" s="764" t="s">
        <v>49</v>
      </c>
      <c r="E138" s="701">
        <v>8</v>
      </c>
      <c r="F138" s="240">
        <v>350</v>
      </c>
      <c r="G138" s="468">
        <f t="shared" si="18"/>
        <v>0</v>
      </c>
      <c r="H138" s="503"/>
      <c r="I138" s="241">
        <v>365</v>
      </c>
      <c r="J138" s="470">
        <f t="shared" si="19"/>
        <v>0</v>
      </c>
      <c r="K138" s="509"/>
      <c r="L138" s="241">
        <v>375</v>
      </c>
      <c r="M138" s="450">
        <f t="shared" si="20"/>
        <v>0</v>
      </c>
      <c r="N138" s="509"/>
      <c r="O138" s="241">
        <v>398</v>
      </c>
      <c r="P138" s="450">
        <f t="shared" si="21"/>
        <v>0</v>
      </c>
      <c r="Q138" s="509"/>
      <c r="R138" s="241">
        <v>425</v>
      </c>
      <c r="S138" s="450">
        <f t="shared" si="22"/>
        <v>0</v>
      </c>
      <c r="T138" s="509"/>
      <c r="U138" s="241">
        <v>499</v>
      </c>
      <c r="V138" s="425">
        <f t="shared" si="23"/>
        <v>0</v>
      </c>
      <c r="W138" s="524"/>
    </row>
    <row r="139" spans="1:26" s="239" customFormat="1" ht="16.5" hidden="1" outlineLevel="1" thickBot="1">
      <c r="A139" s="428" t="s">
        <v>1368</v>
      </c>
      <c r="B139" s="428">
        <v>2000062098494</v>
      </c>
      <c r="C139" s="950"/>
      <c r="D139" s="765" t="s">
        <v>297</v>
      </c>
      <c r="E139" s="452">
        <v>4</v>
      </c>
      <c r="F139" s="751">
        <v>689</v>
      </c>
      <c r="G139" s="732">
        <f t="shared" si="18"/>
        <v>0</v>
      </c>
      <c r="H139" s="703"/>
      <c r="I139" s="739">
        <v>699</v>
      </c>
      <c r="J139" s="740">
        <f t="shared" si="19"/>
        <v>0</v>
      </c>
      <c r="K139" s="741"/>
      <c r="L139" s="739">
        <v>799</v>
      </c>
      <c r="M139" s="704">
        <f t="shared" si="20"/>
        <v>0</v>
      </c>
      <c r="N139" s="741"/>
      <c r="O139" s="739">
        <v>899</v>
      </c>
      <c r="P139" s="704">
        <f t="shared" si="21"/>
        <v>0</v>
      </c>
      <c r="Q139" s="741"/>
      <c r="R139" s="739">
        <v>999</v>
      </c>
      <c r="S139" s="704">
        <f t="shared" si="22"/>
        <v>0</v>
      </c>
      <c r="T139" s="741"/>
      <c r="U139" s="739">
        <v>1199</v>
      </c>
      <c r="V139" s="583">
        <f t="shared" si="23"/>
        <v>0</v>
      </c>
      <c r="W139" s="706"/>
    </row>
    <row r="140" spans="1:26" s="4" customFormat="1" ht="16.5" outlineLevel="1" thickBot="1">
      <c r="A140" s="488" t="s">
        <v>1372</v>
      </c>
      <c r="B140" s="488">
        <v>2000062123660</v>
      </c>
      <c r="C140" s="948" t="s">
        <v>1356</v>
      </c>
      <c r="D140" s="763" t="s">
        <v>99</v>
      </c>
      <c r="E140" s="733">
        <v>12</v>
      </c>
      <c r="F140" s="748">
        <v>199</v>
      </c>
      <c r="G140" s="579">
        <f t="shared" si="18"/>
        <v>0</v>
      </c>
      <c r="H140" s="664"/>
      <c r="I140" s="291">
        <v>219</v>
      </c>
      <c r="J140" s="736">
        <f t="shared" si="19"/>
        <v>0</v>
      </c>
      <c r="K140" s="737"/>
      <c r="L140" s="291">
        <v>229</v>
      </c>
      <c r="M140" s="666">
        <f t="shared" si="20"/>
        <v>0</v>
      </c>
      <c r="N140" s="737"/>
      <c r="O140" s="291">
        <v>249</v>
      </c>
      <c r="P140" s="666">
        <f t="shared" si="21"/>
        <v>0</v>
      </c>
      <c r="Q140" s="737"/>
      <c r="R140" s="291">
        <v>269</v>
      </c>
      <c r="S140" s="666">
        <f t="shared" si="22"/>
        <v>0</v>
      </c>
      <c r="T140" s="737"/>
      <c r="U140" s="291">
        <v>299</v>
      </c>
      <c r="V140" s="665">
        <f t="shared" si="23"/>
        <v>0</v>
      </c>
      <c r="W140" s="668"/>
      <c r="Y140" s="239"/>
      <c r="Z140" s="239"/>
    </row>
    <row r="141" spans="1:26" s="4" customFormat="1" ht="16.5" outlineLevel="1" thickBot="1">
      <c r="A141" s="422" t="s">
        <v>1367</v>
      </c>
      <c r="B141" s="422">
        <v>2000062098500</v>
      </c>
      <c r="C141" s="949"/>
      <c r="D141" s="764" t="s">
        <v>49</v>
      </c>
      <c r="E141" s="701">
        <v>8</v>
      </c>
      <c r="F141" s="749">
        <v>350</v>
      </c>
      <c r="G141" s="468">
        <f t="shared" si="18"/>
        <v>0</v>
      </c>
      <c r="H141" s="503"/>
      <c r="I141" s="241">
        <v>365</v>
      </c>
      <c r="J141" s="470">
        <f t="shared" si="19"/>
        <v>0</v>
      </c>
      <c r="K141" s="509"/>
      <c r="L141" s="241">
        <v>375</v>
      </c>
      <c r="M141" s="450">
        <f t="shared" si="20"/>
        <v>0</v>
      </c>
      <c r="N141" s="509"/>
      <c r="O141" s="241">
        <v>398</v>
      </c>
      <c r="P141" s="450">
        <f t="shared" si="21"/>
        <v>0</v>
      </c>
      <c r="Q141" s="509"/>
      <c r="R141" s="241">
        <v>425</v>
      </c>
      <c r="S141" s="450">
        <f t="shared" si="22"/>
        <v>0</v>
      </c>
      <c r="T141" s="509"/>
      <c r="U141" s="241">
        <v>499</v>
      </c>
      <c r="V141" s="425">
        <f t="shared" si="23"/>
        <v>0</v>
      </c>
      <c r="W141" s="524"/>
      <c r="Y141" s="239"/>
      <c r="Z141" s="239"/>
    </row>
    <row r="142" spans="1:26" s="4" customFormat="1" ht="16.5" outlineLevel="1" thickBot="1">
      <c r="A142" s="428" t="s">
        <v>1370</v>
      </c>
      <c r="B142" s="428">
        <v>2000062098500</v>
      </c>
      <c r="C142" s="950"/>
      <c r="D142" s="765" t="s">
        <v>297</v>
      </c>
      <c r="E142" s="452">
        <v>6</v>
      </c>
      <c r="F142" s="750">
        <v>689</v>
      </c>
      <c r="G142" s="468">
        <f t="shared" si="18"/>
        <v>0</v>
      </c>
      <c r="H142" s="504"/>
      <c r="I142" s="276">
        <v>699</v>
      </c>
      <c r="J142" s="470">
        <f t="shared" si="19"/>
        <v>0</v>
      </c>
      <c r="K142" s="510"/>
      <c r="L142" s="276">
        <v>799</v>
      </c>
      <c r="M142" s="453">
        <f t="shared" si="20"/>
        <v>0</v>
      </c>
      <c r="N142" s="510"/>
      <c r="O142" s="276">
        <v>899</v>
      </c>
      <c r="P142" s="453">
        <f t="shared" si="21"/>
        <v>0</v>
      </c>
      <c r="Q142" s="510"/>
      <c r="R142" s="276">
        <v>999</v>
      </c>
      <c r="S142" s="453">
        <f t="shared" si="22"/>
        <v>0</v>
      </c>
      <c r="T142" s="510"/>
      <c r="U142" s="276">
        <v>1199</v>
      </c>
      <c r="V142" s="441">
        <f t="shared" si="23"/>
        <v>0</v>
      </c>
      <c r="W142" s="525"/>
      <c r="Y142" s="239"/>
      <c r="Z142" s="239"/>
    </row>
    <row r="143" spans="1:26" ht="16.5" thickBot="1">
      <c r="A143" s="478"/>
      <c r="B143" s="478"/>
      <c r="C143" s="601" t="s">
        <v>1009</v>
      </c>
      <c r="D143" s="412"/>
      <c r="E143" s="412"/>
      <c r="F143" s="562"/>
      <c r="G143" s="468">
        <f t="shared" si="12"/>
        <v>0</v>
      </c>
      <c r="H143" s="565"/>
      <c r="I143" s="562"/>
      <c r="J143" s="468">
        <f t="shared" si="13"/>
        <v>0</v>
      </c>
      <c r="K143" s="565"/>
      <c r="L143" s="562"/>
      <c r="M143" s="468">
        <f t="shared" si="14"/>
        <v>0</v>
      </c>
      <c r="N143" s="565"/>
      <c r="O143" s="562"/>
      <c r="P143" s="468">
        <f t="shared" si="15"/>
        <v>0</v>
      </c>
      <c r="Q143" s="565"/>
      <c r="R143" s="562"/>
      <c r="S143" s="468">
        <f t="shared" si="16"/>
        <v>0</v>
      </c>
      <c r="T143" s="565"/>
      <c r="U143" s="566"/>
      <c r="V143" s="468">
        <f t="shared" si="17"/>
        <v>0</v>
      </c>
      <c r="W143" s="567"/>
    </row>
    <row r="144" spans="1:26" s="409" customFormat="1" ht="15.75" customHeight="1" outlineLevel="1">
      <c r="A144" s="416" t="s">
        <v>1051</v>
      </c>
      <c r="B144" s="416">
        <v>2000043750014</v>
      </c>
      <c r="C144" s="602" t="s">
        <v>1052</v>
      </c>
      <c r="D144" s="417" t="s">
        <v>1</v>
      </c>
      <c r="E144" s="417">
        <v>20</v>
      </c>
      <c r="F144" s="545">
        <v>149</v>
      </c>
      <c r="G144" s="425">
        <f t="shared" si="12"/>
        <v>0</v>
      </c>
      <c r="H144" s="511"/>
      <c r="I144" s="418">
        <v>153</v>
      </c>
      <c r="J144" s="425">
        <f t="shared" si="13"/>
        <v>0</v>
      </c>
      <c r="K144" s="511"/>
      <c r="L144" s="420">
        <v>155</v>
      </c>
      <c r="M144" s="425">
        <f t="shared" si="14"/>
        <v>0</v>
      </c>
      <c r="N144" s="511"/>
      <c r="O144" s="420">
        <v>159</v>
      </c>
      <c r="P144" s="425">
        <f t="shared" si="15"/>
        <v>0</v>
      </c>
      <c r="Q144" s="511"/>
      <c r="R144" s="420">
        <v>165</v>
      </c>
      <c r="S144" s="425">
        <f t="shared" si="16"/>
        <v>0</v>
      </c>
      <c r="T144" s="511"/>
      <c r="U144" s="420">
        <v>175</v>
      </c>
      <c r="V144" s="425">
        <f t="shared" si="17"/>
        <v>0</v>
      </c>
      <c r="W144" s="532"/>
      <c r="Y144" s="446"/>
      <c r="Z144" s="446"/>
    </row>
    <row r="145" spans="1:300" s="409" customFormat="1" ht="15.75" customHeight="1" outlineLevel="1">
      <c r="A145" s="422" t="s">
        <v>1055</v>
      </c>
      <c r="B145" s="422">
        <v>2305153000005</v>
      </c>
      <c r="C145" s="603" t="s">
        <v>1056</v>
      </c>
      <c r="D145" s="423" t="s">
        <v>104</v>
      </c>
      <c r="E145" s="423">
        <v>5</v>
      </c>
      <c r="F145" s="546">
        <v>999</v>
      </c>
      <c r="G145" s="425">
        <f t="shared" si="12"/>
        <v>0</v>
      </c>
      <c r="H145" s="512"/>
      <c r="I145" s="458">
        <v>1049.5</v>
      </c>
      <c r="J145" s="425">
        <f t="shared" si="13"/>
        <v>0</v>
      </c>
      <c r="K145" s="512"/>
      <c r="L145" s="426">
        <v>1075</v>
      </c>
      <c r="M145" s="425">
        <f t="shared" si="14"/>
        <v>0</v>
      </c>
      <c r="N145" s="512"/>
      <c r="O145" s="426">
        <v>1095</v>
      </c>
      <c r="P145" s="425">
        <f t="shared" si="15"/>
        <v>0</v>
      </c>
      <c r="Q145" s="512"/>
      <c r="R145" s="426">
        <v>1150</v>
      </c>
      <c r="S145" s="425">
        <f t="shared" si="16"/>
        <v>0</v>
      </c>
      <c r="T145" s="512"/>
      <c r="U145" s="426">
        <v>1199</v>
      </c>
      <c r="V145" s="425">
        <f t="shared" si="17"/>
        <v>0</v>
      </c>
      <c r="W145" s="533"/>
      <c r="Y145" s="446"/>
      <c r="Z145" s="446"/>
    </row>
    <row r="146" spans="1:300" s="409" customFormat="1" ht="15.75" customHeight="1" outlineLevel="1" thickBot="1">
      <c r="A146" s="422" t="s">
        <v>1053</v>
      </c>
      <c r="B146" s="422">
        <v>2000043770012</v>
      </c>
      <c r="C146" s="603" t="s">
        <v>1054</v>
      </c>
      <c r="D146" s="423" t="s">
        <v>15</v>
      </c>
      <c r="E146" s="429">
        <v>10</v>
      </c>
      <c r="F146" s="551">
        <v>325</v>
      </c>
      <c r="G146" s="441">
        <f t="shared" si="12"/>
        <v>0</v>
      </c>
      <c r="H146" s="568"/>
      <c r="I146" s="430">
        <v>335</v>
      </c>
      <c r="J146" s="441">
        <f t="shared" si="13"/>
        <v>0</v>
      </c>
      <c r="K146" s="568"/>
      <c r="L146" s="431">
        <v>375</v>
      </c>
      <c r="M146" s="441">
        <f t="shared" si="14"/>
        <v>0</v>
      </c>
      <c r="N146" s="568"/>
      <c r="O146" s="431">
        <v>385</v>
      </c>
      <c r="P146" s="441">
        <f t="shared" si="15"/>
        <v>0</v>
      </c>
      <c r="Q146" s="568"/>
      <c r="R146" s="431">
        <v>425</v>
      </c>
      <c r="S146" s="441">
        <f t="shared" si="16"/>
        <v>0</v>
      </c>
      <c r="T146" s="568"/>
      <c r="U146" s="431">
        <v>455</v>
      </c>
      <c r="V146" s="441">
        <f t="shared" si="17"/>
        <v>0</v>
      </c>
      <c r="W146" s="569"/>
      <c r="Y146" s="446"/>
      <c r="Z146" s="446"/>
    </row>
    <row r="147" spans="1:300" ht="16.5" thickBot="1">
      <c r="A147" s="438"/>
      <c r="B147" s="438"/>
      <c r="C147" s="479" t="s">
        <v>614</v>
      </c>
      <c r="D147" s="439"/>
      <c r="E147" s="412"/>
      <c r="F147" s="562"/>
      <c r="G147" s="468">
        <f t="shared" si="12"/>
        <v>0</v>
      </c>
      <c r="H147" s="565"/>
      <c r="I147" s="562"/>
      <c r="J147" s="468">
        <f t="shared" si="13"/>
        <v>0</v>
      </c>
      <c r="K147" s="565"/>
      <c r="L147" s="562"/>
      <c r="M147" s="468">
        <f t="shared" si="14"/>
        <v>0</v>
      </c>
      <c r="N147" s="565"/>
      <c r="O147" s="562"/>
      <c r="P147" s="468">
        <f t="shared" si="15"/>
        <v>0</v>
      </c>
      <c r="Q147" s="565"/>
      <c r="R147" s="562"/>
      <c r="S147" s="468">
        <f t="shared" si="16"/>
        <v>0</v>
      </c>
      <c r="T147" s="565"/>
      <c r="U147" s="566"/>
      <c r="V147" s="468">
        <f t="shared" si="17"/>
        <v>0</v>
      </c>
      <c r="W147" s="567"/>
    </row>
    <row r="148" spans="1:300" s="448" customFormat="1" ht="15.75" hidden="1" customHeight="1" outlineLevel="1">
      <c r="A148" s="416" t="s">
        <v>1061</v>
      </c>
      <c r="B148" s="416">
        <v>2000058480012</v>
      </c>
      <c r="C148" s="605" t="s">
        <v>793</v>
      </c>
      <c r="D148" s="443" t="s">
        <v>21</v>
      </c>
      <c r="E148" s="455">
        <v>100</v>
      </c>
      <c r="F148" s="546">
        <v>55</v>
      </c>
      <c r="G148" s="424">
        <f t="shared" si="12"/>
        <v>0</v>
      </c>
      <c r="H148" s="498"/>
      <c r="I148" s="424">
        <v>59</v>
      </c>
      <c r="J148" s="424">
        <f t="shared" si="13"/>
        <v>0</v>
      </c>
      <c r="K148" s="498"/>
      <c r="L148" s="426">
        <v>65</v>
      </c>
      <c r="M148" s="424">
        <f t="shared" si="14"/>
        <v>0</v>
      </c>
      <c r="N148" s="498"/>
      <c r="O148" s="427">
        <v>69</v>
      </c>
      <c r="P148" s="424">
        <f t="shared" si="15"/>
        <v>0</v>
      </c>
      <c r="Q148" s="498"/>
      <c r="R148" s="426">
        <v>85</v>
      </c>
      <c r="S148" s="424">
        <f t="shared" si="16"/>
        <v>0</v>
      </c>
      <c r="T148" s="498"/>
      <c r="U148" s="426">
        <v>98</v>
      </c>
      <c r="V148" s="424">
        <f t="shared" si="17"/>
        <v>0</v>
      </c>
      <c r="W148" s="519"/>
      <c r="X148" s="409"/>
      <c r="Y148" s="446"/>
      <c r="Z148" s="446"/>
      <c r="AA148" s="409"/>
      <c r="AB148" s="409"/>
      <c r="AC148" s="409"/>
      <c r="AD148" s="409"/>
      <c r="AE148" s="409"/>
      <c r="AF148" s="409"/>
      <c r="AG148" s="409"/>
      <c r="AH148" s="409"/>
      <c r="AI148" s="409"/>
      <c r="AJ148" s="409"/>
      <c r="AK148" s="409"/>
      <c r="AL148" s="409"/>
      <c r="AM148" s="409"/>
      <c r="AN148" s="409"/>
      <c r="AO148" s="409"/>
      <c r="AP148" s="409"/>
      <c r="AQ148" s="409"/>
      <c r="AR148" s="409"/>
      <c r="AS148" s="409"/>
      <c r="AT148" s="409"/>
      <c r="AU148" s="409"/>
      <c r="AV148" s="409"/>
      <c r="AW148" s="409"/>
      <c r="AX148" s="409"/>
      <c r="AY148" s="409"/>
      <c r="AZ148" s="409"/>
      <c r="BA148" s="409"/>
      <c r="BB148" s="409"/>
      <c r="BC148" s="409"/>
      <c r="BD148" s="409"/>
      <c r="BE148" s="409"/>
      <c r="BF148" s="409"/>
      <c r="BG148" s="409"/>
      <c r="BH148" s="409"/>
      <c r="BI148" s="409"/>
      <c r="BJ148" s="409"/>
      <c r="BK148" s="409"/>
      <c r="BL148" s="409"/>
      <c r="BM148" s="409"/>
      <c r="BN148" s="409"/>
      <c r="BO148" s="409"/>
      <c r="BP148" s="409"/>
      <c r="BQ148" s="409"/>
      <c r="BR148" s="409"/>
      <c r="BS148" s="409"/>
      <c r="BT148" s="409"/>
      <c r="BU148" s="409"/>
      <c r="BV148" s="409"/>
      <c r="BW148" s="409"/>
      <c r="BX148" s="409"/>
      <c r="BY148" s="409"/>
      <c r="BZ148" s="409"/>
      <c r="CA148" s="409"/>
      <c r="CB148" s="409"/>
      <c r="CC148" s="409"/>
      <c r="CD148" s="409"/>
      <c r="CE148" s="409"/>
      <c r="CF148" s="409"/>
      <c r="CG148" s="409"/>
      <c r="CH148" s="409"/>
      <c r="CI148" s="409"/>
      <c r="CJ148" s="409"/>
      <c r="CK148" s="409"/>
      <c r="CL148" s="409"/>
      <c r="CM148" s="409"/>
      <c r="CN148" s="409"/>
      <c r="CO148" s="409"/>
      <c r="CP148" s="409"/>
      <c r="CQ148" s="409"/>
      <c r="CR148" s="409"/>
      <c r="CS148" s="409"/>
      <c r="CT148" s="409"/>
      <c r="CU148" s="409"/>
      <c r="CV148" s="409"/>
      <c r="CW148" s="409"/>
      <c r="CX148" s="409"/>
      <c r="CY148" s="409"/>
      <c r="CZ148" s="409"/>
      <c r="DA148" s="409"/>
      <c r="DB148" s="409"/>
      <c r="DC148" s="409"/>
      <c r="DD148" s="409"/>
      <c r="DE148" s="409"/>
      <c r="DF148" s="409"/>
      <c r="DG148" s="409"/>
      <c r="DH148" s="409"/>
      <c r="DI148" s="409"/>
      <c r="DJ148" s="409"/>
      <c r="DK148" s="409"/>
      <c r="DL148" s="409"/>
      <c r="DM148" s="409"/>
      <c r="DN148" s="409"/>
      <c r="DO148" s="409"/>
      <c r="DP148" s="409"/>
      <c r="DQ148" s="409"/>
      <c r="DR148" s="409"/>
      <c r="DS148" s="409"/>
      <c r="DT148" s="409"/>
      <c r="DU148" s="409"/>
      <c r="DV148" s="409"/>
      <c r="DW148" s="409"/>
      <c r="DX148" s="409"/>
      <c r="DY148" s="409"/>
      <c r="DZ148" s="409"/>
      <c r="EA148" s="409"/>
      <c r="EB148" s="409"/>
      <c r="EC148" s="409"/>
      <c r="ED148" s="409"/>
      <c r="EE148" s="409"/>
      <c r="EF148" s="409"/>
      <c r="EG148" s="409"/>
      <c r="EH148" s="409"/>
      <c r="EI148" s="409"/>
      <c r="EJ148" s="409"/>
      <c r="EK148" s="409"/>
      <c r="EL148" s="409"/>
      <c r="EM148" s="409"/>
      <c r="EN148" s="409"/>
      <c r="EO148" s="409"/>
      <c r="EP148" s="409"/>
      <c r="EQ148" s="409"/>
      <c r="ER148" s="409"/>
      <c r="ES148" s="409"/>
      <c r="ET148" s="409"/>
      <c r="EU148" s="409"/>
      <c r="EV148" s="409"/>
      <c r="EW148" s="409"/>
      <c r="EX148" s="409"/>
      <c r="EY148" s="409"/>
      <c r="EZ148" s="409"/>
      <c r="FA148" s="409"/>
      <c r="FB148" s="409"/>
      <c r="FC148" s="409"/>
      <c r="FD148" s="409"/>
      <c r="FE148" s="409"/>
      <c r="FF148" s="409"/>
      <c r="FG148" s="409"/>
      <c r="FH148" s="409"/>
      <c r="FI148" s="409"/>
      <c r="FJ148" s="409"/>
      <c r="FK148" s="409"/>
      <c r="FL148" s="409"/>
      <c r="FM148" s="409"/>
      <c r="FN148" s="409"/>
      <c r="FO148" s="409"/>
      <c r="FP148" s="409"/>
      <c r="FQ148" s="409"/>
      <c r="FR148" s="409"/>
      <c r="FS148" s="409"/>
      <c r="FT148" s="409"/>
      <c r="FU148" s="409"/>
      <c r="FV148" s="409"/>
      <c r="FW148" s="409"/>
      <c r="FX148" s="409"/>
      <c r="FY148" s="409"/>
      <c r="FZ148" s="409"/>
      <c r="GA148" s="409"/>
      <c r="GB148" s="409"/>
      <c r="GC148" s="409"/>
      <c r="GD148" s="409"/>
      <c r="GE148" s="409"/>
      <c r="GF148" s="409"/>
      <c r="GG148" s="409"/>
      <c r="GH148" s="409"/>
      <c r="GI148" s="409"/>
      <c r="GJ148" s="409"/>
      <c r="GK148" s="409"/>
      <c r="GL148" s="409"/>
      <c r="GM148" s="409"/>
      <c r="GN148" s="409"/>
      <c r="GO148" s="409"/>
      <c r="GP148" s="409"/>
      <c r="GQ148" s="409"/>
      <c r="GR148" s="409"/>
      <c r="GS148" s="409"/>
      <c r="GT148" s="409"/>
      <c r="GU148" s="409"/>
      <c r="GV148" s="409"/>
      <c r="GW148" s="409"/>
      <c r="GX148" s="409"/>
      <c r="GY148" s="409"/>
      <c r="GZ148" s="409"/>
      <c r="HA148" s="409"/>
      <c r="HB148" s="409"/>
      <c r="HC148" s="409"/>
      <c r="HD148" s="409"/>
      <c r="HE148" s="409"/>
      <c r="HF148" s="409"/>
      <c r="HG148" s="409"/>
      <c r="HH148" s="409"/>
      <c r="HI148" s="409"/>
      <c r="HJ148" s="409"/>
      <c r="HK148" s="409"/>
      <c r="HL148" s="409"/>
      <c r="HM148" s="409"/>
      <c r="HN148" s="409"/>
      <c r="HO148" s="409"/>
      <c r="HP148" s="409"/>
      <c r="HQ148" s="409"/>
      <c r="HR148" s="409"/>
      <c r="HS148" s="409"/>
      <c r="HT148" s="409"/>
      <c r="HU148" s="409"/>
      <c r="HV148" s="409"/>
      <c r="HW148" s="409"/>
      <c r="HX148" s="409"/>
      <c r="HY148" s="409"/>
      <c r="HZ148" s="409"/>
      <c r="IA148" s="409"/>
      <c r="IB148" s="409"/>
      <c r="IC148" s="409"/>
      <c r="ID148" s="409"/>
      <c r="IE148" s="409"/>
      <c r="IF148" s="409"/>
      <c r="IG148" s="409"/>
      <c r="IH148" s="409"/>
      <c r="II148" s="409"/>
      <c r="IJ148" s="409"/>
      <c r="IK148" s="409"/>
      <c r="IL148" s="409"/>
      <c r="IM148" s="409"/>
      <c r="IN148" s="409"/>
      <c r="IO148" s="409"/>
      <c r="IP148" s="409"/>
      <c r="IQ148" s="409"/>
      <c r="IR148" s="409"/>
      <c r="IS148" s="409"/>
      <c r="IT148" s="409"/>
      <c r="IU148" s="409"/>
      <c r="IV148" s="409"/>
      <c r="IW148" s="409"/>
      <c r="IX148" s="409"/>
      <c r="IY148" s="409"/>
      <c r="IZ148" s="409"/>
      <c r="JA148" s="409"/>
      <c r="JB148" s="409"/>
      <c r="JC148" s="409"/>
      <c r="JD148" s="409"/>
      <c r="JE148" s="409"/>
      <c r="JF148" s="409"/>
      <c r="JG148" s="409"/>
      <c r="JH148" s="409"/>
      <c r="JI148" s="409"/>
      <c r="JJ148" s="409"/>
      <c r="JK148" s="409"/>
      <c r="JL148" s="409"/>
      <c r="JM148" s="409"/>
      <c r="JN148" s="409"/>
      <c r="JO148" s="409"/>
      <c r="JP148" s="409"/>
      <c r="JQ148" s="409"/>
      <c r="JR148" s="409"/>
      <c r="JS148" s="409"/>
      <c r="JT148" s="409"/>
      <c r="JU148" s="409"/>
      <c r="JV148" s="409"/>
      <c r="JW148" s="409"/>
      <c r="JX148" s="409"/>
      <c r="JY148" s="409"/>
      <c r="JZ148" s="409"/>
      <c r="KA148" s="409"/>
      <c r="KB148" s="409"/>
      <c r="KC148" s="409"/>
      <c r="KD148" s="409"/>
      <c r="KE148" s="409"/>
      <c r="KF148" s="409"/>
      <c r="KG148" s="409"/>
      <c r="KH148" s="409"/>
      <c r="KI148" s="409"/>
      <c r="KJ148" s="409"/>
      <c r="KK148" s="409"/>
      <c r="KL148" s="409"/>
      <c r="KM148" s="409"/>
      <c r="KN148" s="409"/>
    </row>
    <row r="149" spans="1:300" s="448" customFormat="1" ht="15.75" customHeight="1" outlineLevel="1">
      <c r="A149" s="422" t="s">
        <v>1062</v>
      </c>
      <c r="B149" s="422">
        <v>2000058250011</v>
      </c>
      <c r="C149" s="606" t="s">
        <v>794</v>
      </c>
      <c r="D149" s="449" t="s">
        <v>21</v>
      </c>
      <c r="E149" s="449">
        <v>100</v>
      </c>
      <c r="F149" s="546">
        <v>55</v>
      </c>
      <c r="G149" s="424">
        <f t="shared" si="12"/>
        <v>0</v>
      </c>
      <c r="H149" s="498"/>
      <c r="I149" s="424">
        <v>59</v>
      </c>
      <c r="J149" s="424">
        <f t="shared" si="13"/>
        <v>0</v>
      </c>
      <c r="K149" s="498"/>
      <c r="L149" s="426">
        <v>65</v>
      </c>
      <c r="M149" s="424">
        <f t="shared" si="14"/>
        <v>0</v>
      </c>
      <c r="N149" s="498"/>
      <c r="O149" s="427">
        <v>69</v>
      </c>
      <c r="P149" s="424">
        <f t="shared" si="15"/>
        <v>0</v>
      </c>
      <c r="Q149" s="498"/>
      <c r="R149" s="426">
        <v>85</v>
      </c>
      <c r="S149" s="424">
        <f t="shared" si="16"/>
        <v>0</v>
      </c>
      <c r="T149" s="498"/>
      <c r="U149" s="426">
        <v>98</v>
      </c>
      <c r="V149" s="424">
        <f t="shared" si="17"/>
        <v>0</v>
      </c>
      <c r="W149" s="519"/>
      <c r="X149" s="409"/>
      <c r="Y149" s="446"/>
      <c r="Z149" s="446"/>
      <c r="AA149" s="409"/>
      <c r="AB149" s="409"/>
      <c r="AC149" s="409"/>
      <c r="AD149" s="409"/>
      <c r="AE149" s="409"/>
      <c r="AF149" s="409"/>
      <c r="AG149" s="409"/>
      <c r="AH149" s="409"/>
      <c r="AI149" s="409"/>
      <c r="AJ149" s="409"/>
      <c r="AK149" s="409"/>
      <c r="AL149" s="409"/>
      <c r="AM149" s="409"/>
      <c r="AN149" s="409"/>
      <c r="AO149" s="409"/>
      <c r="AP149" s="409"/>
      <c r="AQ149" s="409"/>
      <c r="AR149" s="409"/>
      <c r="AS149" s="409"/>
      <c r="AT149" s="409"/>
      <c r="AU149" s="409"/>
      <c r="AV149" s="409"/>
      <c r="AW149" s="409"/>
      <c r="AX149" s="409"/>
      <c r="AY149" s="409"/>
      <c r="AZ149" s="409"/>
      <c r="BA149" s="409"/>
      <c r="BB149" s="409"/>
      <c r="BC149" s="409"/>
      <c r="BD149" s="409"/>
      <c r="BE149" s="409"/>
      <c r="BF149" s="409"/>
      <c r="BG149" s="409"/>
      <c r="BH149" s="409"/>
      <c r="BI149" s="409"/>
      <c r="BJ149" s="409"/>
      <c r="BK149" s="409"/>
      <c r="BL149" s="409"/>
      <c r="BM149" s="409"/>
      <c r="BN149" s="409"/>
      <c r="BO149" s="409"/>
      <c r="BP149" s="409"/>
      <c r="BQ149" s="409"/>
      <c r="BR149" s="409"/>
      <c r="BS149" s="409"/>
      <c r="BT149" s="409"/>
      <c r="BU149" s="409"/>
      <c r="BV149" s="409"/>
      <c r="BW149" s="409"/>
      <c r="BX149" s="409"/>
      <c r="BY149" s="409"/>
      <c r="BZ149" s="409"/>
      <c r="CA149" s="409"/>
      <c r="CB149" s="409"/>
      <c r="CC149" s="409"/>
      <c r="CD149" s="409"/>
      <c r="CE149" s="409"/>
      <c r="CF149" s="409"/>
      <c r="CG149" s="409"/>
      <c r="CH149" s="409"/>
      <c r="CI149" s="409"/>
      <c r="CJ149" s="409"/>
      <c r="CK149" s="409"/>
      <c r="CL149" s="409"/>
      <c r="CM149" s="409"/>
      <c r="CN149" s="409"/>
      <c r="CO149" s="409"/>
      <c r="CP149" s="409"/>
      <c r="CQ149" s="409"/>
      <c r="CR149" s="409"/>
      <c r="CS149" s="409"/>
      <c r="CT149" s="409"/>
      <c r="CU149" s="409"/>
      <c r="CV149" s="409"/>
      <c r="CW149" s="409"/>
      <c r="CX149" s="409"/>
      <c r="CY149" s="409"/>
      <c r="CZ149" s="409"/>
      <c r="DA149" s="409"/>
      <c r="DB149" s="409"/>
      <c r="DC149" s="409"/>
      <c r="DD149" s="409"/>
      <c r="DE149" s="409"/>
      <c r="DF149" s="409"/>
      <c r="DG149" s="409"/>
      <c r="DH149" s="409"/>
      <c r="DI149" s="409"/>
      <c r="DJ149" s="409"/>
      <c r="DK149" s="409"/>
      <c r="DL149" s="409"/>
      <c r="DM149" s="409"/>
      <c r="DN149" s="409"/>
      <c r="DO149" s="409"/>
      <c r="DP149" s="409"/>
      <c r="DQ149" s="409"/>
      <c r="DR149" s="409"/>
      <c r="DS149" s="409"/>
      <c r="DT149" s="409"/>
      <c r="DU149" s="409"/>
      <c r="DV149" s="409"/>
      <c r="DW149" s="409"/>
      <c r="DX149" s="409"/>
      <c r="DY149" s="409"/>
      <c r="DZ149" s="409"/>
      <c r="EA149" s="409"/>
      <c r="EB149" s="409"/>
      <c r="EC149" s="409"/>
      <c r="ED149" s="409"/>
      <c r="EE149" s="409"/>
      <c r="EF149" s="409"/>
      <c r="EG149" s="409"/>
      <c r="EH149" s="409"/>
      <c r="EI149" s="409"/>
      <c r="EJ149" s="409"/>
      <c r="EK149" s="409"/>
      <c r="EL149" s="409"/>
      <c r="EM149" s="409"/>
      <c r="EN149" s="409"/>
      <c r="EO149" s="409"/>
      <c r="EP149" s="409"/>
      <c r="EQ149" s="409"/>
      <c r="ER149" s="409"/>
      <c r="ES149" s="409"/>
      <c r="ET149" s="409"/>
      <c r="EU149" s="409"/>
      <c r="EV149" s="409"/>
      <c r="EW149" s="409"/>
      <c r="EX149" s="409"/>
      <c r="EY149" s="409"/>
      <c r="EZ149" s="409"/>
      <c r="FA149" s="409"/>
      <c r="FB149" s="409"/>
      <c r="FC149" s="409"/>
      <c r="FD149" s="409"/>
      <c r="FE149" s="409"/>
      <c r="FF149" s="409"/>
      <c r="FG149" s="409"/>
      <c r="FH149" s="409"/>
      <c r="FI149" s="409"/>
      <c r="FJ149" s="409"/>
      <c r="FK149" s="409"/>
      <c r="FL149" s="409"/>
      <c r="FM149" s="409"/>
      <c r="FN149" s="409"/>
      <c r="FO149" s="409"/>
      <c r="FP149" s="409"/>
      <c r="FQ149" s="409"/>
      <c r="FR149" s="409"/>
      <c r="FS149" s="409"/>
      <c r="FT149" s="409"/>
      <c r="FU149" s="409"/>
      <c r="FV149" s="409"/>
      <c r="FW149" s="409"/>
      <c r="FX149" s="409"/>
      <c r="FY149" s="409"/>
      <c r="FZ149" s="409"/>
      <c r="GA149" s="409"/>
      <c r="GB149" s="409"/>
      <c r="GC149" s="409"/>
      <c r="GD149" s="409"/>
      <c r="GE149" s="409"/>
      <c r="GF149" s="409"/>
      <c r="GG149" s="409"/>
      <c r="GH149" s="409"/>
      <c r="GI149" s="409"/>
      <c r="GJ149" s="409"/>
      <c r="GK149" s="409"/>
      <c r="GL149" s="409"/>
      <c r="GM149" s="409"/>
      <c r="GN149" s="409"/>
      <c r="GO149" s="409"/>
      <c r="GP149" s="409"/>
      <c r="GQ149" s="409"/>
      <c r="GR149" s="409"/>
      <c r="GS149" s="409"/>
      <c r="GT149" s="409"/>
      <c r="GU149" s="409"/>
      <c r="GV149" s="409"/>
      <c r="GW149" s="409"/>
      <c r="GX149" s="409"/>
      <c r="GY149" s="409"/>
      <c r="GZ149" s="409"/>
      <c r="HA149" s="409"/>
      <c r="HB149" s="409"/>
      <c r="HC149" s="409"/>
      <c r="HD149" s="409"/>
      <c r="HE149" s="409"/>
      <c r="HF149" s="409"/>
      <c r="HG149" s="409"/>
      <c r="HH149" s="409"/>
      <c r="HI149" s="409"/>
      <c r="HJ149" s="409"/>
      <c r="HK149" s="409"/>
      <c r="HL149" s="409"/>
      <c r="HM149" s="409"/>
      <c r="HN149" s="409"/>
      <c r="HO149" s="409"/>
      <c r="HP149" s="409"/>
      <c r="HQ149" s="409"/>
      <c r="HR149" s="409"/>
      <c r="HS149" s="409"/>
      <c r="HT149" s="409"/>
      <c r="HU149" s="409"/>
      <c r="HV149" s="409"/>
      <c r="HW149" s="409"/>
      <c r="HX149" s="409"/>
      <c r="HY149" s="409"/>
      <c r="HZ149" s="409"/>
      <c r="IA149" s="409"/>
      <c r="IB149" s="409"/>
      <c r="IC149" s="409"/>
      <c r="ID149" s="409"/>
      <c r="IE149" s="409"/>
      <c r="IF149" s="409"/>
      <c r="IG149" s="409"/>
      <c r="IH149" s="409"/>
      <c r="II149" s="409"/>
      <c r="IJ149" s="409"/>
      <c r="IK149" s="409"/>
      <c r="IL149" s="409"/>
      <c r="IM149" s="409"/>
      <c r="IN149" s="409"/>
      <c r="IO149" s="409"/>
      <c r="IP149" s="409"/>
      <c r="IQ149" s="409"/>
      <c r="IR149" s="409"/>
      <c r="IS149" s="409"/>
      <c r="IT149" s="409"/>
      <c r="IU149" s="409"/>
      <c r="IV149" s="409"/>
      <c r="IW149" s="409"/>
      <c r="IX149" s="409"/>
      <c r="IY149" s="409"/>
      <c r="IZ149" s="409"/>
      <c r="JA149" s="409"/>
      <c r="JB149" s="409"/>
      <c r="JC149" s="409"/>
      <c r="JD149" s="409"/>
      <c r="JE149" s="409"/>
      <c r="JF149" s="409"/>
      <c r="JG149" s="409"/>
      <c r="JH149" s="409"/>
      <c r="JI149" s="409"/>
      <c r="JJ149" s="409"/>
      <c r="JK149" s="409"/>
      <c r="JL149" s="409"/>
      <c r="JM149" s="409"/>
      <c r="JN149" s="409"/>
      <c r="JO149" s="409"/>
      <c r="JP149" s="409"/>
      <c r="JQ149" s="409"/>
      <c r="JR149" s="409"/>
      <c r="JS149" s="409"/>
      <c r="JT149" s="409"/>
      <c r="JU149" s="409"/>
      <c r="JV149" s="409"/>
      <c r="JW149" s="409"/>
      <c r="JX149" s="409"/>
      <c r="JY149" s="409"/>
      <c r="JZ149" s="409"/>
      <c r="KA149" s="409"/>
      <c r="KB149" s="409"/>
      <c r="KC149" s="409"/>
      <c r="KD149" s="409"/>
      <c r="KE149" s="409"/>
      <c r="KF149" s="409"/>
      <c r="KG149" s="409"/>
      <c r="KH149" s="409"/>
      <c r="KI149" s="409"/>
      <c r="KJ149" s="409"/>
      <c r="KK149" s="409"/>
      <c r="KL149" s="409"/>
      <c r="KM149" s="409"/>
      <c r="KN149" s="409"/>
    </row>
    <row r="150" spans="1:300" s="448" customFormat="1" ht="15.75" hidden="1" customHeight="1" outlineLevel="1" thickBot="1">
      <c r="A150" s="428" t="s">
        <v>1063</v>
      </c>
      <c r="B150" s="428">
        <v>8032636034199</v>
      </c>
      <c r="C150" s="607" t="s">
        <v>795</v>
      </c>
      <c r="D150" s="452" t="s">
        <v>21</v>
      </c>
      <c r="E150" s="452">
        <v>100</v>
      </c>
      <c r="F150" s="551">
        <v>55</v>
      </c>
      <c r="G150" s="424">
        <f t="shared" si="12"/>
        <v>0</v>
      </c>
      <c r="H150" s="499"/>
      <c r="I150" s="430">
        <v>59</v>
      </c>
      <c r="J150" s="424">
        <f t="shared" si="13"/>
        <v>0</v>
      </c>
      <c r="K150" s="499"/>
      <c r="L150" s="431">
        <v>65</v>
      </c>
      <c r="M150" s="424">
        <f t="shared" si="14"/>
        <v>0</v>
      </c>
      <c r="N150" s="499"/>
      <c r="O150" s="432">
        <v>69</v>
      </c>
      <c r="P150" s="424">
        <f t="shared" si="15"/>
        <v>0</v>
      </c>
      <c r="Q150" s="499"/>
      <c r="R150" s="431">
        <v>85</v>
      </c>
      <c r="S150" s="424">
        <f t="shared" si="16"/>
        <v>0</v>
      </c>
      <c r="T150" s="499"/>
      <c r="U150" s="431">
        <v>98</v>
      </c>
      <c r="V150" s="424">
        <f t="shared" si="17"/>
        <v>0</v>
      </c>
      <c r="W150" s="520"/>
      <c r="X150" s="409"/>
      <c r="Y150" s="446"/>
      <c r="Z150" s="446"/>
      <c r="AA150" s="409"/>
      <c r="AB150" s="409"/>
      <c r="AC150" s="409"/>
      <c r="AD150" s="409"/>
      <c r="AE150" s="409"/>
      <c r="AF150" s="409"/>
      <c r="AG150" s="409"/>
      <c r="AH150" s="409"/>
      <c r="AI150" s="409"/>
      <c r="AJ150" s="409"/>
      <c r="AK150" s="409"/>
      <c r="AL150" s="409"/>
      <c r="AM150" s="409"/>
      <c r="AN150" s="409"/>
      <c r="AO150" s="409"/>
      <c r="AP150" s="409"/>
      <c r="AQ150" s="409"/>
      <c r="AR150" s="409"/>
      <c r="AS150" s="409"/>
      <c r="AT150" s="409"/>
      <c r="AU150" s="409"/>
      <c r="AV150" s="409"/>
      <c r="AW150" s="409"/>
      <c r="AX150" s="409"/>
      <c r="AY150" s="409"/>
      <c r="AZ150" s="409"/>
      <c r="BA150" s="409"/>
      <c r="BB150" s="409"/>
      <c r="BC150" s="409"/>
      <c r="BD150" s="409"/>
      <c r="BE150" s="409"/>
      <c r="BF150" s="409"/>
      <c r="BG150" s="409"/>
      <c r="BH150" s="409"/>
      <c r="BI150" s="409"/>
      <c r="BJ150" s="409"/>
      <c r="BK150" s="409"/>
      <c r="BL150" s="409"/>
      <c r="BM150" s="409"/>
      <c r="BN150" s="409"/>
      <c r="BO150" s="409"/>
      <c r="BP150" s="409"/>
      <c r="BQ150" s="409"/>
      <c r="BR150" s="409"/>
      <c r="BS150" s="409"/>
      <c r="BT150" s="409"/>
      <c r="BU150" s="409"/>
      <c r="BV150" s="409"/>
      <c r="BW150" s="409"/>
      <c r="BX150" s="409"/>
      <c r="BY150" s="409"/>
      <c r="BZ150" s="409"/>
      <c r="CA150" s="409"/>
      <c r="CB150" s="409"/>
      <c r="CC150" s="409"/>
      <c r="CD150" s="409"/>
      <c r="CE150" s="409"/>
      <c r="CF150" s="409"/>
      <c r="CG150" s="409"/>
      <c r="CH150" s="409"/>
      <c r="CI150" s="409"/>
      <c r="CJ150" s="409"/>
      <c r="CK150" s="409"/>
      <c r="CL150" s="409"/>
      <c r="CM150" s="409"/>
      <c r="CN150" s="409"/>
      <c r="CO150" s="409"/>
      <c r="CP150" s="409"/>
      <c r="CQ150" s="409"/>
      <c r="CR150" s="409"/>
      <c r="CS150" s="409"/>
      <c r="CT150" s="409"/>
      <c r="CU150" s="409"/>
      <c r="CV150" s="409"/>
      <c r="CW150" s="409"/>
      <c r="CX150" s="409"/>
      <c r="CY150" s="409"/>
      <c r="CZ150" s="409"/>
      <c r="DA150" s="409"/>
      <c r="DB150" s="409"/>
      <c r="DC150" s="409"/>
      <c r="DD150" s="409"/>
      <c r="DE150" s="409"/>
      <c r="DF150" s="409"/>
      <c r="DG150" s="409"/>
      <c r="DH150" s="409"/>
      <c r="DI150" s="409"/>
      <c r="DJ150" s="409"/>
      <c r="DK150" s="409"/>
      <c r="DL150" s="409"/>
      <c r="DM150" s="409"/>
      <c r="DN150" s="409"/>
      <c r="DO150" s="409"/>
      <c r="DP150" s="409"/>
      <c r="DQ150" s="409"/>
      <c r="DR150" s="409"/>
      <c r="DS150" s="409"/>
      <c r="DT150" s="409"/>
      <c r="DU150" s="409"/>
      <c r="DV150" s="409"/>
      <c r="DW150" s="409"/>
      <c r="DX150" s="409"/>
      <c r="DY150" s="409"/>
      <c r="DZ150" s="409"/>
      <c r="EA150" s="409"/>
      <c r="EB150" s="409"/>
      <c r="EC150" s="409"/>
      <c r="ED150" s="409"/>
      <c r="EE150" s="409"/>
      <c r="EF150" s="409"/>
      <c r="EG150" s="409"/>
      <c r="EH150" s="409"/>
      <c r="EI150" s="409"/>
      <c r="EJ150" s="409"/>
      <c r="EK150" s="409"/>
      <c r="EL150" s="409"/>
      <c r="EM150" s="409"/>
      <c r="EN150" s="409"/>
      <c r="EO150" s="409"/>
      <c r="EP150" s="409"/>
      <c r="EQ150" s="409"/>
      <c r="ER150" s="409"/>
      <c r="ES150" s="409"/>
      <c r="ET150" s="409"/>
      <c r="EU150" s="409"/>
      <c r="EV150" s="409"/>
      <c r="EW150" s="409"/>
      <c r="EX150" s="409"/>
      <c r="EY150" s="409"/>
      <c r="EZ150" s="409"/>
      <c r="FA150" s="409"/>
      <c r="FB150" s="409"/>
      <c r="FC150" s="409"/>
      <c r="FD150" s="409"/>
      <c r="FE150" s="409"/>
      <c r="FF150" s="409"/>
      <c r="FG150" s="409"/>
      <c r="FH150" s="409"/>
      <c r="FI150" s="409"/>
      <c r="FJ150" s="409"/>
      <c r="FK150" s="409"/>
      <c r="FL150" s="409"/>
      <c r="FM150" s="409"/>
      <c r="FN150" s="409"/>
      <c r="FO150" s="409"/>
      <c r="FP150" s="409"/>
      <c r="FQ150" s="409"/>
      <c r="FR150" s="409"/>
      <c r="FS150" s="409"/>
      <c r="FT150" s="409"/>
      <c r="FU150" s="409"/>
      <c r="FV150" s="409"/>
      <c r="FW150" s="409"/>
      <c r="FX150" s="409"/>
      <c r="FY150" s="409"/>
      <c r="FZ150" s="409"/>
      <c r="GA150" s="409"/>
      <c r="GB150" s="409"/>
      <c r="GC150" s="409"/>
      <c r="GD150" s="409"/>
      <c r="GE150" s="409"/>
      <c r="GF150" s="409"/>
      <c r="GG150" s="409"/>
      <c r="GH150" s="409"/>
      <c r="GI150" s="409"/>
      <c r="GJ150" s="409"/>
      <c r="GK150" s="409"/>
      <c r="GL150" s="409"/>
      <c r="GM150" s="409"/>
      <c r="GN150" s="409"/>
      <c r="GO150" s="409"/>
      <c r="GP150" s="409"/>
      <c r="GQ150" s="409"/>
      <c r="GR150" s="409"/>
      <c r="GS150" s="409"/>
      <c r="GT150" s="409"/>
      <c r="GU150" s="409"/>
      <c r="GV150" s="409"/>
      <c r="GW150" s="409"/>
      <c r="GX150" s="409"/>
      <c r="GY150" s="409"/>
      <c r="GZ150" s="409"/>
      <c r="HA150" s="409"/>
      <c r="HB150" s="409"/>
      <c r="HC150" s="409"/>
      <c r="HD150" s="409"/>
      <c r="HE150" s="409"/>
      <c r="HF150" s="409"/>
      <c r="HG150" s="409"/>
      <c r="HH150" s="409"/>
      <c r="HI150" s="409"/>
      <c r="HJ150" s="409"/>
      <c r="HK150" s="409"/>
      <c r="HL150" s="409"/>
      <c r="HM150" s="409"/>
      <c r="HN150" s="409"/>
      <c r="HO150" s="409"/>
      <c r="HP150" s="409"/>
      <c r="HQ150" s="409"/>
      <c r="HR150" s="409"/>
      <c r="HS150" s="409"/>
      <c r="HT150" s="409"/>
      <c r="HU150" s="409"/>
      <c r="HV150" s="409"/>
      <c r="HW150" s="409"/>
      <c r="HX150" s="409"/>
      <c r="HY150" s="409"/>
      <c r="HZ150" s="409"/>
      <c r="IA150" s="409"/>
      <c r="IB150" s="409"/>
      <c r="IC150" s="409"/>
      <c r="ID150" s="409"/>
      <c r="IE150" s="409"/>
      <c r="IF150" s="409"/>
      <c r="IG150" s="409"/>
      <c r="IH150" s="409"/>
      <c r="II150" s="409"/>
      <c r="IJ150" s="409"/>
      <c r="IK150" s="409"/>
      <c r="IL150" s="409"/>
      <c r="IM150" s="409"/>
      <c r="IN150" s="409"/>
      <c r="IO150" s="409"/>
      <c r="IP150" s="409"/>
      <c r="IQ150" s="409"/>
      <c r="IR150" s="409"/>
      <c r="IS150" s="409"/>
      <c r="IT150" s="409"/>
      <c r="IU150" s="409"/>
      <c r="IV150" s="409"/>
      <c r="IW150" s="409"/>
      <c r="IX150" s="409"/>
      <c r="IY150" s="409"/>
      <c r="IZ150" s="409"/>
      <c r="JA150" s="409"/>
      <c r="JB150" s="409"/>
      <c r="JC150" s="409"/>
      <c r="JD150" s="409"/>
      <c r="JE150" s="409"/>
      <c r="JF150" s="409"/>
      <c r="JG150" s="409"/>
      <c r="JH150" s="409"/>
      <c r="JI150" s="409"/>
      <c r="JJ150" s="409"/>
      <c r="JK150" s="409"/>
      <c r="JL150" s="409"/>
      <c r="JM150" s="409"/>
      <c r="JN150" s="409"/>
      <c r="JO150" s="409"/>
      <c r="JP150" s="409"/>
      <c r="JQ150" s="409"/>
      <c r="JR150" s="409"/>
      <c r="JS150" s="409"/>
      <c r="JT150" s="409"/>
      <c r="JU150" s="409"/>
      <c r="JV150" s="409"/>
      <c r="JW150" s="409"/>
      <c r="JX150" s="409"/>
      <c r="JY150" s="409"/>
      <c r="JZ150" s="409"/>
      <c r="KA150" s="409"/>
      <c r="KB150" s="409"/>
      <c r="KC150" s="409"/>
      <c r="KD150" s="409"/>
      <c r="KE150" s="409"/>
      <c r="KF150" s="409"/>
      <c r="KG150" s="409"/>
      <c r="KH150" s="409"/>
      <c r="KI150" s="409"/>
      <c r="KJ150" s="409"/>
      <c r="KK150" s="409"/>
      <c r="KL150" s="409"/>
      <c r="KM150" s="409"/>
      <c r="KN150" s="409"/>
    </row>
    <row r="151" spans="1:300" s="448" customFormat="1" ht="15.75" customHeight="1" outlineLevel="1">
      <c r="A151" s="416" t="s">
        <v>1070</v>
      </c>
      <c r="B151" s="416">
        <v>2000058490011</v>
      </c>
      <c r="C151" s="605" t="s">
        <v>796</v>
      </c>
      <c r="D151" s="443" t="s">
        <v>22</v>
      </c>
      <c r="E151" s="443">
        <v>50</v>
      </c>
      <c r="F151" s="542">
        <v>89</v>
      </c>
      <c r="G151" s="425">
        <f t="shared" si="12"/>
        <v>0</v>
      </c>
      <c r="H151" s="502"/>
      <c r="I151" s="419">
        <v>97</v>
      </c>
      <c r="J151" s="425">
        <f t="shared" si="13"/>
        <v>0</v>
      </c>
      <c r="K151" s="502"/>
      <c r="L151" s="447">
        <v>105</v>
      </c>
      <c r="M151" s="425">
        <f t="shared" si="14"/>
        <v>0</v>
      </c>
      <c r="N151" s="502"/>
      <c r="O151" s="445">
        <v>145</v>
      </c>
      <c r="P151" s="425">
        <f t="shared" si="15"/>
        <v>0</v>
      </c>
      <c r="Q151" s="502"/>
      <c r="R151" s="447">
        <v>165</v>
      </c>
      <c r="S151" s="425">
        <f t="shared" si="16"/>
        <v>0</v>
      </c>
      <c r="T151" s="502"/>
      <c r="U151" s="447">
        <v>185</v>
      </c>
      <c r="V151" s="425">
        <f t="shared" si="17"/>
        <v>0</v>
      </c>
      <c r="W151" s="523"/>
      <c r="X151" s="409"/>
      <c r="Y151" s="446"/>
      <c r="Z151" s="446"/>
      <c r="AA151" s="409"/>
      <c r="AB151" s="409"/>
      <c r="AC151" s="409"/>
      <c r="AD151" s="409"/>
      <c r="AE151" s="409"/>
      <c r="AF151" s="409"/>
      <c r="AG151" s="409"/>
      <c r="AH151" s="409"/>
      <c r="AI151" s="409"/>
      <c r="AJ151" s="409"/>
      <c r="AK151" s="409"/>
      <c r="AL151" s="409"/>
      <c r="AM151" s="409"/>
      <c r="AN151" s="409"/>
      <c r="AO151" s="409"/>
      <c r="AP151" s="409"/>
      <c r="AQ151" s="409"/>
      <c r="AR151" s="409"/>
      <c r="AS151" s="409"/>
      <c r="AT151" s="409"/>
      <c r="AU151" s="409"/>
      <c r="AV151" s="409"/>
      <c r="AW151" s="409"/>
      <c r="AX151" s="409"/>
      <c r="AY151" s="409"/>
      <c r="AZ151" s="409"/>
      <c r="BA151" s="409"/>
      <c r="BB151" s="409"/>
      <c r="BC151" s="409"/>
      <c r="BD151" s="409"/>
      <c r="BE151" s="409"/>
      <c r="BF151" s="409"/>
      <c r="BG151" s="409"/>
      <c r="BH151" s="409"/>
      <c r="BI151" s="409"/>
      <c r="BJ151" s="409"/>
      <c r="BK151" s="409"/>
      <c r="BL151" s="409"/>
      <c r="BM151" s="409"/>
      <c r="BN151" s="409"/>
      <c r="BO151" s="409"/>
      <c r="BP151" s="409"/>
      <c r="BQ151" s="409"/>
      <c r="BR151" s="409"/>
      <c r="BS151" s="409"/>
      <c r="BT151" s="409"/>
      <c r="BU151" s="409"/>
      <c r="BV151" s="409"/>
      <c r="BW151" s="409"/>
      <c r="BX151" s="409"/>
      <c r="BY151" s="409"/>
      <c r="BZ151" s="409"/>
      <c r="CA151" s="409"/>
      <c r="CB151" s="409"/>
      <c r="CC151" s="409"/>
      <c r="CD151" s="409"/>
      <c r="CE151" s="409"/>
      <c r="CF151" s="409"/>
      <c r="CG151" s="409"/>
      <c r="CH151" s="409"/>
      <c r="CI151" s="409"/>
      <c r="CJ151" s="409"/>
      <c r="CK151" s="409"/>
      <c r="CL151" s="409"/>
      <c r="CM151" s="409"/>
      <c r="CN151" s="409"/>
      <c r="CO151" s="409"/>
      <c r="CP151" s="409"/>
      <c r="CQ151" s="409"/>
      <c r="CR151" s="409"/>
      <c r="CS151" s="409"/>
      <c r="CT151" s="409"/>
      <c r="CU151" s="409"/>
      <c r="CV151" s="409"/>
      <c r="CW151" s="409"/>
      <c r="CX151" s="409"/>
      <c r="CY151" s="409"/>
      <c r="CZ151" s="409"/>
      <c r="DA151" s="409"/>
      <c r="DB151" s="409"/>
      <c r="DC151" s="409"/>
      <c r="DD151" s="409"/>
      <c r="DE151" s="409"/>
      <c r="DF151" s="409"/>
      <c r="DG151" s="409"/>
      <c r="DH151" s="409"/>
      <c r="DI151" s="409"/>
      <c r="DJ151" s="409"/>
      <c r="DK151" s="409"/>
      <c r="DL151" s="409"/>
      <c r="DM151" s="409"/>
      <c r="DN151" s="409"/>
      <c r="DO151" s="409"/>
      <c r="DP151" s="409"/>
      <c r="DQ151" s="409"/>
      <c r="DR151" s="409"/>
      <c r="DS151" s="409"/>
      <c r="DT151" s="409"/>
      <c r="DU151" s="409"/>
      <c r="DV151" s="409"/>
      <c r="DW151" s="409"/>
      <c r="DX151" s="409"/>
      <c r="DY151" s="409"/>
      <c r="DZ151" s="409"/>
      <c r="EA151" s="409"/>
      <c r="EB151" s="409"/>
      <c r="EC151" s="409"/>
      <c r="ED151" s="409"/>
      <c r="EE151" s="409"/>
      <c r="EF151" s="409"/>
      <c r="EG151" s="409"/>
      <c r="EH151" s="409"/>
      <c r="EI151" s="409"/>
      <c r="EJ151" s="409"/>
      <c r="EK151" s="409"/>
      <c r="EL151" s="409"/>
      <c r="EM151" s="409"/>
      <c r="EN151" s="409"/>
      <c r="EO151" s="409"/>
      <c r="EP151" s="409"/>
      <c r="EQ151" s="409"/>
      <c r="ER151" s="409"/>
      <c r="ES151" s="409"/>
      <c r="ET151" s="409"/>
      <c r="EU151" s="409"/>
      <c r="EV151" s="409"/>
      <c r="EW151" s="409"/>
      <c r="EX151" s="409"/>
      <c r="EY151" s="409"/>
      <c r="EZ151" s="409"/>
      <c r="FA151" s="409"/>
      <c r="FB151" s="409"/>
      <c r="FC151" s="409"/>
      <c r="FD151" s="409"/>
      <c r="FE151" s="409"/>
      <c r="FF151" s="409"/>
      <c r="FG151" s="409"/>
      <c r="FH151" s="409"/>
      <c r="FI151" s="409"/>
      <c r="FJ151" s="409"/>
      <c r="FK151" s="409"/>
      <c r="FL151" s="409"/>
      <c r="FM151" s="409"/>
      <c r="FN151" s="409"/>
      <c r="FO151" s="409"/>
      <c r="FP151" s="409"/>
      <c r="FQ151" s="409"/>
      <c r="FR151" s="409"/>
      <c r="FS151" s="409"/>
      <c r="FT151" s="409"/>
      <c r="FU151" s="409"/>
      <c r="FV151" s="409"/>
      <c r="FW151" s="409"/>
      <c r="FX151" s="409"/>
      <c r="FY151" s="409"/>
      <c r="FZ151" s="409"/>
      <c r="GA151" s="409"/>
      <c r="GB151" s="409"/>
      <c r="GC151" s="409"/>
      <c r="GD151" s="409"/>
      <c r="GE151" s="409"/>
      <c r="GF151" s="409"/>
      <c r="GG151" s="409"/>
      <c r="GH151" s="409"/>
      <c r="GI151" s="409"/>
      <c r="GJ151" s="409"/>
      <c r="GK151" s="409"/>
      <c r="GL151" s="409"/>
      <c r="GM151" s="409"/>
      <c r="GN151" s="409"/>
      <c r="GO151" s="409"/>
      <c r="GP151" s="409"/>
      <c r="GQ151" s="409"/>
      <c r="GR151" s="409"/>
      <c r="GS151" s="409"/>
      <c r="GT151" s="409"/>
      <c r="GU151" s="409"/>
      <c r="GV151" s="409"/>
      <c r="GW151" s="409"/>
      <c r="GX151" s="409"/>
      <c r="GY151" s="409"/>
      <c r="GZ151" s="409"/>
      <c r="HA151" s="409"/>
      <c r="HB151" s="409"/>
      <c r="HC151" s="409"/>
      <c r="HD151" s="409"/>
      <c r="HE151" s="409"/>
      <c r="HF151" s="409"/>
      <c r="HG151" s="409"/>
      <c r="HH151" s="409"/>
      <c r="HI151" s="409"/>
      <c r="HJ151" s="409"/>
      <c r="HK151" s="409"/>
      <c r="HL151" s="409"/>
      <c r="HM151" s="409"/>
      <c r="HN151" s="409"/>
      <c r="HO151" s="409"/>
      <c r="HP151" s="409"/>
      <c r="HQ151" s="409"/>
      <c r="HR151" s="409"/>
      <c r="HS151" s="409"/>
      <c r="HT151" s="409"/>
      <c r="HU151" s="409"/>
      <c r="HV151" s="409"/>
      <c r="HW151" s="409"/>
      <c r="HX151" s="409"/>
      <c r="HY151" s="409"/>
      <c r="HZ151" s="409"/>
      <c r="IA151" s="409"/>
      <c r="IB151" s="409"/>
      <c r="IC151" s="409"/>
      <c r="ID151" s="409"/>
      <c r="IE151" s="409"/>
      <c r="IF151" s="409"/>
      <c r="IG151" s="409"/>
      <c r="IH151" s="409"/>
      <c r="II151" s="409"/>
      <c r="IJ151" s="409"/>
      <c r="IK151" s="409"/>
      <c r="IL151" s="409"/>
      <c r="IM151" s="409"/>
      <c r="IN151" s="409"/>
      <c r="IO151" s="409"/>
      <c r="IP151" s="409"/>
      <c r="IQ151" s="409"/>
      <c r="IR151" s="409"/>
      <c r="IS151" s="409"/>
      <c r="IT151" s="409"/>
      <c r="IU151" s="409"/>
      <c r="IV151" s="409"/>
      <c r="IW151" s="409"/>
      <c r="IX151" s="409"/>
      <c r="IY151" s="409"/>
      <c r="IZ151" s="409"/>
      <c r="JA151" s="409"/>
      <c r="JB151" s="409"/>
      <c r="JC151" s="409"/>
      <c r="JD151" s="409"/>
      <c r="JE151" s="409"/>
      <c r="JF151" s="409"/>
      <c r="JG151" s="409"/>
      <c r="JH151" s="409"/>
      <c r="JI151" s="409"/>
      <c r="JJ151" s="409"/>
      <c r="JK151" s="409"/>
      <c r="JL151" s="409"/>
      <c r="JM151" s="409"/>
      <c r="JN151" s="409"/>
      <c r="JO151" s="409"/>
      <c r="JP151" s="409"/>
      <c r="JQ151" s="409"/>
      <c r="JR151" s="409"/>
      <c r="JS151" s="409"/>
      <c r="JT151" s="409"/>
      <c r="JU151" s="409"/>
      <c r="JV151" s="409"/>
      <c r="JW151" s="409"/>
      <c r="JX151" s="409"/>
      <c r="JY151" s="409"/>
      <c r="JZ151" s="409"/>
      <c r="KA151" s="409"/>
      <c r="KB151" s="409"/>
      <c r="KC151" s="409"/>
      <c r="KD151" s="409"/>
      <c r="KE151" s="409"/>
      <c r="KF151" s="409"/>
      <c r="KG151" s="409"/>
      <c r="KH151" s="409"/>
      <c r="KI151" s="409"/>
      <c r="KJ151" s="409"/>
      <c r="KK151" s="409"/>
      <c r="KL151" s="409"/>
      <c r="KM151" s="409"/>
      <c r="KN151" s="409"/>
    </row>
    <row r="152" spans="1:300" s="448" customFormat="1" outlineLevel="1">
      <c r="A152" s="422" t="s">
        <v>1071</v>
      </c>
      <c r="B152" s="422">
        <v>8032636034182</v>
      </c>
      <c r="C152" s="606" t="s">
        <v>800</v>
      </c>
      <c r="D152" s="449" t="s">
        <v>22</v>
      </c>
      <c r="E152" s="449">
        <v>50</v>
      </c>
      <c r="F152" s="543">
        <v>89</v>
      </c>
      <c r="G152" s="425">
        <f t="shared" si="12"/>
        <v>0</v>
      </c>
      <c r="H152" s="503"/>
      <c r="I152" s="425">
        <v>97</v>
      </c>
      <c r="J152" s="425">
        <f t="shared" si="13"/>
        <v>0</v>
      </c>
      <c r="K152" s="503"/>
      <c r="L152" s="447">
        <v>105</v>
      </c>
      <c r="M152" s="425">
        <f t="shared" si="14"/>
        <v>0</v>
      </c>
      <c r="N152" s="503"/>
      <c r="O152" s="445">
        <v>145</v>
      </c>
      <c r="P152" s="425">
        <f t="shared" si="15"/>
        <v>0</v>
      </c>
      <c r="Q152" s="503"/>
      <c r="R152" s="447">
        <v>165</v>
      </c>
      <c r="S152" s="425">
        <f t="shared" si="16"/>
        <v>0</v>
      </c>
      <c r="T152" s="503"/>
      <c r="U152" s="447">
        <v>185</v>
      </c>
      <c r="V152" s="425">
        <f t="shared" si="17"/>
        <v>0</v>
      </c>
      <c r="W152" s="524"/>
      <c r="X152" s="409"/>
      <c r="Y152" s="446"/>
      <c r="Z152" s="446"/>
      <c r="AA152" s="409"/>
      <c r="AB152" s="409"/>
      <c r="AC152" s="409"/>
      <c r="AD152" s="409"/>
      <c r="AE152" s="409"/>
      <c r="AF152" s="409"/>
      <c r="AG152" s="409"/>
      <c r="AH152" s="409"/>
      <c r="AI152" s="409"/>
      <c r="AJ152" s="409"/>
      <c r="AK152" s="409"/>
      <c r="AL152" s="409"/>
      <c r="AM152" s="409"/>
      <c r="AN152" s="409"/>
      <c r="AO152" s="409"/>
      <c r="AP152" s="409"/>
      <c r="AQ152" s="409"/>
      <c r="AR152" s="409"/>
      <c r="AS152" s="409"/>
      <c r="AT152" s="409"/>
      <c r="AU152" s="409"/>
      <c r="AV152" s="409"/>
      <c r="AW152" s="409"/>
      <c r="AX152" s="409"/>
      <c r="AY152" s="409"/>
      <c r="AZ152" s="409"/>
      <c r="BA152" s="409"/>
      <c r="BB152" s="409"/>
      <c r="BC152" s="409"/>
      <c r="BD152" s="409"/>
      <c r="BE152" s="409"/>
      <c r="BF152" s="409"/>
      <c r="BG152" s="409"/>
      <c r="BH152" s="409"/>
      <c r="BI152" s="409"/>
      <c r="BJ152" s="409"/>
      <c r="BK152" s="409"/>
      <c r="BL152" s="409"/>
      <c r="BM152" s="409"/>
      <c r="BN152" s="409"/>
      <c r="BO152" s="409"/>
      <c r="BP152" s="409"/>
      <c r="BQ152" s="409"/>
      <c r="BR152" s="409"/>
      <c r="BS152" s="409"/>
      <c r="BT152" s="409"/>
      <c r="BU152" s="409"/>
      <c r="BV152" s="409"/>
      <c r="BW152" s="409"/>
      <c r="BX152" s="409"/>
      <c r="BY152" s="409"/>
      <c r="BZ152" s="409"/>
      <c r="CA152" s="409"/>
      <c r="CB152" s="409"/>
      <c r="CC152" s="409"/>
      <c r="CD152" s="409"/>
      <c r="CE152" s="409"/>
      <c r="CF152" s="409"/>
      <c r="CG152" s="409"/>
      <c r="CH152" s="409"/>
      <c r="CI152" s="409"/>
      <c r="CJ152" s="409"/>
      <c r="CK152" s="409"/>
      <c r="CL152" s="409"/>
      <c r="CM152" s="409"/>
      <c r="CN152" s="409"/>
      <c r="CO152" s="409"/>
      <c r="CP152" s="409"/>
      <c r="CQ152" s="409"/>
      <c r="CR152" s="409"/>
      <c r="CS152" s="409"/>
      <c r="CT152" s="409"/>
      <c r="CU152" s="409"/>
      <c r="CV152" s="409"/>
      <c r="CW152" s="409"/>
      <c r="CX152" s="409"/>
      <c r="CY152" s="409"/>
      <c r="CZ152" s="409"/>
      <c r="DA152" s="409"/>
      <c r="DB152" s="409"/>
      <c r="DC152" s="409"/>
      <c r="DD152" s="409"/>
      <c r="DE152" s="409"/>
      <c r="DF152" s="409"/>
      <c r="DG152" s="409"/>
      <c r="DH152" s="409"/>
      <c r="DI152" s="409"/>
      <c r="DJ152" s="409"/>
      <c r="DK152" s="409"/>
      <c r="DL152" s="409"/>
      <c r="DM152" s="409"/>
      <c r="DN152" s="409"/>
      <c r="DO152" s="409"/>
      <c r="DP152" s="409"/>
      <c r="DQ152" s="409"/>
      <c r="DR152" s="409"/>
      <c r="DS152" s="409"/>
      <c r="DT152" s="409"/>
      <c r="DU152" s="409"/>
      <c r="DV152" s="409"/>
      <c r="DW152" s="409"/>
      <c r="DX152" s="409"/>
      <c r="DY152" s="409"/>
      <c r="DZ152" s="409"/>
      <c r="EA152" s="409"/>
      <c r="EB152" s="409"/>
      <c r="EC152" s="409"/>
      <c r="ED152" s="409"/>
      <c r="EE152" s="409"/>
      <c r="EF152" s="409"/>
      <c r="EG152" s="409"/>
      <c r="EH152" s="409"/>
      <c r="EI152" s="409"/>
      <c r="EJ152" s="409"/>
      <c r="EK152" s="409"/>
      <c r="EL152" s="409"/>
      <c r="EM152" s="409"/>
      <c r="EN152" s="409"/>
      <c r="EO152" s="409"/>
      <c r="EP152" s="409"/>
      <c r="EQ152" s="409"/>
      <c r="ER152" s="409"/>
      <c r="ES152" s="409"/>
      <c r="ET152" s="409"/>
      <c r="EU152" s="409"/>
      <c r="EV152" s="409"/>
      <c r="EW152" s="409"/>
      <c r="EX152" s="409"/>
      <c r="EY152" s="409"/>
      <c r="EZ152" s="409"/>
      <c r="FA152" s="409"/>
      <c r="FB152" s="409"/>
      <c r="FC152" s="409"/>
      <c r="FD152" s="409"/>
      <c r="FE152" s="409"/>
      <c r="FF152" s="409"/>
      <c r="FG152" s="409"/>
      <c r="FH152" s="409"/>
      <c r="FI152" s="409"/>
      <c r="FJ152" s="409"/>
      <c r="FK152" s="409"/>
      <c r="FL152" s="409"/>
      <c r="FM152" s="409"/>
      <c r="FN152" s="409"/>
      <c r="FO152" s="409"/>
      <c r="FP152" s="409"/>
      <c r="FQ152" s="409"/>
      <c r="FR152" s="409"/>
      <c r="FS152" s="409"/>
      <c r="FT152" s="409"/>
      <c r="FU152" s="409"/>
      <c r="FV152" s="409"/>
      <c r="FW152" s="409"/>
      <c r="FX152" s="409"/>
      <c r="FY152" s="409"/>
      <c r="FZ152" s="409"/>
      <c r="GA152" s="409"/>
      <c r="GB152" s="409"/>
      <c r="GC152" s="409"/>
      <c r="GD152" s="409"/>
      <c r="GE152" s="409"/>
      <c r="GF152" s="409"/>
      <c r="GG152" s="409"/>
      <c r="GH152" s="409"/>
      <c r="GI152" s="409"/>
      <c r="GJ152" s="409"/>
      <c r="GK152" s="409"/>
      <c r="GL152" s="409"/>
      <c r="GM152" s="409"/>
      <c r="GN152" s="409"/>
      <c r="GO152" s="409"/>
      <c r="GP152" s="409"/>
      <c r="GQ152" s="409"/>
      <c r="GR152" s="409"/>
      <c r="GS152" s="409"/>
      <c r="GT152" s="409"/>
      <c r="GU152" s="409"/>
      <c r="GV152" s="409"/>
      <c r="GW152" s="409"/>
      <c r="GX152" s="409"/>
      <c r="GY152" s="409"/>
      <c r="GZ152" s="409"/>
      <c r="HA152" s="409"/>
      <c r="HB152" s="409"/>
      <c r="HC152" s="409"/>
      <c r="HD152" s="409"/>
      <c r="HE152" s="409"/>
      <c r="HF152" s="409"/>
      <c r="HG152" s="409"/>
      <c r="HH152" s="409"/>
      <c r="HI152" s="409"/>
      <c r="HJ152" s="409"/>
      <c r="HK152" s="409"/>
      <c r="HL152" s="409"/>
      <c r="HM152" s="409"/>
      <c r="HN152" s="409"/>
      <c r="HO152" s="409"/>
      <c r="HP152" s="409"/>
      <c r="HQ152" s="409"/>
      <c r="HR152" s="409"/>
      <c r="HS152" s="409"/>
      <c r="HT152" s="409"/>
      <c r="HU152" s="409"/>
      <c r="HV152" s="409"/>
      <c r="HW152" s="409"/>
      <c r="HX152" s="409"/>
      <c r="HY152" s="409"/>
      <c r="HZ152" s="409"/>
      <c r="IA152" s="409"/>
      <c r="IB152" s="409"/>
      <c r="IC152" s="409"/>
      <c r="ID152" s="409"/>
      <c r="IE152" s="409"/>
      <c r="IF152" s="409"/>
      <c r="IG152" s="409"/>
      <c r="IH152" s="409"/>
      <c r="II152" s="409"/>
      <c r="IJ152" s="409"/>
      <c r="IK152" s="409"/>
      <c r="IL152" s="409"/>
      <c r="IM152" s="409"/>
      <c r="IN152" s="409"/>
      <c r="IO152" s="409"/>
      <c r="IP152" s="409"/>
      <c r="IQ152" s="409"/>
      <c r="IR152" s="409"/>
      <c r="IS152" s="409"/>
      <c r="IT152" s="409"/>
      <c r="IU152" s="409"/>
      <c r="IV152" s="409"/>
      <c r="IW152" s="409"/>
      <c r="IX152" s="409"/>
      <c r="IY152" s="409"/>
      <c r="IZ152" s="409"/>
      <c r="JA152" s="409"/>
      <c r="JB152" s="409"/>
      <c r="JC152" s="409"/>
      <c r="JD152" s="409"/>
      <c r="JE152" s="409"/>
      <c r="JF152" s="409"/>
      <c r="JG152" s="409"/>
      <c r="JH152" s="409"/>
      <c r="JI152" s="409"/>
      <c r="JJ152" s="409"/>
      <c r="JK152" s="409"/>
      <c r="JL152" s="409"/>
      <c r="JM152" s="409"/>
      <c r="JN152" s="409"/>
      <c r="JO152" s="409"/>
      <c r="JP152" s="409"/>
      <c r="JQ152" s="409"/>
      <c r="JR152" s="409"/>
      <c r="JS152" s="409"/>
      <c r="JT152" s="409"/>
      <c r="JU152" s="409"/>
      <c r="JV152" s="409"/>
      <c r="JW152" s="409"/>
      <c r="JX152" s="409"/>
      <c r="JY152" s="409"/>
      <c r="JZ152" s="409"/>
      <c r="KA152" s="409"/>
      <c r="KB152" s="409"/>
      <c r="KC152" s="409"/>
      <c r="KD152" s="409"/>
      <c r="KE152" s="409"/>
      <c r="KF152" s="409"/>
      <c r="KG152" s="409"/>
      <c r="KH152" s="409"/>
      <c r="KI152" s="409"/>
      <c r="KJ152" s="409"/>
      <c r="KK152" s="409"/>
      <c r="KL152" s="409"/>
      <c r="KM152" s="409"/>
      <c r="KN152" s="409"/>
    </row>
    <row r="153" spans="1:300" s="729" customFormat="1" ht="15.75" customHeight="1" outlineLevel="1">
      <c r="A153" s="719" t="s">
        <v>1140</v>
      </c>
      <c r="B153" s="719"/>
      <c r="C153" s="725" t="s">
        <v>797</v>
      </c>
      <c r="D153" s="720" t="s">
        <v>22</v>
      </c>
      <c r="E153" s="720">
        <v>50</v>
      </c>
      <c r="F153" s="721">
        <v>89</v>
      </c>
      <c r="G153" s="722">
        <f t="shared" si="12"/>
        <v>0</v>
      </c>
      <c r="H153" s="726"/>
      <c r="I153" s="722">
        <v>97</v>
      </c>
      <c r="J153" s="722">
        <f t="shared" si="13"/>
        <v>0</v>
      </c>
      <c r="K153" s="726"/>
      <c r="L153" s="727">
        <v>105</v>
      </c>
      <c r="M153" s="722">
        <f t="shared" si="14"/>
        <v>0</v>
      </c>
      <c r="N153" s="726"/>
      <c r="O153" s="728">
        <v>145</v>
      </c>
      <c r="P153" s="722">
        <f t="shared" si="15"/>
        <v>0</v>
      </c>
      <c r="Q153" s="726"/>
      <c r="R153" s="727">
        <v>165</v>
      </c>
      <c r="S153" s="722">
        <f t="shared" si="16"/>
        <v>0</v>
      </c>
      <c r="T153" s="726"/>
      <c r="U153" s="727">
        <v>185</v>
      </c>
      <c r="V153" s="722">
        <f t="shared" si="17"/>
        <v>0</v>
      </c>
      <c r="W153" s="723"/>
      <c r="X153" s="409"/>
      <c r="Y153" s="446"/>
      <c r="Z153" s="446"/>
      <c r="AA153" s="409"/>
      <c r="AB153" s="409"/>
      <c r="AC153" s="409"/>
      <c r="AD153" s="409"/>
      <c r="AE153" s="409"/>
      <c r="AF153" s="409"/>
      <c r="AG153" s="409"/>
      <c r="AH153" s="409"/>
      <c r="AI153" s="409"/>
      <c r="AJ153" s="409"/>
      <c r="AK153" s="409"/>
      <c r="AL153" s="409"/>
      <c r="AM153" s="409"/>
      <c r="AN153" s="409"/>
      <c r="AO153" s="409"/>
      <c r="AP153" s="409"/>
      <c r="AQ153" s="409"/>
      <c r="AR153" s="409"/>
      <c r="AS153" s="409"/>
      <c r="AT153" s="409"/>
      <c r="AU153" s="409"/>
      <c r="AV153" s="409"/>
      <c r="AW153" s="409"/>
      <c r="AX153" s="409"/>
      <c r="AY153" s="409"/>
      <c r="AZ153" s="409"/>
      <c r="BA153" s="409"/>
      <c r="BB153" s="409"/>
      <c r="BC153" s="409"/>
      <c r="BD153" s="409"/>
      <c r="BE153" s="409"/>
      <c r="BF153" s="409"/>
      <c r="BG153" s="409"/>
      <c r="BH153" s="409"/>
      <c r="BI153" s="409"/>
      <c r="BJ153" s="409"/>
      <c r="BK153" s="409"/>
      <c r="BL153" s="409"/>
      <c r="BM153" s="409"/>
      <c r="BN153" s="409"/>
      <c r="BO153" s="409"/>
      <c r="BP153" s="409"/>
      <c r="BQ153" s="409"/>
      <c r="BR153" s="409"/>
      <c r="BS153" s="409"/>
      <c r="BT153" s="409"/>
      <c r="BU153" s="409"/>
      <c r="BV153" s="409"/>
      <c r="BW153" s="409"/>
      <c r="BX153" s="409"/>
      <c r="BY153" s="409"/>
      <c r="BZ153" s="409"/>
      <c r="CA153" s="409"/>
      <c r="CB153" s="409"/>
      <c r="CC153" s="409"/>
      <c r="CD153" s="409"/>
      <c r="CE153" s="409"/>
      <c r="CF153" s="409"/>
      <c r="CG153" s="409"/>
      <c r="CH153" s="409"/>
      <c r="CI153" s="409"/>
      <c r="CJ153" s="409"/>
      <c r="CK153" s="409"/>
      <c r="CL153" s="409"/>
      <c r="CM153" s="409"/>
      <c r="CN153" s="409"/>
      <c r="CO153" s="409"/>
      <c r="CP153" s="409"/>
      <c r="CQ153" s="409"/>
      <c r="CR153" s="409"/>
      <c r="CS153" s="409"/>
      <c r="CT153" s="409"/>
      <c r="CU153" s="409"/>
      <c r="CV153" s="409"/>
      <c r="CW153" s="409"/>
      <c r="CX153" s="409"/>
      <c r="CY153" s="409"/>
      <c r="CZ153" s="409"/>
      <c r="DA153" s="409"/>
      <c r="DB153" s="409"/>
      <c r="DC153" s="409"/>
      <c r="DD153" s="409"/>
      <c r="DE153" s="409"/>
      <c r="DF153" s="409"/>
      <c r="DG153" s="409"/>
      <c r="DH153" s="409"/>
      <c r="DI153" s="409"/>
      <c r="DJ153" s="409"/>
      <c r="DK153" s="409"/>
      <c r="DL153" s="409"/>
      <c r="DM153" s="409"/>
      <c r="DN153" s="409"/>
      <c r="DO153" s="409"/>
      <c r="DP153" s="409"/>
      <c r="DQ153" s="409"/>
      <c r="DR153" s="409"/>
      <c r="DS153" s="409"/>
      <c r="DT153" s="409"/>
      <c r="DU153" s="409"/>
      <c r="DV153" s="409"/>
      <c r="DW153" s="409"/>
      <c r="DX153" s="409"/>
      <c r="DY153" s="409"/>
      <c r="DZ153" s="409"/>
      <c r="EA153" s="409"/>
      <c r="EB153" s="409"/>
      <c r="EC153" s="409"/>
      <c r="ED153" s="409"/>
      <c r="EE153" s="409"/>
      <c r="EF153" s="409"/>
      <c r="EG153" s="409"/>
      <c r="EH153" s="409"/>
      <c r="EI153" s="409"/>
      <c r="EJ153" s="409"/>
      <c r="EK153" s="409"/>
      <c r="EL153" s="409"/>
      <c r="EM153" s="409"/>
      <c r="EN153" s="409"/>
      <c r="EO153" s="409"/>
      <c r="EP153" s="409"/>
      <c r="EQ153" s="409"/>
      <c r="ER153" s="409"/>
      <c r="ES153" s="409"/>
      <c r="ET153" s="409"/>
      <c r="EU153" s="409"/>
      <c r="EV153" s="409"/>
    </row>
    <row r="154" spans="1:300" s="729" customFormat="1" ht="15.75" customHeight="1" outlineLevel="1">
      <c r="A154" s="719" t="s">
        <v>1141</v>
      </c>
      <c r="B154" s="719"/>
      <c r="C154" s="725" t="s">
        <v>798</v>
      </c>
      <c r="D154" s="720" t="s">
        <v>22</v>
      </c>
      <c r="E154" s="720">
        <v>50</v>
      </c>
      <c r="F154" s="721">
        <v>89</v>
      </c>
      <c r="G154" s="722">
        <f t="shared" si="12"/>
        <v>0</v>
      </c>
      <c r="H154" s="726"/>
      <c r="I154" s="722">
        <v>97</v>
      </c>
      <c r="J154" s="722">
        <f t="shared" si="13"/>
        <v>0</v>
      </c>
      <c r="K154" s="726"/>
      <c r="L154" s="727">
        <v>105</v>
      </c>
      <c r="M154" s="722">
        <f t="shared" si="14"/>
        <v>0</v>
      </c>
      <c r="N154" s="726"/>
      <c r="O154" s="728">
        <v>145</v>
      </c>
      <c r="P154" s="722">
        <f t="shared" si="15"/>
        <v>0</v>
      </c>
      <c r="Q154" s="726"/>
      <c r="R154" s="727">
        <v>165</v>
      </c>
      <c r="S154" s="722">
        <f t="shared" si="16"/>
        <v>0</v>
      </c>
      <c r="T154" s="726"/>
      <c r="U154" s="727">
        <v>185</v>
      </c>
      <c r="V154" s="722">
        <f t="shared" si="17"/>
        <v>0</v>
      </c>
      <c r="W154" s="723"/>
      <c r="X154" s="409"/>
      <c r="Y154" s="446"/>
      <c r="Z154" s="446"/>
      <c r="AA154" s="409"/>
      <c r="AB154" s="409"/>
      <c r="AC154" s="409"/>
      <c r="AD154" s="409"/>
      <c r="AE154" s="409"/>
      <c r="AF154" s="409"/>
      <c r="AG154" s="409"/>
      <c r="AH154" s="409"/>
      <c r="AI154" s="409"/>
      <c r="AJ154" s="409"/>
      <c r="AK154" s="409"/>
      <c r="AL154" s="409"/>
      <c r="AM154" s="409"/>
      <c r="AN154" s="409"/>
      <c r="AO154" s="409"/>
      <c r="AP154" s="409"/>
      <c r="AQ154" s="409"/>
      <c r="AR154" s="409"/>
      <c r="AS154" s="409"/>
      <c r="AT154" s="409"/>
      <c r="AU154" s="409"/>
      <c r="AV154" s="409"/>
      <c r="AW154" s="409"/>
      <c r="AX154" s="409"/>
      <c r="AY154" s="409"/>
      <c r="AZ154" s="409"/>
      <c r="BA154" s="409"/>
      <c r="BB154" s="409"/>
      <c r="BC154" s="409"/>
      <c r="BD154" s="409"/>
      <c r="BE154" s="409"/>
      <c r="BF154" s="409"/>
      <c r="BG154" s="409"/>
      <c r="BH154" s="409"/>
      <c r="BI154" s="409"/>
      <c r="BJ154" s="409"/>
      <c r="BK154" s="409"/>
      <c r="BL154" s="409"/>
      <c r="BM154" s="409"/>
      <c r="BN154" s="409"/>
      <c r="BO154" s="409"/>
      <c r="BP154" s="409"/>
      <c r="BQ154" s="409"/>
      <c r="BR154" s="409"/>
      <c r="BS154" s="409"/>
      <c r="BT154" s="409"/>
      <c r="BU154" s="409"/>
      <c r="BV154" s="409"/>
      <c r="BW154" s="409"/>
      <c r="BX154" s="409"/>
      <c r="BY154" s="409"/>
      <c r="BZ154" s="409"/>
      <c r="CA154" s="409"/>
      <c r="CB154" s="409"/>
      <c r="CC154" s="409"/>
      <c r="CD154" s="409"/>
      <c r="CE154" s="409"/>
      <c r="CF154" s="409"/>
      <c r="CG154" s="409"/>
      <c r="CH154" s="409"/>
      <c r="CI154" s="409"/>
      <c r="CJ154" s="409"/>
      <c r="CK154" s="409"/>
      <c r="CL154" s="409"/>
      <c r="CM154" s="409"/>
      <c r="CN154" s="409"/>
      <c r="CO154" s="409"/>
      <c r="CP154" s="409"/>
      <c r="CQ154" s="409"/>
      <c r="CR154" s="409"/>
      <c r="CS154" s="409"/>
      <c r="CT154" s="409"/>
      <c r="CU154" s="409"/>
      <c r="CV154" s="409"/>
      <c r="CW154" s="409"/>
      <c r="CX154" s="409"/>
      <c r="CY154" s="409"/>
      <c r="CZ154" s="409"/>
      <c r="DA154" s="409"/>
      <c r="DB154" s="409"/>
      <c r="DC154" s="409"/>
      <c r="DD154" s="409"/>
      <c r="DE154" s="409"/>
      <c r="DF154" s="409"/>
      <c r="DG154" s="409"/>
      <c r="DH154" s="409"/>
      <c r="DI154" s="409"/>
      <c r="DJ154" s="409"/>
      <c r="DK154" s="409"/>
      <c r="DL154" s="409"/>
      <c r="DM154" s="409"/>
      <c r="DN154" s="409"/>
      <c r="DO154" s="409"/>
      <c r="DP154" s="409"/>
      <c r="DQ154" s="409"/>
      <c r="DR154" s="409"/>
      <c r="DS154" s="409"/>
      <c r="DT154" s="409"/>
      <c r="DU154" s="409"/>
      <c r="DV154" s="409"/>
      <c r="DW154" s="409"/>
      <c r="DX154" s="409"/>
      <c r="DY154" s="409"/>
      <c r="DZ154" s="409"/>
      <c r="EA154" s="409"/>
      <c r="EB154" s="409"/>
      <c r="EC154" s="409"/>
      <c r="ED154" s="409"/>
      <c r="EE154" s="409"/>
      <c r="EF154" s="409"/>
      <c r="EG154" s="409"/>
      <c r="EH154" s="409"/>
      <c r="EI154" s="409"/>
      <c r="EJ154" s="409"/>
      <c r="EK154" s="409"/>
      <c r="EL154" s="409"/>
      <c r="EM154" s="409"/>
      <c r="EN154" s="409"/>
      <c r="EO154" s="409"/>
      <c r="EP154" s="409"/>
      <c r="EQ154" s="409"/>
      <c r="ER154" s="409"/>
      <c r="ES154" s="409"/>
      <c r="ET154" s="409"/>
      <c r="EU154" s="409"/>
      <c r="EV154" s="409"/>
    </row>
    <row r="155" spans="1:300" s="729" customFormat="1" ht="15.75" customHeight="1" outlineLevel="1">
      <c r="A155" s="719" t="s">
        <v>1142</v>
      </c>
      <c r="B155" s="719"/>
      <c r="C155" s="725" t="s">
        <v>799</v>
      </c>
      <c r="D155" s="720" t="s">
        <v>22</v>
      </c>
      <c r="E155" s="720">
        <v>50</v>
      </c>
      <c r="F155" s="721">
        <v>89</v>
      </c>
      <c r="G155" s="722">
        <f t="shared" si="12"/>
        <v>0</v>
      </c>
      <c r="H155" s="726"/>
      <c r="I155" s="722">
        <v>97</v>
      </c>
      <c r="J155" s="722">
        <f t="shared" si="13"/>
        <v>0</v>
      </c>
      <c r="K155" s="726"/>
      <c r="L155" s="727">
        <v>105</v>
      </c>
      <c r="M155" s="722">
        <f t="shared" si="14"/>
        <v>0</v>
      </c>
      <c r="N155" s="726"/>
      <c r="O155" s="728">
        <v>145</v>
      </c>
      <c r="P155" s="722">
        <f t="shared" si="15"/>
        <v>0</v>
      </c>
      <c r="Q155" s="726"/>
      <c r="R155" s="727">
        <v>165</v>
      </c>
      <c r="S155" s="722">
        <f t="shared" si="16"/>
        <v>0</v>
      </c>
      <c r="T155" s="726"/>
      <c r="U155" s="727">
        <v>185</v>
      </c>
      <c r="V155" s="722">
        <f t="shared" si="17"/>
        <v>0</v>
      </c>
      <c r="W155" s="723"/>
      <c r="X155" s="409"/>
      <c r="Y155" s="446"/>
      <c r="Z155" s="446"/>
      <c r="AA155" s="409"/>
      <c r="AB155" s="409"/>
      <c r="AC155" s="409"/>
      <c r="AD155" s="409"/>
      <c r="AE155" s="409"/>
      <c r="AF155" s="409"/>
      <c r="AG155" s="409"/>
      <c r="AH155" s="409"/>
      <c r="AI155" s="409"/>
      <c r="AJ155" s="409"/>
      <c r="AK155" s="409"/>
      <c r="AL155" s="409"/>
      <c r="AM155" s="409"/>
      <c r="AN155" s="409"/>
      <c r="AO155" s="409"/>
      <c r="AP155" s="409"/>
      <c r="AQ155" s="409"/>
      <c r="AR155" s="409"/>
      <c r="AS155" s="409"/>
      <c r="AT155" s="409"/>
      <c r="AU155" s="409"/>
      <c r="AV155" s="409"/>
      <c r="AW155" s="409"/>
      <c r="AX155" s="409"/>
      <c r="AY155" s="409"/>
      <c r="AZ155" s="409"/>
      <c r="BA155" s="409"/>
      <c r="BB155" s="409"/>
      <c r="BC155" s="409"/>
      <c r="BD155" s="409"/>
      <c r="BE155" s="409"/>
      <c r="BF155" s="409"/>
      <c r="BG155" s="409"/>
      <c r="BH155" s="409"/>
      <c r="BI155" s="409"/>
      <c r="BJ155" s="409"/>
      <c r="BK155" s="409"/>
      <c r="BL155" s="409"/>
      <c r="BM155" s="409"/>
      <c r="BN155" s="409"/>
      <c r="BO155" s="409"/>
      <c r="BP155" s="409"/>
      <c r="BQ155" s="409"/>
      <c r="BR155" s="409"/>
      <c r="BS155" s="409"/>
      <c r="BT155" s="409"/>
      <c r="BU155" s="409"/>
      <c r="BV155" s="409"/>
      <c r="BW155" s="409"/>
      <c r="BX155" s="409"/>
      <c r="BY155" s="409"/>
      <c r="BZ155" s="409"/>
      <c r="CA155" s="409"/>
      <c r="CB155" s="409"/>
      <c r="CC155" s="409"/>
      <c r="CD155" s="409"/>
      <c r="CE155" s="409"/>
      <c r="CF155" s="409"/>
      <c r="CG155" s="409"/>
      <c r="CH155" s="409"/>
      <c r="CI155" s="409"/>
      <c r="CJ155" s="409"/>
      <c r="CK155" s="409"/>
      <c r="CL155" s="409"/>
      <c r="CM155" s="409"/>
      <c r="CN155" s="409"/>
      <c r="CO155" s="409"/>
      <c r="CP155" s="409"/>
      <c r="CQ155" s="409"/>
      <c r="CR155" s="409"/>
      <c r="CS155" s="409"/>
      <c r="CT155" s="409"/>
      <c r="CU155" s="409"/>
      <c r="CV155" s="409"/>
      <c r="CW155" s="409"/>
      <c r="CX155" s="409"/>
      <c r="CY155" s="409"/>
      <c r="CZ155" s="409"/>
      <c r="DA155" s="409"/>
      <c r="DB155" s="409"/>
      <c r="DC155" s="409"/>
      <c r="DD155" s="409"/>
      <c r="DE155" s="409"/>
      <c r="DF155" s="409"/>
      <c r="DG155" s="409"/>
      <c r="DH155" s="409"/>
      <c r="DI155" s="409"/>
      <c r="DJ155" s="409"/>
      <c r="DK155" s="409"/>
      <c r="DL155" s="409"/>
      <c r="DM155" s="409"/>
      <c r="DN155" s="409"/>
      <c r="DO155" s="409"/>
      <c r="DP155" s="409"/>
      <c r="DQ155" s="409"/>
      <c r="DR155" s="409"/>
      <c r="DS155" s="409"/>
      <c r="DT155" s="409"/>
      <c r="DU155" s="409"/>
      <c r="DV155" s="409"/>
      <c r="DW155" s="409"/>
      <c r="DX155" s="409"/>
      <c r="DY155" s="409"/>
      <c r="DZ155" s="409"/>
      <c r="EA155" s="409"/>
      <c r="EB155" s="409"/>
      <c r="EC155" s="409"/>
      <c r="ED155" s="409"/>
      <c r="EE155" s="409"/>
      <c r="EF155" s="409"/>
      <c r="EG155" s="409"/>
      <c r="EH155" s="409"/>
      <c r="EI155" s="409"/>
      <c r="EJ155" s="409"/>
      <c r="EK155" s="409"/>
      <c r="EL155" s="409"/>
      <c r="EM155" s="409"/>
      <c r="EN155" s="409"/>
      <c r="EO155" s="409"/>
      <c r="EP155" s="409"/>
      <c r="EQ155" s="409"/>
      <c r="ER155" s="409"/>
      <c r="ES155" s="409"/>
      <c r="ET155" s="409"/>
      <c r="EU155" s="409"/>
      <c r="EV155" s="409"/>
    </row>
    <row r="156" spans="1:300" s="448" customFormat="1" ht="15.75" customHeight="1" outlineLevel="1" thickBot="1">
      <c r="A156" s="428" t="s">
        <v>1072</v>
      </c>
      <c r="B156" s="428">
        <v>8032636032720</v>
      </c>
      <c r="C156" s="607" t="s">
        <v>801</v>
      </c>
      <c r="D156" s="452" t="s">
        <v>22</v>
      </c>
      <c r="E156" s="452">
        <v>50</v>
      </c>
      <c r="F156" s="544">
        <v>99</v>
      </c>
      <c r="G156" s="441">
        <f>F156*H156</f>
        <v>0</v>
      </c>
      <c r="H156" s="504"/>
      <c r="I156" s="441">
        <v>107</v>
      </c>
      <c r="J156" s="441">
        <f>I156*K156</f>
        <v>0</v>
      </c>
      <c r="K156" s="504"/>
      <c r="L156" s="453">
        <v>115</v>
      </c>
      <c r="M156" s="441">
        <f>L156*N156</f>
        <v>0</v>
      </c>
      <c r="N156" s="504"/>
      <c r="O156" s="454">
        <v>155</v>
      </c>
      <c r="P156" s="441">
        <f>O156*Q156</f>
        <v>0</v>
      </c>
      <c r="Q156" s="504"/>
      <c r="R156" s="453">
        <v>175</v>
      </c>
      <c r="S156" s="441">
        <f>R156*T156</f>
        <v>0</v>
      </c>
      <c r="T156" s="504"/>
      <c r="U156" s="453">
        <v>195</v>
      </c>
      <c r="V156" s="441">
        <f>U156*W156</f>
        <v>0</v>
      </c>
      <c r="W156" s="525"/>
      <c r="X156" s="409"/>
      <c r="Y156" s="446"/>
      <c r="Z156" s="446"/>
      <c r="AA156" s="409"/>
      <c r="AB156" s="409"/>
      <c r="AC156" s="409"/>
      <c r="AD156" s="409"/>
      <c r="AE156" s="409"/>
      <c r="AF156" s="409"/>
      <c r="AG156" s="409"/>
      <c r="AH156" s="409"/>
      <c r="AI156" s="409"/>
      <c r="AJ156" s="409"/>
      <c r="AK156" s="409"/>
      <c r="AL156" s="409"/>
      <c r="AM156" s="409"/>
      <c r="AN156" s="409"/>
      <c r="AO156" s="409"/>
      <c r="AP156" s="409"/>
      <c r="AQ156" s="409"/>
      <c r="AR156" s="409"/>
      <c r="AS156" s="409"/>
      <c r="AT156" s="409"/>
      <c r="AU156" s="409"/>
      <c r="AV156" s="409"/>
      <c r="AW156" s="409"/>
      <c r="AX156" s="409"/>
      <c r="AY156" s="409"/>
      <c r="AZ156" s="409"/>
      <c r="BA156" s="409"/>
      <c r="BB156" s="409"/>
      <c r="BC156" s="409"/>
      <c r="BD156" s="409"/>
      <c r="BE156" s="409"/>
      <c r="BF156" s="409"/>
      <c r="BG156" s="409"/>
      <c r="BH156" s="409"/>
      <c r="BI156" s="409"/>
      <c r="BJ156" s="409"/>
      <c r="BK156" s="409"/>
      <c r="BL156" s="409"/>
      <c r="BM156" s="409"/>
      <c r="BN156" s="409"/>
      <c r="BO156" s="409"/>
      <c r="BP156" s="409"/>
      <c r="BQ156" s="409"/>
      <c r="BR156" s="409"/>
      <c r="BS156" s="409"/>
      <c r="BT156" s="409"/>
      <c r="BU156" s="409"/>
      <c r="BV156" s="409"/>
      <c r="BW156" s="409"/>
      <c r="BX156" s="409"/>
      <c r="BY156" s="409"/>
      <c r="BZ156" s="409"/>
      <c r="CA156" s="409"/>
      <c r="CB156" s="409"/>
      <c r="CC156" s="409"/>
      <c r="CD156" s="409"/>
      <c r="CE156" s="409"/>
      <c r="CF156" s="409"/>
      <c r="CG156" s="409"/>
      <c r="CH156" s="409"/>
      <c r="CI156" s="409"/>
      <c r="CJ156" s="409"/>
      <c r="CK156" s="409"/>
      <c r="CL156" s="409"/>
      <c r="CM156" s="409"/>
      <c r="CN156" s="409"/>
      <c r="CO156" s="409"/>
      <c r="CP156" s="409"/>
      <c r="CQ156" s="409"/>
      <c r="CR156" s="409"/>
      <c r="CS156" s="409"/>
      <c r="CT156" s="409"/>
      <c r="CU156" s="409"/>
      <c r="CV156" s="409"/>
      <c r="CW156" s="409"/>
      <c r="CX156" s="409"/>
      <c r="CY156" s="409"/>
      <c r="CZ156" s="409"/>
      <c r="DA156" s="409"/>
      <c r="DB156" s="409"/>
      <c r="DC156" s="409"/>
      <c r="DD156" s="409"/>
      <c r="DE156" s="409"/>
      <c r="DF156" s="409"/>
      <c r="DG156" s="409"/>
      <c r="DH156" s="409"/>
      <c r="DI156" s="409"/>
      <c r="DJ156" s="409"/>
      <c r="DK156" s="409"/>
      <c r="DL156" s="409"/>
      <c r="DM156" s="409"/>
      <c r="DN156" s="409"/>
      <c r="DO156" s="409"/>
      <c r="DP156" s="409"/>
      <c r="DQ156" s="409"/>
      <c r="DR156" s="409"/>
      <c r="DS156" s="409"/>
      <c r="DT156" s="409"/>
      <c r="DU156" s="409"/>
      <c r="DV156" s="409"/>
      <c r="DW156" s="409"/>
      <c r="DX156" s="409"/>
      <c r="DY156" s="409"/>
      <c r="DZ156" s="409"/>
      <c r="EA156" s="409"/>
      <c r="EB156" s="409"/>
      <c r="EC156" s="409"/>
      <c r="ED156" s="409"/>
      <c r="EE156" s="409"/>
      <c r="EF156" s="409"/>
      <c r="EG156" s="409"/>
      <c r="EH156" s="409"/>
      <c r="EI156" s="409"/>
      <c r="EJ156" s="409"/>
      <c r="EK156" s="409"/>
      <c r="EL156" s="409"/>
      <c r="EM156" s="409"/>
      <c r="EN156" s="409"/>
      <c r="EO156" s="409"/>
      <c r="EP156" s="409"/>
      <c r="EQ156" s="409"/>
      <c r="ER156" s="409"/>
      <c r="ES156" s="409"/>
      <c r="ET156" s="409"/>
      <c r="EU156" s="409"/>
      <c r="EV156" s="409"/>
      <c r="EW156" s="409"/>
      <c r="EX156" s="409"/>
      <c r="EY156" s="409"/>
      <c r="EZ156" s="409"/>
      <c r="FA156" s="409"/>
      <c r="FB156" s="409"/>
      <c r="FC156" s="409"/>
      <c r="FD156" s="409"/>
      <c r="FE156" s="409"/>
      <c r="FF156" s="409"/>
      <c r="FG156" s="409"/>
      <c r="FH156" s="409"/>
      <c r="FI156" s="409"/>
      <c r="FJ156" s="409"/>
      <c r="FK156" s="409"/>
      <c r="FL156" s="409"/>
      <c r="FM156" s="409"/>
      <c r="FN156" s="409"/>
      <c r="FO156" s="409"/>
      <c r="FP156" s="409"/>
      <c r="FQ156" s="409"/>
      <c r="FR156" s="409"/>
      <c r="FS156" s="409"/>
      <c r="FT156" s="409"/>
      <c r="FU156" s="409"/>
      <c r="FV156" s="409"/>
      <c r="FW156" s="409"/>
      <c r="FX156" s="409"/>
      <c r="FY156" s="409"/>
      <c r="FZ156" s="409"/>
      <c r="GA156" s="409"/>
      <c r="GB156" s="409"/>
      <c r="GC156" s="409"/>
      <c r="GD156" s="409"/>
      <c r="GE156" s="409"/>
      <c r="GF156" s="409"/>
      <c r="GG156" s="409"/>
      <c r="GH156" s="409"/>
      <c r="GI156" s="409"/>
      <c r="GJ156" s="409"/>
      <c r="GK156" s="409"/>
      <c r="GL156" s="409"/>
      <c r="GM156" s="409"/>
      <c r="GN156" s="409"/>
      <c r="GO156" s="409"/>
      <c r="GP156" s="409"/>
      <c r="GQ156" s="409"/>
      <c r="GR156" s="409"/>
      <c r="GS156" s="409"/>
      <c r="GT156" s="409"/>
      <c r="GU156" s="409"/>
      <c r="GV156" s="409"/>
      <c r="GW156" s="409"/>
      <c r="GX156" s="409"/>
      <c r="GY156" s="409"/>
      <c r="GZ156" s="409"/>
      <c r="HA156" s="409"/>
      <c r="HB156" s="409"/>
      <c r="HC156" s="409"/>
      <c r="HD156" s="409"/>
      <c r="HE156" s="409"/>
      <c r="HF156" s="409"/>
      <c r="HG156" s="409"/>
      <c r="HH156" s="409"/>
      <c r="HI156" s="409"/>
      <c r="HJ156" s="409"/>
      <c r="HK156" s="409"/>
      <c r="HL156" s="409"/>
      <c r="HM156" s="409"/>
      <c r="HN156" s="409"/>
      <c r="HO156" s="409"/>
      <c r="HP156" s="409"/>
      <c r="HQ156" s="409"/>
      <c r="HR156" s="409"/>
      <c r="HS156" s="409"/>
      <c r="HT156" s="409"/>
      <c r="HU156" s="409"/>
      <c r="HV156" s="409"/>
      <c r="HW156" s="409"/>
      <c r="HX156" s="409"/>
      <c r="HY156" s="409"/>
      <c r="HZ156" s="409"/>
      <c r="IA156" s="409"/>
      <c r="IB156" s="409"/>
      <c r="IC156" s="409"/>
      <c r="ID156" s="409"/>
      <c r="IE156" s="409"/>
      <c r="IF156" s="409"/>
      <c r="IG156" s="409"/>
      <c r="IH156" s="409"/>
      <c r="II156" s="409"/>
      <c r="IJ156" s="409"/>
      <c r="IK156" s="409"/>
      <c r="IL156" s="409"/>
      <c r="IM156" s="409"/>
      <c r="IN156" s="409"/>
      <c r="IO156" s="409"/>
      <c r="IP156" s="409"/>
      <c r="IQ156" s="409"/>
      <c r="IR156" s="409"/>
      <c r="IS156" s="409"/>
      <c r="IT156" s="409"/>
      <c r="IU156" s="409"/>
      <c r="IV156" s="409"/>
      <c r="IW156" s="409"/>
      <c r="IX156" s="409"/>
      <c r="IY156" s="409"/>
      <c r="IZ156" s="409"/>
      <c r="JA156" s="409"/>
      <c r="JB156" s="409"/>
      <c r="JC156" s="409"/>
      <c r="JD156" s="409"/>
      <c r="JE156" s="409"/>
      <c r="JF156" s="409"/>
      <c r="JG156" s="409"/>
      <c r="JH156" s="409"/>
      <c r="JI156" s="409"/>
      <c r="JJ156" s="409"/>
      <c r="JK156" s="409"/>
      <c r="JL156" s="409"/>
      <c r="JM156" s="409"/>
      <c r="JN156" s="409"/>
      <c r="JO156" s="409"/>
      <c r="JP156" s="409"/>
      <c r="JQ156" s="409"/>
      <c r="JR156" s="409"/>
      <c r="JS156" s="409"/>
      <c r="JT156" s="409"/>
      <c r="JU156" s="409"/>
      <c r="JV156" s="409"/>
      <c r="JW156" s="409"/>
      <c r="JX156" s="409"/>
      <c r="JY156" s="409"/>
      <c r="JZ156" s="409"/>
      <c r="KA156" s="409"/>
      <c r="KB156" s="409"/>
      <c r="KC156" s="409"/>
      <c r="KD156" s="409"/>
      <c r="KE156" s="409"/>
      <c r="KF156" s="409"/>
      <c r="KG156" s="409"/>
      <c r="KH156" s="409"/>
      <c r="KI156" s="409"/>
      <c r="KJ156" s="409"/>
      <c r="KK156" s="409"/>
      <c r="KL156" s="409"/>
      <c r="KM156" s="409"/>
      <c r="KN156" s="409"/>
    </row>
    <row r="157" spans="1:300" s="448" customFormat="1" ht="15.75" customHeight="1" outlineLevel="1">
      <c r="A157" s="416" t="s">
        <v>1064</v>
      </c>
      <c r="B157" s="416">
        <v>2000062060224</v>
      </c>
      <c r="C157" s="605" t="s">
        <v>802</v>
      </c>
      <c r="D157" s="443" t="s">
        <v>93</v>
      </c>
      <c r="E157" s="443">
        <v>24</v>
      </c>
      <c r="F157" s="542">
        <v>269</v>
      </c>
      <c r="G157" s="419">
        <f t="shared" si="12"/>
        <v>0</v>
      </c>
      <c r="H157" s="502"/>
      <c r="I157" s="444">
        <v>309.5</v>
      </c>
      <c r="J157" s="419">
        <f t="shared" si="13"/>
        <v>0</v>
      </c>
      <c r="K157" s="502"/>
      <c r="L157" s="447">
        <v>350</v>
      </c>
      <c r="M157" s="419">
        <f t="shared" si="14"/>
        <v>0</v>
      </c>
      <c r="N157" s="502"/>
      <c r="O157" s="445">
        <v>385</v>
      </c>
      <c r="P157" s="419">
        <f t="shared" si="15"/>
        <v>0</v>
      </c>
      <c r="Q157" s="502"/>
      <c r="R157" s="447">
        <v>465</v>
      </c>
      <c r="S157" s="419">
        <f t="shared" si="16"/>
        <v>0</v>
      </c>
      <c r="T157" s="502"/>
      <c r="U157" s="447">
        <v>535</v>
      </c>
      <c r="V157" s="419">
        <f t="shared" si="17"/>
        <v>0</v>
      </c>
      <c r="W157" s="523"/>
      <c r="X157" s="409"/>
      <c r="Y157" s="446"/>
      <c r="Z157" s="446"/>
      <c r="AA157" s="409"/>
      <c r="AB157" s="409"/>
      <c r="AC157" s="409"/>
      <c r="AD157" s="409"/>
      <c r="AE157" s="409"/>
      <c r="AF157" s="409"/>
      <c r="AG157" s="409"/>
      <c r="AH157" s="409"/>
      <c r="AI157" s="409"/>
      <c r="AJ157" s="409"/>
      <c r="AK157" s="409"/>
      <c r="AL157" s="409"/>
      <c r="AM157" s="409"/>
      <c r="AN157" s="409"/>
      <c r="AO157" s="409"/>
      <c r="AP157" s="409"/>
      <c r="AQ157" s="409"/>
      <c r="AR157" s="409"/>
      <c r="AS157" s="409"/>
      <c r="AT157" s="409"/>
      <c r="AU157" s="409"/>
      <c r="AV157" s="409"/>
      <c r="AW157" s="409"/>
      <c r="AX157" s="409"/>
      <c r="AY157" s="409"/>
      <c r="AZ157" s="409"/>
      <c r="BA157" s="409"/>
      <c r="BB157" s="409"/>
      <c r="BC157" s="409"/>
      <c r="BD157" s="409"/>
      <c r="BE157" s="409"/>
      <c r="BF157" s="409"/>
      <c r="BG157" s="409"/>
      <c r="BH157" s="409"/>
      <c r="BI157" s="409"/>
      <c r="BJ157" s="409"/>
      <c r="BK157" s="409"/>
      <c r="BL157" s="409"/>
      <c r="BM157" s="409"/>
      <c r="BN157" s="409"/>
      <c r="BO157" s="409"/>
      <c r="BP157" s="409"/>
      <c r="BQ157" s="409"/>
      <c r="BR157" s="409"/>
      <c r="BS157" s="409"/>
      <c r="BT157" s="409"/>
      <c r="BU157" s="409"/>
      <c r="BV157" s="409"/>
      <c r="BW157" s="409"/>
      <c r="BX157" s="409"/>
      <c r="BY157" s="409"/>
      <c r="BZ157" s="409"/>
      <c r="CA157" s="409"/>
      <c r="CB157" s="409"/>
      <c r="CC157" s="409"/>
      <c r="CD157" s="409"/>
      <c r="CE157" s="409"/>
      <c r="CF157" s="409"/>
      <c r="CG157" s="409"/>
      <c r="CH157" s="409"/>
      <c r="CI157" s="409"/>
      <c r="CJ157" s="409"/>
      <c r="CK157" s="409"/>
      <c r="CL157" s="409"/>
      <c r="CM157" s="409"/>
      <c r="CN157" s="409"/>
      <c r="CO157" s="409"/>
      <c r="CP157" s="409"/>
      <c r="CQ157" s="409"/>
      <c r="CR157" s="409"/>
      <c r="CS157" s="409"/>
      <c r="CT157" s="409"/>
      <c r="CU157" s="409"/>
      <c r="CV157" s="409"/>
      <c r="CW157" s="409"/>
      <c r="CX157" s="409"/>
      <c r="CY157" s="409"/>
      <c r="CZ157" s="409"/>
      <c r="DA157" s="409"/>
      <c r="DB157" s="409"/>
      <c r="DC157" s="409"/>
      <c r="DD157" s="409"/>
      <c r="DE157" s="409"/>
      <c r="DF157" s="409"/>
      <c r="DG157" s="409"/>
      <c r="DH157" s="409"/>
      <c r="DI157" s="409"/>
      <c r="DJ157" s="409"/>
      <c r="DK157" s="409"/>
      <c r="DL157" s="409"/>
      <c r="DM157" s="409"/>
      <c r="DN157" s="409"/>
      <c r="DO157" s="409"/>
      <c r="DP157" s="409"/>
      <c r="DQ157" s="409"/>
      <c r="DR157" s="409"/>
      <c r="DS157" s="409"/>
      <c r="DT157" s="409"/>
      <c r="DU157" s="409"/>
      <c r="DV157" s="409"/>
      <c r="DW157" s="409"/>
      <c r="DX157" s="409"/>
      <c r="DY157" s="409"/>
      <c r="DZ157" s="409"/>
      <c r="EA157" s="409"/>
      <c r="EB157" s="409"/>
      <c r="EC157" s="409"/>
      <c r="ED157" s="409"/>
      <c r="EE157" s="409"/>
      <c r="EF157" s="409"/>
      <c r="EG157" s="409"/>
      <c r="EH157" s="409"/>
      <c r="EI157" s="409"/>
      <c r="EJ157" s="409"/>
      <c r="EK157" s="409"/>
      <c r="EL157" s="409"/>
      <c r="EM157" s="409"/>
      <c r="EN157" s="409"/>
      <c r="EO157" s="409"/>
      <c r="EP157" s="409"/>
      <c r="EQ157" s="409"/>
      <c r="ER157" s="409"/>
      <c r="ES157" s="409"/>
      <c r="ET157" s="409"/>
      <c r="EU157" s="409"/>
      <c r="EV157" s="409"/>
      <c r="EW157" s="409"/>
      <c r="EX157" s="409"/>
      <c r="EY157" s="409"/>
      <c r="EZ157" s="409"/>
      <c r="FA157" s="409"/>
      <c r="FB157" s="409"/>
      <c r="FC157" s="409"/>
      <c r="FD157" s="409"/>
      <c r="FE157" s="409"/>
      <c r="FF157" s="409"/>
      <c r="FG157" s="409"/>
      <c r="FH157" s="409"/>
      <c r="FI157" s="409"/>
      <c r="FJ157" s="409"/>
      <c r="FK157" s="409"/>
      <c r="FL157" s="409"/>
      <c r="FM157" s="409"/>
      <c r="FN157" s="409"/>
      <c r="FO157" s="409"/>
      <c r="FP157" s="409"/>
      <c r="FQ157" s="409"/>
      <c r="FR157" s="409"/>
      <c r="FS157" s="409"/>
      <c r="FT157" s="409"/>
      <c r="FU157" s="409"/>
      <c r="FV157" s="409"/>
      <c r="FW157" s="409"/>
      <c r="FX157" s="409"/>
      <c r="FY157" s="409"/>
      <c r="FZ157" s="409"/>
      <c r="GA157" s="409"/>
      <c r="GB157" s="409"/>
      <c r="GC157" s="409"/>
      <c r="GD157" s="409"/>
      <c r="GE157" s="409"/>
      <c r="GF157" s="409"/>
      <c r="GG157" s="409"/>
      <c r="GH157" s="409"/>
      <c r="GI157" s="409"/>
      <c r="GJ157" s="409"/>
      <c r="GK157" s="409"/>
      <c r="GL157" s="409"/>
      <c r="GM157" s="409"/>
      <c r="GN157" s="409"/>
      <c r="GO157" s="409"/>
      <c r="GP157" s="409"/>
      <c r="GQ157" s="409"/>
      <c r="GR157" s="409"/>
      <c r="GS157" s="409"/>
      <c r="GT157" s="409"/>
      <c r="GU157" s="409"/>
      <c r="GV157" s="409"/>
      <c r="GW157" s="409"/>
      <c r="GX157" s="409"/>
      <c r="GY157" s="409"/>
      <c r="GZ157" s="409"/>
      <c r="HA157" s="409"/>
      <c r="HB157" s="409"/>
      <c r="HC157" s="409"/>
      <c r="HD157" s="409"/>
      <c r="HE157" s="409"/>
      <c r="HF157" s="409"/>
      <c r="HG157" s="409"/>
      <c r="HH157" s="409"/>
      <c r="HI157" s="409"/>
      <c r="HJ157" s="409"/>
      <c r="HK157" s="409"/>
      <c r="HL157" s="409"/>
      <c r="HM157" s="409"/>
      <c r="HN157" s="409"/>
      <c r="HO157" s="409"/>
      <c r="HP157" s="409"/>
      <c r="HQ157" s="409"/>
      <c r="HR157" s="409"/>
      <c r="HS157" s="409"/>
      <c r="HT157" s="409"/>
      <c r="HU157" s="409"/>
      <c r="HV157" s="409"/>
      <c r="HW157" s="409"/>
      <c r="HX157" s="409"/>
      <c r="HY157" s="409"/>
      <c r="HZ157" s="409"/>
      <c r="IA157" s="409"/>
      <c r="IB157" s="409"/>
      <c r="IC157" s="409"/>
      <c r="ID157" s="409"/>
      <c r="IE157" s="409"/>
      <c r="IF157" s="409"/>
      <c r="IG157" s="409"/>
      <c r="IH157" s="409"/>
      <c r="II157" s="409"/>
      <c r="IJ157" s="409"/>
      <c r="IK157" s="409"/>
      <c r="IL157" s="409"/>
      <c r="IM157" s="409"/>
      <c r="IN157" s="409"/>
      <c r="IO157" s="409"/>
      <c r="IP157" s="409"/>
      <c r="IQ157" s="409"/>
      <c r="IR157" s="409"/>
      <c r="IS157" s="409"/>
      <c r="IT157" s="409"/>
      <c r="IU157" s="409"/>
      <c r="IV157" s="409"/>
      <c r="IW157" s="409"/>
      <c r="IX157" s="409"/>
      <c r="IY157" s="409"/>
      <c r="IZ157" s="409"/>
      <c r="JA157" s="409"/>
      <c r="JB157" s="409"/>
      <c r="JC157" s="409"/>
      <c r="JD157" s="409"/>
      <c r="JE157" s="409"/>
      <c r="JF157" s="409"/>
      <c r="JG157" s="409"/>
      <c r="JH157" s="409"/>
      <c r="JI157" s="409"/>
      <c r="JJ157" s="409"/>
      <c r="JK157" s="409"/>
      <c r="JL157" s="409"/>
      <c r="JM157" s="409"/>
      <c r="JN157" s="409"/>
      <c r="JO157" s="409"/>
      <c r="JP157" s="409"/>
      <c r="JQ157" s="409"/>
      <c r="JR157" s="409"/>
      <c r="JS157" s="409"/>
      <c r="JT157" s="409"/>
      <c r="JU157" s="409"/>
      <c r="JV157" s="409"/>
      <c r="JW157" s="409"/>
      <c r="JX157" s="409"/>
      <c r="JY157" s="409"/>
      <c r="JZ157" s="409"/>
      <c r="KA157" s="409"/>
      <c r="KB157" s="409"/>
      <c r="KC157" s="409"/>
      <c r="KD157" s="409"/>
      <c r="KE157" s="409"/>
      <c r="KF157" s="409"/>
      <c r="KG157" s="409"/>
      <c r="KH157" s="409"/>
      <c r="KI157" s="409"/>
      <c r="KJ157" s="409"/>
      <c r="KK157" s="409"/>
      <c r="KL157" s="409"/>
      <c r="KM157" s="409"/>
      <c r="KN157" s="409"/>
    </row>
    <row r="158" spans="1:300" s="465" customFormat="1" ht="15.75" customHeight="1" outlineLevel="1" collapsed="1">
      <c r="A158" s="422" t="s">
        <v>1065</v>
      </c>
      <c r="B158" s="422">
        <v>8032636035370</v>
      </c>
      <c r="C158" s="606" t="s">
        <v>804</v>
      </c>
      <c r="D158" s="449" t="s">
        <v>93</v>
      </c>
      <c r="E158" s="449">
        <v>24</v>
      </c>
      <c r="F158" s="543">
        <v>269</v>
      </c>
      <c r="G158" s="425">
        <f t="shared" ref="G158:G214" si="24">F158*H158</f>
        <v>0</v>
      </c>
      <c r="H158" s="503"/>
      <c r="I158" s="456">
        <v>309.5</v>
      </c>
      <c r="J158" s="425">
        <f t="shared" ref="J158:J214" si="25">I158*K158</f>
        <v>0</v>
      </c>
      <c r="K158" s="503"/>
      <c r="L158" s="450">
        <v>350</v>
      </c>
      <c r="M158" s="425">
        <f t="shared" ref="M158:M214" si="26">L158*N158</f>
        <v>0</v>
      </c>
      <c r="N158" s="503"/>
      <c r="O158" s="451">
        <v>385</v>
      </c>
      <c r="P158" s="425">
        <f t="shared" ref="P158:P214" si="27">O158*Q158</f>
        <v>0</v>
      </c>
      <c r="Q158" s="503"/>
      <c r="R158" s="450">
        <v>465</v>
      </c>
      <c r="S158" s="425">
        <f t="shared" ref="S158:S214" si="28">R158*T158</f>
        <v>0</v>
      </c>
      <c r="T158" s="503"/>
      <c r="U158" s="450">
        <v>535</v>
      </c>
      <c r="V158" s="425">
        <f t="shared" ref="V158:V214" si="29">U158*W158</f>
        <v>0</v>
      </c>
      <c r="W158" s="524"/>
      <c r="X158" s="393"/>
      <c r="Y158" s="433"/>
      <c r="Z158" s="433"/>
      <c r="AA158" s="393"/>
      <c r="AB158" s="393"/>
      <c r="AC158" s="393"/>
      <c r="AD158" s="393"/>
      <c r="AE158" s="393"/>
      <c r="AF158" s="393"/>
      <c r="AG158" s="393"/>
      <c r="AH158" s="393"/>
      <c r="AI158" s="393"/>
      <c r="AJ158" s="393"/>
      <c r="AK158" s="393"/>
      <c r="AL158" s="393"/>
      <c r="AM158" s="393"/>
      <c r="AN158" s="393"/>
      <c r="AO158" s="393"/>
      <c r="AP158" s="393"/>
      <c r="AQ158" s="393"/>
      <c r="AR158" s="393"/>
      <c r="AS158" s="393"/>
      <c r="AT158" s="393"/>
      <c r="AU158" s="393"/>
      <c r="AV158" s="393"/>
      <c r="AW158" s="393"/>
      <c r="AX158" s="393"/>
      <c r="AY158" s="393"/>
      <c r="AZ158" s="393"/>
      <c r="BA158" s="393"/>
      <c r="BB158" s="393"/>
      <c r="BC158" s="393"/>
      <c r="BD158" s="393"/>
      <c r="BE158" s="393"/>
      <c r="BF158" s="393"/>
      <c r="BG158" s="393"/>
      <c r="BH158" s="393"/>
      <c r="BI158" s="393"/>
      <c r="BJ158" s="393"/>
      <c r="BK158" s="393"/>
      <c r="BL158" s="393"/>
      <c r="BM158" s="393"/>
      <c r="BN158" s="393"/>
      <c r="BO158" s="393"/>
      <c r="BP158" s="393"/>
      <c r="BQ158" s="393"/>
      <c r="BR158" s="393"/>
      <c r="BS158" s="393"/>
      <c r="BT158" s="393"/>
      <c r="BU158" s="393"/>
      <c r="BV158" s="393"/>
      <c r="BW158" s="393"/>
      <c r="BX158" s="393"/>
      <c r="BY158" s="393"/>
      <c r="BZ158" s="393"/>
      <c r="CA158" s="393"/>
      <c r="CB158" s="393"/>
      <c r="CC158" s="393"/>
      <c r="CD158" s="393"/>
      <c r="CE158" s="393"/>
      <c r="CF158" s="393"/>
      <c r="CG158" s="393"/>
      <c r="CH158" s="393"/>
      <c r="CI158" s="393"/>
      <c r="CJ158" s="393"/>
      <c r="CK158" s="393"/>
      <c r="CL158" s="393"/>
      <c r="CM158" s="393"/>
      <c r="CN158" s="393"/>
      <c r="CO158" s="393"/>
      <c r="CP158" s="393"/>
      <c r="CQ158" s="393"/>
      <c r="CR158" s="393"/>
      <c r="CS158" s="393"/>
      <c r="CT158" s="393"/>
      <c r="CU158" s="393"/>
      <c r="CV158" s="393"/>
      <c r="CW158" s="393"/>
      <c r="CX158" s="393"/>
      <c r="CY158" s="393"/>
      <c r="CZ158" s="393"/>
      <c r="DA158" s="393"/>
      <c r="DB158" s="393"/>
      <c r="DC158" s="393"/>
      <c r="DD158" s="393"/>
      <c r="DE158" s="393"/>
      <c r="DF158" s="393"/>
      <c r="DG158" s="393"/>
      <c r="DH158" s="393"/>
      <c r="DI158" s="393"/>
      <c r="DJ158" s="393"/>
      <c r="DK158" s="393"/>
      <c r="DL158" s="393"/>
      <c r="DM158" s="393"/>
      <c r="DN158" s="393"/>
      <c r="DO158" s="393"/>
      <c r="DP158" s="393"/>
      <c r="DQ158" s="393"/>
      <c r="DR158" s="393"/>
      <c r="DS158" s="393"/>
      <c r="DT158" s="393"/>
      <c r="DU158" s="393"/>
      <c r="DV158" s="393"/>
      <c r="DW158" s="393"/>
      <c r="DX158" s="393"/>
      <c r="DY158" s="393"/>
      <c r="DZ158" s="393"/>
      <c r="EA158" s="393"/>
      <c r="EB158" s="393"/>
      <c r="EC158" s="393"/>
      <c r="ED158" s="393"/>
      <c r="EE158" s="393"/>
      <c r="EF158" s="393"/>
      <c r="EG158" s="393"/>
      <c r="EH158" s="393"/>
      <c r="EI158" s="393"/>
      <c r="EJ158" s="393"/>
      <c r="EK158" s="393"/>
      <c r="EL158" s="393"/>
      <c r="EM158" s="393"/>
      <c r="EN158" s="393"/>
      <c r="EO158" s="393"/>
      <c r="EP158" s="393"/>
      <c r="EQ158" s="393"/>
      <c r="ER158" s="393"/>
      <c r="ES158" s="393"/>
      <c r="ET158" s="393"/>
      <c r="EU158" s="393"/>
      <c r="EV158" s="393"/>
      <c r="EW158" s="393"/>
      <c r="EX158" s="393"/>
      <c r="EY158" s="393"/>
      <c r="EZ158" s="393"/>
      <c r="FA158" s="393"/>
      <c r="FB158" s="393"/>
      <c r="FC158" s="393"/>
      <c r="FD158" s="393"/>
      <c r="FE158" s="393"/>
      <c r="FF158" s="393"/>
      <c r="FG158" s="393"/>
      <c r="FH158" s="393"/>
      <c r="FI158" s="393"/>
      <c r="FJ158" s="393"/>
      <c r="FK158" s="393"/>
      <c r="FL158" s="393"/>
      <c r="FM158" s="393"/>
      <c r="FN158" s="393"/>
      <c r="FO158" s="393"/>
      <c r="FP158" s="393"/>
      <c r="FQ158" s="393"/>
      <c r="FR158" s="393"/>
      <c r="FS158" s="393"/>
      <c r="FT158" s="393"/>
      <c r="FU158" s="393"/>
      <c r="FV158" s="393"/>
      <c r="FW158" s="393"/>
      <c r="FX158" s="393"/>
      <c r="FY158" s="393"/>
      <c r="FZ158" s="393"/>
      <c r="GA158" s="393"/>
      <c r="GB158" s="393"/>
      <c r="GC158" s="393"/>
      <c r="GD158" s="393"/>
      <c r="GE158" s="393"/>
      <c r="GF158" s="393"/>
      <c r="GG158" s="393"/>
      <c r="GH158" s="393"/>
      <c r="GI158" s="393"/>
      <c r="GJ158" s="393"/>
      <c r="GK158" s="393"/>
      <c r="GL158" s="393"/>
      <c r="GM158" s="393"/>
      <c r="GN158" s="393"/>
      <c r="GO158" s="393"/>
      <c r="GP158" s="393"/>
      <c r="GQ158" s="393"/>
      <c r="GR158" s="393"/>
      <c r="GS158" s="393"/>
      <c r="GT158" s="393"/>
      <c r="GU158" s="393"/>
      <c r="GV158" s="393"/>
      <c r="GW158" s="393"/>
      <c r="GX158" s="393"/>
      <c r="GY158" s="393"/>
      <c r="GZ158" s="393"/>
      <c r="HA158" s="393"/>
      <c r="HB158" s="393"/>
      <c r="HC158" s="393"/>
      <c r="HD158" s="393"/>
      <c r="HE158" s="393"/>
      <c r="HF158" s="393"/>
      <c r="HG158" s="393"/>
      <c r="HH158" s="393"/>
      <c r="HI158" s="393"/>
      <c r="HJ158" s="393"/>
      <c r="HK158" s="393"/>
      <c r="HL158" s="393"/>
      <c r="HM158" s="393"/>
      <c r="HN158" s="393"/>
      <c r="HO158" s="393"/>
      <c r="HP158" s="393"/>
      <c r="HQ158" s="393"/>
      <c r="HR158" s="393"/>
      <c r="HS158" s="393"/>
      <c r="HT158" s="393"/>
      <c r="HU158" s="393"/>
      <c r="HV158" s="393"/>
      <c r="HW158" s="393"/>
      <c r="HX158" s="393"/>
      <c r="HY158" s="393"/>
      <c r="HZ158" s="393"/>
      <c r="IA158" s="393"/>
      <c r="IB158" s="393"/>
      <c r="IC158" s="393"/>
      <c r="ID158" s="393"/>
      <c r="IE158" s="393"/>
      <c r="IF158" s="393"/>
      <c r="IG158" s="393"/>
      <c r="IH158" s="393"/>
      <c r="II158" s="393"/>
      <c r="IJ158" s="393"/>
      <c r="IK158" s="393"/>
      <c r="IL158" s="393"/>
      <c r="IM158" s="393"/>
      <c r="IN158" s="393"/>
      <c r="IO158" s="393"/>
      <c r="IP158" s="393"/>
      <c r="IQ158" s="393"/>
      <c r="IR158" s="393"/>
      <c r="IS158" s="393"/>
      <c r="IT158" s="393"/>
      <c r="IU158" s="393"/>
      <c r="IV158" s="393"/>
      <c r="IW158" s="393"/>
      <c r="IX158" s="393"/>
      <c r="IY158" s="393"/>
      <c r="IZ158" s="393"/>
      <c r="JA158" s="393"/>
      <c r="JB158" s="393"/>
      <c r="JC158" s="393"/>
      <c r="JD158" s="393"/>
      <c r="JE158" s="393"/>
      <c r="JF158" s="393"/>
      <c r="JG158" s="393"/>
      <c r="JH158" s="393"/>
      <c r="JI158" s="393"/>
      <c r="JJ158" s="393"/>
      <c r="JK158" s="393"/>
      <c r="JL158" s="393"/>
      <c r="JM158" s="393"/>
      <c r="JN158" s="393"/>
      <c r="JO158" s="393"/>
      <c r="JP158" s="393"/>
      <c r="JQ158" s="393"/>
      <c r="JR158" s="393"/>
      <c r="JS158" s="393"/>
      <c r="JT158" s="393"/>
      <c r="JU158" s="393"/>
      <c r="JV158" s="393"/>
      <c r="JW158" s="393"/>
      <c r="JX158" s="393"/>
      <c r="JY158" s="393"/>
      <c r="JZ158" s="393"/>
      <c r="KA158" s="393"/>
      <c r="KB158" s="393"/>
      <c r="KC158" s="393"/>
      <c r="KD158" s="393"/>
      <c r="KE158" s="393"/>
      <c r="KF158" s="393"/>
      <c r="KG158" s="393"/>
      <c r="KH158" s="393"/>
      <c r="KI158" s="393"/>
      <c r="KJ158" s="393"/>
      <c r="KK158" s="393"/>
      <c r="KL158" s="393"/>
      <c r="KM158" s="393"/>
      <c r="KN158" s="393"/>
    </row>
    <row r="159" spans="1:300" s="465" customFormat="1" ht="15.75" customHeight="1" outlineLevel="1">
      <c r="A159" s="422" t="s">
        <v>1066</v>
      </c>
      <c r="B159" s="422">
        <v>2000062060255</v>
      </c>
      <c r="C159" s="605" t="s">
        <v>803</v>
      </c>
      <c r="D159" s="449" t="s">
        <v>93</v>
      </c>
      <c r="E159" s="449">
        <v>24</v>
      </c>
      <c r="F159" s="543">
        <v>269</v>
      </c>
      <c r="G159" s="425">
        <f t="shared" si="24"/>
        <v>0</v>
      </c>
      <c r="H159" s="503"/>
      <c r="I159" s="456">
        <v>309.5</v>
      </c>
      <c r="J159" s="425">
        <f t="shared" si="25"/>
        <v>0</v>
      </c>
      <c r="K159" s="503"/>
      <c r="L159" s="450">
        <v>350</v>
      </c>
      <c r="M159" s="425">
        <f t="shared" si="26"/>
        <v>0</v>
      </c>
      <c r="N159" s="503"/>
      <c r="O159" s="451">
        <v>385</v>
      </c>
      <c r="P159" s="425">
        <f t="shared" si="27"/>
        <v>0</v>
      </c>
      <c r="Q159" s="503"/>
      <c r="R159" s="450">
        <v>465</v>
      </c>
      <c r="S159" s="425">
        <f t="shared" si="28"/>
        <v>0</v>
      </c>
      <c r="T159" s="503"/>
      <c r="U159" s="450">
        <v>535</v>
      </c>
      <c r="V159" s="425">
        <f t="shared" si="29"/>
        <v>0</v>
      </c>
      <c r="W159" s="524"/>
      <c r="X159" s="393"/>
      <c r="Y159" s="433"/>
      <c r="Z159" s="433"/>
      <c r="AA159" s="393"/>
      <c r="AB159" s="393"/>
      <c r="AC159" s="393"/>
      <c r="AD159" s="393"/>
      <c r="AE159" s="393"/>
      <c r="AF159" s="393"/>
      <c r="AG159" s="393"/>
      <c r="AH159" s="393"/>
      <c r="AI159" s="393"/>
      <c r="AJ159" s="393"/>
      <c r="AK159" s="393"/>
      <c r="AL159" s="393"/>
      <c r="AM159" s="393"/>
      <c r="AN159" s="393"/>
      <c r="AO159" s="393"/>
      <c r="AP159" s="393"/>
      <c r="AQ159" s="393"/>
      <c r="AR159" s="393"/>
      <c r="AS159" s="393"/>
      <c r="AT159" s="393"/>
      <c r="AU159" s="393"/>
      <c r="AV159" s="393"/>
      <c r="AW159" s="393"/>
      <c r="AX159" s="393"/>
      <c r="AY159" s="393"/>
      <c r="AZ159" s="393"/>
      <c r="BA159" s="393"/>
      <c r="BB159" s="393"/>
      <c r="BC159" s="393"/>
      <c r="BD159" s="393"/>
      <c r="BE159" s="393"/>
      <c r="BF159" s="393"/>
      <c r="BG159" s="393"/>
      <c r="BH159" s="393"/>
      <c r="BI159" s="393"/>
      <c r="BJ159" s="393"/>
      <c r="BK159" s="393"/>
      <c r="BL159" s="393"/>
      <c r="BM159" s="393"/>
      <c r="BN159" s="393"/>
      <c r="BO159" s="393"/>
      <c r="BP159" s="393"/>
      <c r="BQ159" s="393"/>
      <c r="BR159" s="393"/>
      <c r="BS159" s="393"/>
      <c r="BT159" s="393"/>
      <c r="BU159" s="393"/>
      <c r="BV159" s="393"/>
      <c r="BW159" s="393"/>
      <c r="BX159" s="393"/>
      <c r="BY159" s="393"/>
      <c r="BZ159" s="393"/>
      <c r="CA159" s="393"/>
      <c r="CB159" s="393"/>
      <c r="CC159" s="393"/>
      <c r="CD159" s="393"/>
      <c r="CE159" s="393"/>
      <c r="CF159" s="393"/>
      <c r="CG159" s="393"/>
      <c r="CH159" s="393"/>
      <c r="CI159" s="393"/>
      <c r="CJ159" s="393"/>
      <c r="CK159" s="393"/>
      <c r="CL159" s="393"/>
      <c r="CM159" s="393"/>
      <c r="CN159" s="393"/>
      <c r="CO159" s="393"/>
      <c r="CP159" s="393"/>
      <c r="CQ159" s="393"/>
      <c r="CR159" s="393"/>
      <c r="CS159" s="393"/>
      <c r="CT159" s="393"/>
      <c r="CU159" s="393"/>
      <c r="CV159" s="393"/>
      <c r="CW159" s="393"/>
      <c r="CX159" s="393"/>
      <c r="CY159" s="393"/>
      <c r="CZ159" s="393"/>
      <c r="DA159" s="393"/>
      <c r="DB159" s="393"/>
      <c r="DC159" s="393"/>
      <c r="DD159" s="393"/>
      <c r="DE159" s="393"/>
      <c r="DF159" s="393"/>
      <c r="DG159" s="393"/>
      <c r="DH159" s="393"/>
      <c r="DI159" s="393"/>
      <c r="DJ159" s="393"/>
      <c r="DK159" s="393"/>
      <c r="DL159" s="393"/>
      <c r="DM159" s="393"/>
      <c r="DN159" s="393"/>
      <c r="DO159" s="393"/>
      <c r="DP159" s="393"/>
      <c r="DQ159" s="393"/>
      <c r="DR159" s="393"/>
      <c r="DS159" s="393"/>
      <c r="DT159" s="393"/>
      <c r="DU159" s="393"/>
      <c r="DV159" s="393"/>
      <c r="DW159" s="393"/>
      <c r="DX159" s="393"/>
      <c r="DY159" s="393"/>
      <c r="DZ159" s="393"/>
      <c r="EA159" s="393"/>
      <c r="EB159" s="393"/>
      <c r="EC159" s="393"/>
      <c r="ED159" s="393"/>
      <c r="EE159" s="393"/>
      <c r="EF159" s="393"/>
      <c r="EG159" s="393"/>
      <c r="EH159" s="393"/>
      <c r="EI159" s="393"/>
      <c r="EJ159" s="393"/>
      <c r="EK159" s="393"/>
      <c r="EL159" s="393"/>
      <c r="EM159" s="393"/>
      <c r="EN159" s="393"/>
      <c r="EO159" s="393"/>
      <c r="EP159" s="393"/>
      <c r="EQ159" s="393"/>
      <c r="ER159" s="393"/>
      <c r="ES159" s="393"/>
      <c r="ET159" s="393"/>
      <c r="EU159" s="393"/>
      <c r="EV159" s="393"/>
      <c r="EW159" s="393"/>
      <c r="EX159" s="393"/>
      <c r="EY159" s="393"/>
      <c r="EZ159" s="393"/>
      <c r="FA159" s="393"/>
      <c r="FB159" s="393"/>
      <c r="FC159" s="393"/>
      <c r="FD159" s="393"/>
      <c r="FE159" s="393"/>
      <c r="FF159" s="393"/>
      <c r="FG159" s="393"/>
      <c r="FH159" s="393"/>
      <c r="FI159" s="393"/>
      <c r="FJ159" s="393"/>
      <c r="FK159" s="393"/>
      <c r="FL159" s="393"/>
      <c r="FM159" s="393"/>
      <c r="FN159" s="393"/>
      <c r="FO159" s="393"/>
      <c r="FP159" s="393"/>
      <c r="FQ159" s="393"/>
      <c r="FR159" s="393"/>
      <c r="FS159" s="393"/>
      <c r="FT159" s="393"/>
      <c r="FU159" s="393"/>
      <c r="FV159" s="393"/>
      <c r="FW159" s="393"/>
      <c r="FX159" s="393"/>
      <c r="FY159" s="393"/>
      <c r="FZ159" s="393"/>
      <c r="GA159" s="393"/>
      <c r="GB159" s="393"/>
      <c r="GC159" s="393"/>
      <c r="GD159" s="393"/>
      <c r="GE159" s="393"/>
      <c r="GF159" s="393"/>
      <c r="GG159" s="393"/>
      <c r="GH159" s="393"/>
      <c r="GI159" s="393"/>
      <c r="GJ159" s="393"/>
      <c r="GK159" s="393"/>
      <c r="GL159" s="393"/>
      <c r="GM159" s="393"/>
      <c r="GN159" s="393"/>
      <c r="GO159" s="393"/>
      <c r="GP159" s="393"/>
      <c r="GQ159" s="393"/>
      <c r="GR159" s="393"/>
      <c r="GS159" s="393"/>
      <c r="GT159" s="393"/>
      <c r="GU159" s="393"/>
      <c r="GV159" s="393"/>
      <c r="GW159" s="393"/>
      <c r="GX159" s="393"/>
      <c r="GY159" s="393"/>
      <c r="GZ159" s="393"/>
      <c r="HA159" s="393"/>
      <c r="HB159" s="393"/>
      <c r="HC159" s="393"/>
      <c r="HD159" s="393"/>
      <c r="HE159" s="393"/>
      <c r="HF159" s="393"/>
      <c r="HG159" s="393"/>
      <c r="HH159" s="393"/>
      <c r="HI159" s="393"/>
      <c r="HJ159" s="393"/>
      <c r="HK159" s="393"/>
      <c r="HL159" s="393"/>
      <c r="HM159" s="393"/>
      <c r="HN159" s="393"/>
      <c r="HO159" s="393"/>
      <c r="HP159" s="393"/>
      <c r="HQ159" s="393"/>
      <c r="HR159" s="393"/>
      <c r="HS159" s="393"/>
      <c r="HT159" s="393"/>
      <c r="HU159" s="393"/>
      <c r="HV159" s="393"/>
      <c r="HW159" s="393"/>
      <c r="HX159" s="393"/>
      <c r="HY159" s="393"/>
      <c r="HZ159" s="393"/>
      <c r="IA159" s="393"/>
      <c r="IB159" s="393"/>
      <c r="IC159" s="393"/>
      <c r="ID159" s="393"/>
      <c r="IE159" s="393"/>
      <c r="IF159" s="393"/>
      <c r="IG159" s="393"/>
      <c r="IH159" s="393"/>
      <c r="II159" s="393"/>
      <c r="IJ159" s="393"/>
      <c r="IK159" s="393"/>
      <c r="IL159" s="393"/>
      <c r="IM159" s="393"/>
      <c r="IN159" s="393"/>
      <c r="IO159" s="393"/>
      <c r="IP159" s="393"/>
      <c r="IQ159" s="393"/>
      <c r="IR159" s="393"/>
      <c r="IS159" s="393"/>
      <c r="IT159" s="393"/>
      <c r="IU159" s="393"/>
      <c r="IV159" s="393"/>
      <c r="IW159" s="393"/>
      <c r="IX159" s="393"/>
      <c r="IY159" s="393"/>
      <c r="IZ159" s="393"/>
      <c r="JA159" s="393"/>
      <c r="JB159" s="393"/>
      <c r="JC159" s="393"/>
      <c r="JD159" s="393"/>
      <c r="JE159" s="393"/>
      <c r="JF159" s="393"/>
      <c r="JG159" s="393"/>
      <c r="JH159" s="393"/>
      <c r="JI159" s="393"/>
      <c r="JJ159" s="393"/>
      <c r="JK159" s="393"/>
      <c r="JL159" s="393"/>
      <c r="JM159" s="393"/>
      <c r="JN159" s="393"/>
      <c r="JO159" s="393"/>
      <c r="JP159" s="393"/>
      <c r="JQ159" s="393"/>
      <c r="JR159" s="393"/>
      <c r="JS159" s="393"/>
      <c r="JT159" s="393"/>
      <c r="JU159" s="393"/>
      <c r="JV159" s="393"/>
      <c r="JW159" s="393"/>
      <c r="JX159" s="393"/>
      <c r="JY159" s="393"/>
      <c r="JZ159" s="393"/>
      <c r="KA159" s="393"/>
      <c r="KB159" s="393"/>
      <c r="KC159" s="393"/>
      <c r="KD159" s="393"/>
      <c r="KE159" s="393"/>
      <c r="KF159" s="393"/>
      <c r="KG159" s="393"/>
      <c r="KH159" s="393"/>
      <c r="KI159" s="393"/>
      <c r="KJ159" s="393"/>
      <c r="KK159" s="393"/>
      <c r="KL159" s="393"/>
      <c r="KM159" s="393"/>
      <c r="KN159" s="393"/>
    </row>
    <row r="160" spans="1:300" s="465" customFormat="1" ht="15.75" customHeight="1" outlineLevel="1">
      <c r="A160" s="422" t="s">
        <v>1067</v>
      </c>
      <c r="B160" s="422">
        <v>2000062060248</v>
      </c>
      <c r="C160" s="606" t="s">
        <v>807</v>
      </c>
      <c r="D160" s="449" t="s">
        <v>93</v>
      </c>
      <c r="E160" s="449">
        <v>24</v>
      </c>
      <c r="F160" s="543">
        <v>279</v>
      </c>
      <c r="G160" s="425">
        <f t="shared" si="24"/>
        <v>0</v>
      </c>
      <c r="H160" s="503"/>
      <c r="I160" s="425">
        <v>317</v>
      </c>
      <c r="J160" s="425">
        <f t="shared" si="25"/>
        <v>0</v>
      </c>
      <c r="K160" s="503"/>
      <c r="L160" s="450">
        <v>355</v>
      </c>
      <c r="M160" s="425">
        <f t="shared" si="26"/>
        <v>0</v>
      </c>
      <c r="N160" s="503"/>
      <c r="O160" s="451">
        <v>395</v>
      </c>
      <c r="P160" s="425">
        <f t="shared" si="27"/>
        <v>0</v>
      </c>
      <c r="Q160" s="503"/>
      <c r="R160" s="450">
        <v>475</v>
      </c>
      <c r="S160" s="425">
        <f t="shared" si="28"/>
        <v>0</v>
      </c>
      <c r="T160" s="503"/>
      <c r="U160" s="450">
        <v>545</v>
      </c>
      <c r="V160" s="425">
        <f t="shared" si="29"/>
        <v>0</v>
      </c>
      <c r="W160" s="524"/>
      <c r="X160" s="393"/>
      <c r="Y160" s="433"/>
      <c r="Z160" s="433"/>
      <c r="AA160" s="393"/>
      <c r="AB160" s="393"/>
      <c r="AC160" s="393"/>
      <c r="AD160" s="393"/>
      <c r="AE160" s="393"/>
      <c r="AF160" s="393"/>
      <c r="AG160" s="393"/>
      <c r="AH160" s="393"/>
      <c r="AI160" s="393"/>
      <c r="AJ160" s="393"/>
      <c r="AK160" s="393"/>
      <c r="AL160" s="393"/>
      <c r="AM160" s="393"/>
      <c r="AN160" s="393"/>
      <c r="AO160" s="393"/>
      <c r="AP160" s="393"/>
      <c r="AQ160" s="393"/>
      <c r="AR160" s="393"/>
      <c r="AS160" s="393"/>
      <c r="AT160" s="393"/>
      <c r="AU160" s="393"/>
      <c r="AV160" s="393"/>
      <c r="AW160" s="393"/>
      <c r="AX160" s="393"/>
      <c r="AY160" s="393"/>
      <c r="AZ160" s="393"/>
      <c r="BA160" s="393"/>
      <c r="BB160" s="393"/>
      <c r="BC160" s="393"/>
      <c r="BD160" s="393"/>
      <c r="BE160" s="393"/>
      <c r="BF160" s="393"/>
      <c r="BG160" s="393"/>
      <c r="BH160" s="393"/>
      <c r="BI160" s="393"/>
      <c r="BJ160" s="393"/>
      <c r="BK160" s="393"/>
      <c r="BL160" s="393"/>
      <c r="BM160" s="393"/>
      <c r="BN160" s="393"/>
      <c r="BO160" s="393"/>
      <c r="BP160" s="393"/>
      <c r="BQ160" s="393"/>
      <c r="BR160" s="393"/>
      <c r="BS160" s="393"/>
      <c r="BT160" s="393"/>
      <c r="BU160" s="393"/>
      <c r="BV160" s="393"/>
      <c r="BW160" s="393"/>
      <c r="BX160" s="393"/>
      <c r="BY160" s="393"/>
      <c r="BZ160" s="393"/>
      <c r="CA160" s="393"/>
      <c r="CB160" s="393"/>
      <c r="CC160" s="393"/>
      <c r="CD160" s="393"/>
      <c r="CE160" s="393"/>
      <c r="CF160" s="393"/>
      <c r="CG160" s="393"/>
      <c r="CH160" s="393"/>
      <c r="CI160" s="393"/>
      <c r="CJ160" s="393"/>
      <c r="CK160" s="393"/>
      <c r="CL160" s="393"/>
      <c r="CM160" s="393"/>
      <c r="CN160" s="393"/>
      <c r="CO160" s="393"/>
      <c r="CP160" s="393"/>
      <c r="CQ160" s="393"/>
      <c r="CR160" s="393"/>
      <c r="CS160" s="393"/>
      <c r="CT160" s="393"/>
      <c r="CU160" s="393"/>
      <c r="CV160" s="393"/>
      <c r="CW160" s="393"/>
      <c r="CX160" s="393"/>
      <c r="CY160" s="393"/>
      <c r="CZ160" s="393"/>
      <c r="DA160" s="393"/>
      <c r="DB160" s="393"/>
      <c r="DC160" s="393"/>
      <c r="DD160" s="393"/>
      <c r="DE160" s="393"/>
      <c r="DF160" s="393"/>
      <c r="DG160" s="393"/>
      <c r="DH160" s="393"/>
      <c r="DI160" s="393"/>
      <c r="DJ160" s="393"/>
      <c r="DK160" s="393"/>
      <c r="DL160" s="393"/>
      <c r="DM160" s="393"/>
      <c r="DN160" s="393"/>
      <c r="DO160" s="393"/>
      <c r="DP160" s="393"/>
      <c r="DQ160" s="393"/>
      <c r="DR160" s="393"/>
      <c r="DS160" s="393"/>
      <c r="DT160" s="393"/>
      <c r="DU160" s="393"/>
      <c r="DV160" s="393"/>
      <c r="DW160" s="393"/>
      <c r="DX160" s="393"/>
      <c r="DY160" s="393"/>
      <c r="DZ160" s="393"/>
      <c r="EA160" s="393"/>
      <c r="EB160" s="393"/>
      <c r="EC160" s="393"/>
      <c r="ED160" s="393"/>
      <c r="EE160" s="393"/>
      <c r="EF160" s="393"/>
      <c r="EG160" s="393"/>
      <c r="EH160" s="393"/>
      <c r="EI160" s="393"/>
      <c r="EJ160" s="393"/>
      <c r="EK160" s="393"/>
      <c r="EL160" s="393"/>
      <c r="EM160" s="393"/>
      <c r="EN160" s="393"/>
      <c r="EO160" s="393"/>
      <c r="EP160" s="393"/>
      <c r="EQ160" s="393"/>
      <c r="ER160" s="393"/>
      <c r="ES160" s="393"/>
      <c r="ET160" s="393"/>
      <c r="EU160" s="393"/>
      <c r="EV160" s="393"/>
      <c r="EW160" s="393"/>
      <c r="EX160" s="393"/>
      <c r="EY160" s="393"/>
      <c r="EZ160" s="393"/>
      <c r="FA160" s="393"/>
      <c r="FB160" s="393"/>
      <c r="FC160" s="393"/>
      <c r="FD160" s="393"/>
      <c r="FE160" s="393"/>
      <c r="FF160" s="393"/>
      <c r="FG160" s="393"/>
      <c r="FH160" s="393"/>
      <c r="FI160" s="393"/>
      <c r="FJ160" s="393"/>
      <c r="FK160" s="393"/>
      <c r="FL160" s="393"/>
      <c r="FM160" s="393"/>
      <c r="FN160" s="393"/>
      <c r="FO160" s="393"/>
      <c r="FP160" s="393"/>
      <c r="FQ160" s="393"/>
      <c r="FR160" s="393"/>
      <c r="FS160" s="393"/>
      <c r="FT160" s="393"/>
      <c r="FU160" s="393"/>
      <c r="FV160" s="393"/>
      <c r="FW160" s="393"/>
      <c r="FX160" s="393"/>
      <c r="FY160" s="393"/>
      <c r="FZ160" s="393"/>
      <c r="GA160" s="393"/>
      <c r="GB160" s="393"/>
      <c r="GC160" s="393"/>
      <c r="GD160" s="393"/>
      <c r="GE160" s="393"/>
      <c r="GF160" s="393"/>
      <c r="GG160" s="393"/>
      <c r="GH160" s="393"/>
      <c r="GI160" s="393"/>
      <c r="GJ160" s="393"/>
      <c r="GK160" s="393"/>
      <c r="GL160" s="393"/>
      <c r="GM160" s="393"/>
      <c r="GN160" s="393"/>
      <c r="GO160" s="393"/>
      <c r="GP160" s="393"/>
      <c r="GQ160" s="393"/>
      <c r="GR160" s="393"/>
      <c r="GS160" s="393"/>
      <c r="GT160" s="393"/>
      <c r="GU160" s="393"/>
      <c r="GV160" s="393"/>
      <c r="GW160" s="393"/>
      <c r="GX160" s="393"/>
      <c r="GY160" s="393"/>
      <c r="GZ160" s="393"/>
      <c r="HA160" s="393"/>
      <c r="HB160" s="393"/>
      <c r="HC160" s="393"/>
      <c r="HD160" s="393"/>
      <c r="HE160" s="393"/>
      <c r="HF160" s="393"/>
      <c r="HG160" s="393"/>
      <c r="HH160" s="393"/>
      <c r="HI160" s="393"/>
      <c r="HJ160" s="393"/>
      <c r="HK160" s="393"/>
      <c r="HL160" s="393"/>
      <c r="HM160" s="393"/>
      <c r="HN160" s="393"/>
      <c r="HO160" s="393"/>
      <c r="HP160" s="393"/>
      <c r="HQ160" s="393"/>
      <c r="HR160" s="393"/>
      <c r="HS160" s="393"/>
      <c r="HT160" s="393"/>
      <c r="HU160" s="393"/>
      <c r="HV160" s="393"/>
      <c r="HW160" s="393"/>
      <c r="HX160" s="393"/>
      <c r="HY160" s="393"/>
      <c r="HZ160" s="393"/>
      <c r="IA160" s="393"/>
      <c r="IB160" s="393"/>
      <c r="IC160" s="393"/>
      <c r="ID160" s="393"/>
      <c r="IE160" s="393"/>
      <c r="IF160" s="393"/>
      <c r="IG160" s="393"/>
      <c r="IH160" s="393"/>
      <c r="II160" s="393"/>
      <c r="IJ160" s="393"/>
      <c r="IK160" s="393"/>
      <c r="IL160" s="393"/>
      <c r="IM160" s="393"/>
      <c r="IN160" s="393"/>
      <c r="IO160" s="393"/>
      <c r="IP160" s="393"/>
      <c r="IQ160" s="393"/>
      <c r="IR160" s="393"/>
      <c r="IS160" s="393"/>
      <c r="IT160" s="393"/>
      <c r="IU160" s="393"/>
      <c r="IV160" s="393"/>
      <c r="IW160" s="393"/>
      <c r="IX160" s="393"/>
      <c r="IY160" s="393"/>
      <c r="IZ160" s="393"/>
      <c r="JA160" s="393"/>
      <c r="JB160" s="393"/>
      <c r="JC160" s="393"/>
      <c r="JD160" s="393"/>
      <c r="JE160" s="393"/>
      <c r="JF160" s="393"/>
      <c r="JG160" s="393"/>
      <c r="JH160" s="393"/>
      <c r="JI160" s="393"/>
      <c r="JJ160" s="393"/>
      <c r="JK160" s="393"/>
      <c r="JL160" s="393"/>
      <c r="JM160" s="393"/>
      <c r="JN160" s="393"/>
      <c r="JO160" s="393"/>
      <c r="JP160" s="393"/>
      <c r="JQ160" s="393"/>
      <c r="JR160" s="393"/>
      <c r="JS160" s="393"/>
      <c r="JT160" s="393"/>
      <c r="JU160" s="393"/>
      <c r="JV160" s="393"/>
      <c r="JW160" s="393"/>
      <c r="JX160" s="393"/>
      <c r="JY160" s="393"/>
      <c r="JZ160" s="393"/>
      <c r="KA160" s="393"/>
      <c r="KB160" s="393"/>
      <c r="KC160" s="393"/>
      <c r="KD160" s="393"/>
      <c r="KE160" s="393"/>
      <c r="KF160" s="393"/>
      <c r="KG160" s="393"/>
      <c r="KH160" s="393"/>
      <c r="KI160" s="393"/>
      <c r="KJ160" s="393"/>
      <c r="KK160" s="393"/>
      <c r="KL160" s="393"/>
      <c r="KM160" s="393"/>
      <c r="KN160" s="393"/>
    </row>
    <row r="161" spans="1:300" s="465" customFormat="1" ht="15.75" customHeight="1" outlineLevel="1">
      <c r="A161" s="422" t="s">
        <v>1068</v>
      </c>
      <c r="B161" s="422">
        <v>2000062060231</v>
      </c>
      <c r="C161" s="606" t="s">
        <v>806</v>
      </c>
      <c r="D161" s="449" t="s">
        <v>93</v>
      </c>
      <c r="E161" s="449">
        <v>24</v>
      </c>
      <c r="F161" s="543">
        <v>279</v>
      </c>
      <c r="G161" s="425">
        <f t="shared" si="24"/>
        <v>0</v>
      </c>
      <c r="H161" s="503"/>
      <c r="I161" s="425">
        <v>317</v>
      </c>
      <c r="J161" s="425">
        <f t="shared" si="25"/>
        <v>0</v>
      </c>
      <c r="K161" s="503"/>
      <c r="L161" s="450">
        <v>355</v>
      </c>
      <c r="M161" s="425">
        <f t="shared" si="26"/>
        <v>0</v>
      </c>
      <c r="N161" s="503"/>
      <c r="O161" s="451">
        <v>395</v>
      </c>
      <c r="P161" s="425">
        <f t="shared" si="27"/>
        <v>0</v>
      </c>
      <c r="Q161" s="503"/>
      <c r="R161" s="450">
        <v>475</v>
      </c>
      <c r="S161" s="425">
        <f t="shared" si="28"/>
        <v>0</v>
      </c>
      <c r="T161" s="503"/>
      <c r="U161" s="450">
        <v>545</v>
      </c>
      <c r="V161" s="425">
        <f t="shared" si="29"/>
        <v>0</v>
      </c>
      <c r="W161" s="524"/>
      <c r="X161" s="393"/>
      <c r="Y161" s="433"/>
      <c r="Z161" s="433"/>
      <c r="AA161" s="393"/>
      <c r="AB161" s="393"/>
      <c r="AC161" s="393"/>
      <c r="AD161" s="393"/>
      <c r="AE161" s="393"/>
      <c r="AF161" s="393"/>
      <c r="AG161" s="393"/>
      <c r="AH161" s="393"/>
      <c r="AI161" s="393"/>
      <c r="AJ161" s="393"/>
      <c r="AK161" s="393"/>
      <c r="AL161" s="393"/>
      <c r="AM161" s="393"/>
      <c r="AN161" s="393"/>
      <c r="AO161" s="393"/>
      <c r="AP161" s="393"/>
      <c r="AQ161" s="393"/>
      <c r="AR161" s="393"/>
      <c r="AS161" s="393"/>
      <c r="AT161" s="393"/>
      <c r="AU161" s="393"/>
      <c r="AV161" s="393"/>
      <c r="AW161" s="393"/>
      <c r="AX161" s="393"/>
      <c r="AY161" s="393"/>
      <c r="AZ161" s="393"/>
      <c r="BA161" s="393"/>
      <c r="BB161" s="393"/>
      <c r="BC161" s="393"/>
      <c r="BD161" s="393"/>
      <c r="BE161" s="393"/>
      <c r="BF161" s="393"/>
      <c r="BG161" s="393"/>
      <c r="BH161" s="393"/>
      <c r="BI161" s="393"/>
      <c r="BJ161" s="393"/>
      <c r="BK161" s="393"/>
      <c r="BL161" s="393"/>
      <c r="BM161" s="393"/>
      <c r="BN161" s="393"/>
      <c r="BO161" s="393"/>
      <c r="BP161" s="393"/>
      <c r="BQ161" s="393"/>
      <c r="BR161" s="393"/>
      <c r="BS161" s="393"/>
      <c r="BT161" s="393"/>
      <c r="BU161" s="393"/>
      <c r="BV161" s="393"/>
      <c r="BW161" s="393"/>
      <c r="BX161" s="393"/>
      <c r="BY161" s="393"/>
      <c r="BZ161" s="393"/>
      <c r="CA161" s="393"/>
      <c r="CB161" s="393"/>
      <c r="CC161" s="393"/>
      <c r="CD161" s="393"/>
      <c r="CE161" s="393"/>
      <c r="CF161" s="393"/>
      <c r="CG161" s="393"/>
      <c r="CH161" s="393"/>
      <c r="CI161" s="393"/>
      <c r="CJ161" s="393"/>
      <c r="CK161" s="393"/>
      <c r="CL161" s="393"/>
      <c r="CM161" s="393"/>
      <c r="CN161" s="393"/>
      <c r="CO161" s="393"/>
      <c r="CP161" s="393"/>
      <c r="CQ161" s="393"/>
      <c r="CR161" s="393"/>
      <c r="CS161" s="393"/>
      <c r="CT161" s="393"/>
      <c r="CU161" s="393"/>
      <c r="CV161" s="393"/>
      <c r="CW161" s="393"/>
      <c r="CX161" s="393"/>
      <c r="CY161" s="393"/>
      <c r="CZ161" s="393"/>
      <c r="DA161" s="393"/>
      <c r="DB161" s="393"/>
      <c r="DC161" s="393"/>
      <c r="DD161" s="393"/>
      <c r="DE161" s="393"/>
      <c r="DF161" s="393"/>
      <c r="DG161" s="393"/>
      <c r="DH161" s="393"/>
      <c r="DI161" s="393"/>
      <c r="DJ161" s="393"/>
      <c r="DK161" s="393"/>
      <c r="DL161" s="393"/>
      <c r="DM161" s="393"/>
      <c r="DN161" s="393"/>
      <c r="DO161" s="393"/>
      <c r="DP161" s="393"/>
      <c r="DQ161" s="393"/>
      <c r="DR161" s="393"/>
      <c r="DS161" s="393"/>
      <c r="DT161" s="393"/>
      <c r="DU161" s="393"/>
      <c r="DV161" s="393"/>
      <c r="DW161" s="393"/>
      <c r="DX161" s="393"/>
      <c r="DY161" s="393"/>
      <c r="DZ161" s="393"/>
      <c r="EA161" s="393"/>
      <c r="EB161" s="393"/>
      <c r="EC161" s="393"/>
      <c r="ED161" s="393"/>
      <c r="EE161" s="393"/>
      <c r="EF161" s="393"/>
      <c r="EG161" s="393"/>
      <c r="EH161" s="393"/>
      <c r="EI161" s="393"/>
      <c r="EJ161" s="393"/>
      <c r="EK161" s="393"/>
      <c r="EL161" s="393"/>
      <c r="EM161" s="393"/>
      <c r="EN161" s="393"/>
      <c r="EO161" s="393"/>
      <c r="EP161" s="393"/>
      <c r="EQ161" s="393"/>
      <c r="ER161" s="393"/>
      <c r="ES161" s="393"/>
      <c r="ET161" s="393"/>
      <c r="EU161" s="393"/>
      <c r="EV161" s="393"/>
      <c r="EW161" s="393"/>
      <c r="EX161" s="393"/>
      <c r="EY161" s="393"/>
      <c r="EZ161" s="393"/>
      <c r="FA161" s="393"/>
      <c r="FB161" s="393"/>
      <c r="FC161" s="393"/>
      <c r="FD161" s="393"/>
      <c r="FE161" s="393"/>
      <c r="FF161" s="393"/>
      <c r="FG161" s="393"/>
      <c r="FH161" s="393"/>
      <c r="FI161" s="393"/>
      <c r="FJ161" s="393"/>
      <c r="FK161" s="393"/>
      <c r="FL161" s="393"/>
      <c r="FM161" s="393"/>
      <c r="FN161" s="393"/>
      <c r="FO161" s="393"/>
      <c r="FP161" s="393"/>
      <c r="FQ161" s="393"/>
      <c r="FR161" s="393"/>
      <c r="FS161" s="393"/>
      <c r="FT161" s="393"/>
      <c r="FU161" s="393"/>
      <c r="FV161" s="393"/>
      <c r="FW161" s="393"/>
      <c r="FX161" s="393"/>
      <c r="FY161" s="393"/>
      <c r="FZ161" s="393"/>
      <c r="GA161" s="393"/>
      <c r="GB161" s="393"/>
      <c r="GC161" s="393"/>
      <c r="GD161" s="393"/>
      <c r="GE161" s="393"/>
      <c r="GF161" s="393"/>
      <c r="GG161" s="393"/>
      <c r="GH161" s="393"/>
      <c r="GI161" s="393"/>
      <c r="GJ161" s="393"/>
      <c r="GK161" s="393"/>
      <c r="GL161" s="393"/>
      <c r="GM161" s="393"/>
      <c r="GN161" s="393"/>
      <c r="GO161" s="393"/>
      <c r="GP161" s="393"/>
      <c r="GQ161" s="393"/>
      <c r="GR161" s="393"/>
      <c r="GS161" s="393"/>
      <c r="GT161" s="393"/>
      <c r="GU161" s="393"/>
      <c r="GV161" s="393"/>
      <c r="GW161" s="393"/>
      <c r="GX161" s="393"/>
      <c r="GY161" s="393"/>
      <c r="GZ161" s="393"/>
      <c r="HA161" s="393"/>
      <c r="HB161" s="393"/>
      <c r="HC161" s="393"/>
      <c r="HD161" s="393"/>
      <c r="HE161" s="393"/>
      <c r="HF161" s="393"/>
      <c r="HG161" s="393"/>
      <c r="HH161" s="393"/>
      <c r="HI161" s="393"/>
      <c r="HJ161" s="393"/>
      <c r="HK161" s="393"/>
      <c r="HL161" s="393"/>
      <c r="HM161" s="393"/>
      <c r="HN161" s="393"/>
      <c r="HO161" s="393"/>
      <c r="HP161" s="393"/>
      <c r="HQ161" s="393"/>
      <c r="HR161" s="393"/>
      <c r="HS161" s="393"/>
      <c r="HT161" s="393"/>
      <c r="HU161" s="393"/>
      <c r="HV161" s="393"/>
      <c r="HW161" s="393"/>
      <c r="HX161" s="393"/>
      <c r="HY161" s="393"/>
      <c r="HZ161" s="393"/>
      <c r="IA161" s="393"/>
      <c r="IB161" s="393"/>
      <c r="IC161" s="393"/>
      <c r="ID161" s="393"/>
      <c r="IE161" s="393"/>
      <c r="IF161" s="393"/>
      <c r="IG161" s="393"/>
      <c r="IH161" s="393"/>
      <c r="II161" s="393"/>
      <c r="IJ161" s="393"/>
      <c r="IK161" s="393"/>
      <c r="IL161" s="393"/>
      <c r="IM161" s="393"/>
      <c r="IN161" s="393"/>
      <c r="IO161" s="393"/>
      <c r="IP161" s="393"/>
      <c r="IQ161" s="393"/>
      <c r="IR161" s="393"/>
      <c r="IS161" s="393"/>
      <c r="IT161" s="393"/>
      <c r="IU161" s="393"/>
      <c r="IV161" s="393"/>
      <c r="IW161" s="393"/>
      <c r="IX161" s="393"/>
      <c r="IY161" s="393"/>
      <c r="IZ161" s="393"/>
      <c r="JA161" s="393"/>
      <c r="JB161" s="393"/>
      <c r="JC161" s="393"/>
      <c r="JD161" s="393"/>
      <c r="JE161" s="393"/>
      <c r="JF161" s="393"/>
      <c r="JG161" s="393"/>
      <c r="JH161" s="393"/>
      <c r="JI161" s="393"/>
      <c r="JJ161" s="393"/>
      <c r="JK161" s="393"/>
      <c r="JL161" s="393"/>
      <c r="JM161" s="393"/>
      <c r="JN161" s="393"/>
      <c r="JO161" s="393"/>
      <c r="JP161" s="393"/>
      <c r="JQ161" s="393"/>
      <c r="JR161" s="393"/>
      <c r="JS161" s="393"/>
      <c r="JT161" s="393"/>
      <c r="JU161" s="393"/>
      <c r="JV161" s="393"/>
      <c r="JW161" s="393"/>
      <c r="JX161" s="393"/>
      <c r="JY161" s="393"/>
      <c r="JZ161" s="393"/>
      <c r="KA161" s="393"/>
      <c r="KB161" s="393"/>
      <c r="KC161" s="393"/>
      <c r="KD161" s="393"/>
      <c r="KE161" s="393"/>
      <c r="KF161" s="393"/>
      <c r="KG161" s="393"/>
      <c r="KH161" s="393"/>
      <c r="KI161" s="393"/>
      <c r="KJ161" s="393"/>
      <c r="KK161" s="393"/>
      <c r="KL161" s="393"/>
      <c r="KM161" s="393"/>
      <c r="KN161" s="393"/>
    </row>
    <row r="162" spans="1:300" s="465" customFormat="1" ht="15.75" customHeight="1" outlineLevel="1" thickBot="1">
      <c r="A162" s="428" t="s">
        <v>1069</v>
      </c>
      <c r="B162" s="428">
        <v>2000058240012</v>
      </c>
      <c r="C162" s="607" t="s">
        <v>805</v>
      </c>
      <c r="D162" s="452" t="s">
        <v>93</v>
      </c>
      <c r="E162" s="452">
        <v>24</v>
      </c>
      <c r="F162" s="544">
        <v>279</v>
      </c>
      <c r="G162" s="425">
        <f t="shared" si="24"/>
        <v>0</v>
      </c>
      <c r="H162" s="504"/>
      <c r="I162" s="441">
        <v>317</v>
      </c>
      <c r="J162" s="425">
        <f t="shared" si="25"/>
        <v>0</v>
      </c>
      <c r="K162" s="504"/>
      <c r="L162" s="453">
        <v>355</v>
      </c>
      <c r="M162" s="425">
        <f t="shared" si="26"/>
        <v>0</v>
      </c>
      <c r="N162" s="504"/>
      <c r="O162" s="454">
        <v>395</v>
      </c>
      <c r="P162" s="425">
        <f t="shared" si="27"/>
        <v>0</v>
      </c>
      <c r="Q162" s="504"/>
      <c r="R162" s="453">
        <v>475</v>
      </c>
      <c r="S162" s="425">
        <f t="shared" si="28"/>
        <v>0</v>
      </c>
      <c r="T162" s="504"/>
      <c r="U162" s="453">
        <v>545</v>
      </c>
      <c r="V162" s="425">
        <f t="shared" si="29"/>
        <v>0</v>
      </c>
      <c r="W162" s="525"/>
      <c r="X162" s="393"/>
      <c r="Y162" s="433"/>
      <c r="Z162" s="433"/>
      <c r="AA162" s="393"/>
      <c r="AB162" s="393"/>
      <c r="AC162" s="393"/>
      <c r="AD162" s="393"/>
      <c r="AE162" s="393"/>
      <c r="AF162" s="393"/>
      <c r="AG162" s="393"/>
      <c r="AH162" s="393"/>
      <c r="AI162" s="393"/>
      <c r="AJ162" s="393"/>
      <c r="AK162" s="393"/>
      <c r="AL162" s="393"/>
      <c r="AM162" s="393"/>
      <c r="AN162" s="393"/>
      <c r="AO162" s="393"/>
      <c r="AP162" s="393"/>
      <c r="AQ162" s="393"/>
      <c r="AR162" s="393"/>
      <c r="AS162" s="393"/>
      <c r="AT162" s="393"/>
      <c r="AU162" s="393"/>
      <c r="AV162" s="393"/>
      <c r="AW162" s="393"/>
      <c r="AX162" s="393"/>
      <c r="AY162" s="393"/>
      <c r="AZ162" s="393"/>
      <c r="BA162" s="393"/>
      <c r="BB162" s="393"/>
      <c r="BC162" s="393"/>
      <c r="BD162" s="393"/>
      <c r="BE162" s="393"/>
      <c r="BF162" s="393"/>
      <c r="BG162" s="393"/>
      <c r="BH162" s="393"/>
      <c r="BI162" s="393"/>
      <c r="BJ162" s="393"/>
      <c r="BK162" s="393"/>
      <c r="BL162" s="393"/>
      <c r="BM162" s="393"/>
      <c r="BN162" s="393"/>
      <c r="BO162" s="393"/>
      <c r="BP162" s="393"/>
      <c r="BQ162" s="393"/>
      <c r="BR162" s="393"/>
      <c r="BS162" s="393"/>
      <c r="BT162" s="393"/>
      <c r="BU162" s="393"/>
      <c r="BV162" s="393"/>
      <c r="BW162" s="393"/>
      <c r="BX162" s="393"/>
      <c r="BY162" s="393"/>
      <c r="BZ162" s="393"/>
      <c r="CA162" s="393"/>
      <c r="CB162" s="393"/>
      <c r="CC162" s="393"/>
      <c r="CD162" s="393"/>
      <c r="CE162" s="393"/>
      <c r="CF162" s="393"/>
      <c r="CG162" s="393"/>
      <c r="CH162" s="393"/>
      <c r="CI162" s="393"/>
      <c r="CJ162" s="393"/>
      <c r="CK162" s="393"/>
      <c r="CL162" s="393"/>
      <c r="CM162" s="393"/>
      <c r="CN162" s="393"/>
      <c r="CO162" s="393"/>
      <c r="CP162" s="393"/>
      <c r="CQ162" s="393"/>
      <c r="CR162" s="393"/>
      <c r="CS162" s="393"/>
      <c r="CT162" s="393"/>
      <c r="CU162" s="393"/>
      <c r="CV162" s="393"/>
      <c r="CW162" s="393"/>
      <c r="CX162" s="393"/>
      <c r="CY162" s="393"/>
      <c r="CZ162" s="393"/>
      <c r="DA162" s="393"/>
      <c r="DB162" s="393"/>
      <c r="DC162" s="393"/>
      <c r="DD162" s="393"/>
      <c r="DE162" s="393"/>
      <c r="DF162" s="393"/>
      <c r="DG162" s="393"/>
      <c r="DH162" s="393"/>
      <c r="DI162" s="393"/>
      <c r="DJ162" s="393"/>
      <c r="DK162" s="393"/>
      <c r="DL162" s="393"/>
      <c r="DM162" s="393"/>
      <c r="DN162" s="393"/>
      <c r="DO162" s="393"/>
      <c r="DP162" s="393"/>
      <c r="DQ162" s="393"/>
      <c r="DR162" s="393"/>
      <c r="DS162" s="393"/>
      <c r="DT162" s="393"/>
      <c r="DU162" s="393"/>
      <c r="DV162" s="393"/>
      <c r="DW162" s="393"/>
      <c r="DX162" s="393"/>
      <c r="DY162" s="393"/>
      <c r="DZ162" s="393"/>
      <c r="EA162" s="393"/>
      <c r="EB162" s="393"/>
      <c r="EC162" s="393"/>
      <c r="ED162" s="393"/>
      <c r="EE162" s="393"/>
      <c r="EF162" s="393"/>
      <c r="EG162" s="393"/>
      <c r="EH162" s="393"/>
      <c r="EI162" s="393"/>
      <c r="EJ162" s="393"/>
      <c r="EK162" s="393"/>
      <c r="EL162" s="393"/>
      <c r="EM162" s="393"/>
      <c r="EN162" s="393"/>
      <c r="EO162" s="393"/>
      <c r="EP162" s="393"/>
      <c r="EQ162" s="393"/>
      <c r="ER162" s="393"/>
      <c r="ES162" s="393"/>
      <c r="ET162" s="393"/>
      <c r="EU162" s="393"/>
      <c r="EV162" s="393"/>
      <c r="EW162" s="393"/>
      <c r="EX162" s="393"/>
      <c r="EY162" s="393"/>
      <c r="EZ162" s="393"/>
      <c r="FA162" s="393"/>
      <c r="FB162" s="393"/>
      <c r="FC162" s="393"/>
      <c r="FD162" s="393"/>
      <c r="FE162" s="393"/>
      <c r="FF162" s="393"/>
      <c r="FG162" s="393"/>
      <c r="FH162" s="393"/>
      <c r="FI162" s="393"/>
      <c r="FJ162" s="393"/>
      <c r="FK162" s="393"/>
      <c r="FL162" s="393"/>
      <c r="FM162" s="393"/>
      <c r="FN162" s="393"/>
      <c r="FO162" s="393"/>
      <c r="FP162" s="393"/>
      <c r="FQ162" s="393"/>
      <c r="FR162" s="393"/>
      <c r="FS162" s="393"/>
      <c r="FT162" s="393"/>
      <c r="FU162" s="393"/>
      <c r="FV162" s="393"/>
      <c r="FW162" s="393"/>
      <c r="FX162" s="393"/>
      <c r="FY162" s="393"/>
      <c r="FZ162" s="393"/>
      <c r="GA162" s="393"/>
      <c r="GB162" s="393"/>
      <c r="GC162" s="393"/>
      <c r="GD162" s="393"/>
      <c r="GE162" s="393"/>
      <c r="GF162" s="393"/>
      <c r="GG162" s="393"/>
      <c r="GH162" s="393"/>
      <c r="GI162" s="393"/>
      <c r="GJ162" s="393"/>
      <c r="GK162" s="393"/>
      <c r="GL162" s="393"/>
      <c r="GM162" s="393"/>
      <c r="GN162" s="393"/>
      <c r="GO162" s="393"/>
      <c r="GP162" s="393"/>
      <c r="GQ162" s="393"/>
      <c r="GR162" s="393"/>
      <c r="GS162" s="393"/>
      <c r="GT162" s="393"/>
      <c r="GU162" s="393"/>
      <c r="GV162" s="393"/>
      <c r="GW162" s="393"/>
      <c r="GX162" s="393"/>
      <c r="GY162" s="393"/>
      <c r="GZ162" s="393"/>
      <c r="HA162" s="393"/>
      <c r="HB162" s="393"/>
      <c r="HC162" s="393"/>
      <c r="HD162" s="393"/>
      <c r="HE162" s="393"/>
      <c r="HF162" s="393"/>
      <c r="HG162" s="393"/>
      <c r="HH162" s="393"/>
      <c r="HI162" s="393"/>
      <c r="HJ162" s="393"/>
      <c r="HK162" s="393"/>
      <c r="HL162" s="393"/>
      <c r="HM162" s="393"/>
      <c r="HN162" s="393"/>
      <c r="HO162" s="393"/>
      <c r="HP162" s="393"/>
      <c r="HQ162" s="393"/>
      <c r="HR162" s="393"/>
      <c r="HS162" s="393"/>
      <c r="HT162" s="393"/>
      <c r="HU162" s="393"/>
      <c r="HV162" s="393"/>
      <c r="HW162" s="393"/>
      <c r="HX162" s="393"/>
      <c r="HY162" s="393"/>
      <c r="HZ162" s="393"/>
      <c r="IA162" s="393"/>
      <c r="IB162" s="393"/>
      <c r="IC162" s="393"/>
      <c r="ID162" s="393"/>
      <c r="IE162" s="393"/>
      <c r="IF162" s="393"/>
      <c r="IG162" s="393"/>
      <c r="IH162" s="393"/>
      <c r="II162" s="393"/>
      <c r="IJ162" s="393"/>
      <c r="IK162" s="393"/>
      <c r="IL162" s="393"/>
      <c r="IM162" s="393"/>
      <c r="IN162" s="393"/>
      <c r="IO162" s="393"/>
      <c r="IP162" s="393"/>
      <c r="IQ162" s="393"/>
      <c r="IR162" s="393"/>
      <c r="IS162" s="393"/>
      <c r="IT162" s="393"/>
      <c r="IU162" s="393"/>
      <c r="IV162" s="393"/>
      <c r="IW162" s="393"/>
      <c r="IX162" s="393"/>
      <c r="IY162" s="393"/>
      <c r="IZ162" s="393"/>
      <c r="JA162" s="393"/>
      <c r="JB162" s="393"/>
      <c r="JC162" s="393"/>
      <c r="JD162" s="393"/>
      <c r="JE162" s="393"/>
      <c r="JF162" s="393"/>
      <c r="JG162" s="393"/>
      <c r="JH162" s="393"/>
      <c r="JI162" s="393"/>
      <c r="JJ162" s="393"/>
      <c r="JK162" s="393"/>
      <c r="JL162" s="393"/>
      <c r="JM162" s="393"/>
      <c r="JN162" s="393"/>
      <c r="JO162" s="393"/>
      <c r="JP162" s="393"/>
      <c r="JQ162" s="393"/>
      <c r="JR162" s="393"/>
      <c r="JS162" s="393"/>
      <c r="JT162" s="393"/>
      <c r="JU162" s="393"/>
      <c r="JV162" s="393"/>
      <c r="JW162" s="393"/>
      <c r="JX162" s="393"/>
      <c r="JY162" s="393"/>
      <c r="JZ162" s="393"/>
      <c r="KA162" s="393"/>
      <c r="KB162" s="393"/>
      <c r="KC162" s="393"/>
      <c r="KD162" s="393"/>
      <c r="KE162" s="393"/>
      <c r="KF162" s="393"/>
      <c r="KG162" s="393"/>
      <c r="KH162" s="393"/>
      <c r="KI162" s="393"/>
      <c r="KJ162" s="393"/>
      <c r="KK162" s="393"/>
      <c r="KL162" s="393"/>
      <c r="KM162" s="393"/>
      <c r="KN162" s="393"/>
    </row>
    <row r="163" spans="1:300" s="433" customFormat="1" ht="18" customHeight="1" outlineLevel="1">
      <c r="A163" s="416" t="s">
        <v>1057</v>
      </c>
      <c r="B163" s="416">
        <v>8033837230014</v>
      </c>
      <c r="C163" s="712" t="s">
        <v>870</v>
      </c>
      <c r="D163" s="423" t="s">
        <v>102</v>
      </c>
      <c r="E163" s="417">
        <v>24</v>
      </c>
      <c r="F163" s="545">
        <v>350</v>
      </c>
      <c r="G163" s="424">
        <f t="shared" si="24"/>
        <v>0</v>
      </c>
      <c r="H163" s="497"/>
      <c r="I163" s="418">
        <v>399</v>
      </c>
      <c r="J163" s="424">
        <f t="shared" si="25"/>
        <v>0</v>
      </c>
      <c r="K163" s="497"/>
      <c r="L163" s="420">
        <v>450</v>
      </c>
      <c r="M163" s="424">
        <f t="shared" si="26"/>
        <v>0</v>
      </c>
      <c r="N163" s="497"/>
      <c r="O163" s="421">
        <v>455</v>
      </c>
      <c r="P163" s="424">
        <f t="shared" si="27"/>
        <v>0</v>
      </c>
      <c r="Q163" s="497"/>
      <c r="R163" s="420">
        <v>475</v>
      </c>
      <c r="S163" s="424">
        <f t="shared" si="28"/>
        <v>0</v>
      </c>
      <c r="T163" s="497"/>
      <c r="U163" s="420">
        <v>565</v>
      </c>
      <c r="V163" s="424">
        <f t="shared" si="29"/>
        <v>0</v>
      </c>
      <c r="W163" s="518"/>
    </row>
    <row r="164" spans="1:300" s="433" customFormat="1" ht="18" customHeight="1" outlineLevel="1">
      <c r="A164" s="422" t="s">
        <v>1058</v>
      </c>
      <c r="B164" s="422">
        <v>8033837230038</v>
      </c>
      <c r="C164" s="712" t="s">
        <v>867</v>
      </c>
      <c r="D164" s="417" t="s">
        <v>102</v>
      </c>
      <c r="E164" s="417">
        <v>24</v>
      </c>
      <c r="F164" s="545">
        <v>350</v>
      </c>
      <c r="G164" s="424">
        <f t="shared" si="24"/>
        <v>0</v>
      </c>
      <c r="H164" s="497"/>
      <c r="I164" s="418">
        <v>399</v>
      </c>
      <c r="J164" s="424">
        <f t="shared" si="25"/>
        <v>0</v>
      </c>
      <c r="K164" s="497"/>
      <c r="L164" s="420">
        <v>450</v>
      </c>
      <c r="M164" s="424">
        <f t="shared" si="26"/>
        <v>0</v>
      </c>
      <c r="N164" s="497"/>
      <c r="O164" s="421">
        <v>455</v>
      </c>
      <c r="P164" s="424">
        <f t="shared" si="27"/>
        <v>0</v>
      </c>
      <c r="Q164" s="497"/>
      <c r="R164" s="420">
        <v>475</v>
      </c>
      <c r="S164" s="424">
        <f t="shared" si="28"/>
        <v>0</v>
      </c>
      <c r="T164" s="497"/>
      <c r="U164" s="420">
        <v>565</v>
      </c>
      <c r="V164" s="424">
        <f t="shared" si="29"/>
        <v>0</v>
      </c>
      <c r="W164" s="518"/>
    </row>
    <row r="165" spans="1:300" s="433" customFormat="1" ht="18" customHeight="1" outlineLevel="1">
      <c r="A165" s="422" t="s">
        <v>1059</v>
      </c>
      <c r="B165" s="422">
        <v>8033837230021</v>
      </c>
      <c r="C165" s="713" t="s">
        <v>869</v>
      </c>
      <c r="D165" s="423" t="s">
        <v>102</v>
      </c>
      <c r="E165" s="417">
        <v>24</v>
      </c>
      <c r="F165" s="545">
        <v>350</v>
      </c>
      <c r="G165" s="424">
        <f t="shared" si="24"/>
        <v>0</v>
      </c>
      <c r="H165" s="497"/>
      <c r="I165" s="418">
        <v>399</v>
      </c>
      <c r="J165" s="424">
        <f t="shared" si="25"/>
        <v>0</v>
      </c>
      <c r="K165" s="497"/>
      <c r="L165" s="420">
        <v>450</v>
      </c>
      <c r="M165" s="424">
        <f t="shared" si="26"/>
        <v>0</v>
      </c>
      <c r="N165" s="497"/>
      <c r="O165" s="421">
        <v>455</v>
      </c>
      <c r="P165" s="424">
        <f t="shared" si="27"/>
        <v>0</v>
      </c>
      <c r="Q165" s="497"/>
      <c r="R165" s="420">
        <v>475</v>
      </c>
      <c r="S165" s="424">
        <f t="shared" si="28"/>
        <v>0</v>
      </c>
      <c r="T165" s="497"/>
      <c r="U165" s="420">
        <v>565</v>
      </c>
      <c r="V165" s="424">
        <f t="shared" si="29"/>
        <v>0</v>
      </c>
      <c r="W165" s="518"/>
    </row>
    <row r="166" spans="1:300" s="433" customFormat="1" ht="18" customHeight="1" outlineLevel="1" thickBot="1">
      <c r="A166" s="422" t="s">
        <v>1060</v>
      </c>
      <c r="B166" s="422">
        <v>8033837230045</v>
      </c>
      <c r="C166" s="714" t="s">
        <v>868</v>
      </c>
      <c r="D166" s="423" t="s">
        <v>102</v>
      </c>
      <c r="E166" s="429">
        <v>24</v>
      </c>
      <c r="F166" s="551">
        <v>350</v>
      </c>
      <c r="G166" s="430">
        <f t="shared" si="24"/>
        <v>0</v>
      </c>
      <c r="H166" s="499"/>
      <c r="I166" s="430">
        <v>399</v>
      </c>
      <c r="J166" s="430">
        <f t="shared" si="25"/>
        <v>0</v>
      </c>
      <c r="K166" s="499"/>
      <c r="L166" s="431">
        <v>450</v>
      </c>
      <c r="M166" s="430">
        <f t="shared" si="26"/>
        <v>0</v>
      </c>
      <c r="N166" s="499"/>
      <c r="O166" s="432">
        <v>455</v>
      </c>
      <c r="P166" s="430">
        <f t="shared" si="27"/>
        <v>0</v>
      </c>
      <c r="Q166" s="499"/>
      <c r="R166" s="431">
        <v>475</v>
      </c>
      <c r="S166" s="430">
        <f t="shared" si="28"/>
        <v>0</v>
      </c>
      <c r="T166" s="499"/>
      <c r="U166" s="431">
        <v>565</v>
      </c>
      <c r="V166" s="430">
        <f t="shared" si="29"/>
        <v>0</v>
      </c>
      <c r="W166" s="520"/>
    </row>
    <row r="167" spans="1:300" ht="16.5" thickBot="1">
      <c r="A167" s="438"/>
      <c r="B167" s="438"/>
      <c r="C167" s="479" t="s">
        <v>615</v>
      </c>
      <c r="D167" s="439"/>
      <c r="E167" s="412"/>
      <c r="F167" s="562"/>
      <c r="G167" s="468">
        <f t="shared" si="24"/>
        <v>0</v>
      </c>
      <c r="H167" s="565"/>
      <c r="I167" s="562"/>
      <c r="J167" s="468">
        <f t="shared" si="25"/>
        <v>0</v>
      </c>
      <c r="K167" s="565"/>
      <c r="L167" s="562"/>
      <c r="M167" s="468">
        <f t="shared" si="26"/>
        <v>0</v>
      </c>
      <c r="N167" s="565"/>
      <c r="O167" s="562"/>
      <c r="P167" s="468">
        <f t="shared" si="27"/>
        <v>0</v>
      </c>
      <c r="Q167" s="565"/>
      <c r="R167" s="562"/>
      <c r="S167" s="468">
        <f t="shared" si="28"/>
        <v>0</v>
      </c>
      <c r="T167" s="565"/>
      <c r="U167" s="566"/>
      <c r="V167" s="468">
        <f t="shared" si="29"/>
        <v>0</v>
      </c>
      <c r="W167" s="567"/>
    </row>
    <row r="168" spans="1:300" s="465" customFormat="1" outlineLevel="1">
      <c r="A168" s="422" t="s">
        <v>1076</v>
      </c>
      <c r="B168" s="422">
        <v>8024908980075</v>
      </c>
      <c r="C168" s="606" t="s">
        <v>818</v>
      </c>
      <c r="D168" s="449" t="s">
        <v>42</v>
      </c>
      <c r="E168" s="449">
        <v>12</v>
      </c>
      <c r="F168" s="546">
        <v>195</v>
      </c>
      <c r="G168" s="424">
        <f t="shared" si="24"/>
        <v>0</v>
      </c>
      <c r="H168" s="498"/>
      <c r="I168" s="458">
        <v>219</v>
      </c>
      <c r="J168" s="424">
        <f t="shared" si="25"/>
        <v>0</v>
      </c>
      <c r="K168" s="498"/>
      <c r="L168" s="426">
        <v>245</v>
      </c>
      <c r="M168" s="424">
        <f t="shared" si="26"/>
        <v>0</v>
      </c>
      <c r="N168" s="498"/>
      <c r="O168" s="427">
        <v>259</v>
      </c>
      <c r="P168" s="424">
        <f t="shared" si="27"/>
        <v>0</v>
      </c>
      <c r="Q168" s="498"/>
      <c r="R168" s="426">
        <v>279</v>
      </c>
      <c r="S168" s="424">
        <f t="shared" si="28"/>
        <v>0</v>
      </c>
      <c r="T168" s="498"/>
      <c r="U168" s="426">
        <v>299</v>
      </c>
      <c r="V168" s="424">
        <f t="shared" si="29"/>
        <v>0</v>
      </c>
      <c r="W168" s="519"/>
      <c r="X168" s="393"/>
      <c r="Y168" s="433"/>
      <c r="Z168" s="433"/>
      <c r="AA168" s="393"/>
      <c r="AB168" s="393"/>
      <c r="AC168" s="393"/>
      <c r="AD168" s="393"/>
      <c r="AE168" s="393"/>
      <c r="AF168" s="393"/>
      <c r="AG168" s="393"/>
      <c r="AH168" s="393"/>
      <c r="AI168" s="393"/>
      <c r="AJ168" s="393"/>
      <c r="AK168" s="393"/>
      <c r="AL168" s="393"/>
      <c r="AM168" s="393"/>
      <c r="AN168" s="393"/>
      <c r="AO168" s="393"/>
      <c r="AP168" s="393"/>
      <c r="AQ168" s="393"/>
      <c r="AR168" s="393"/>
      <c r="AS168" s="393"/>
      <c r="AT168" s="393"/>
      <c r="AU168" s="393"/>
      <c r="AV168" s="393"/>
      <c r="AW168" s="393"/>
      <c r="AX168" s="393"/>
      <c r="AY168" s="393"/>
      <c r="AZ168" s="393"/>
      <c r="BA168" s="393"/>
      <c r="BB168" s="393"/>
      <c r="BC168" s="393"/>
      <c r="BD168" s="393"/>
      <c r="BE168" s="393"/>
      <c r="BF168" s="393"/>
      <c r="BG168" s="393"/>
      <c r="BH168" s="393"/>
      <c r="BI168" s="393"/>
      <c r="BJ168" s="393"/>
      <c r="BK168" s="393"/>
      <c r="BL168" s="393"/>
      <c r="BM168" s="393"/>
      <c r="BN168" s="393"/>
      <c r="BO168" s="393"/>
      <c r="BP168" s="393"/>
      <c r="BQ168" s="393"/>
      <c r="BR168" s="393"/>
      <c r="BS168" s="393"/>
      <c r="BT168" s="393"/>
      <c r="BU168" s="393"/>
      <c r="BV168" s="393"/>
      <c r="BW168" s="393"/>
      <c r="BX168" s="393"/>
      <c r="BY168" s="393"/>
      <c r="BZ168" s="393"/>
      <c r="CA168" s="393"/>
      <c r="CB168" s="393"/>
      <c r="CC168" s="393"/>
      <c r="CD168" s="393"/>
      <c r="CE168" s="393"/>
      <c r="CF168" s="393"/>
      <c r="CG168" s="393"/>
      <c r="CH168" s="393"/>
      <c r="CI168" s="393"/>
      <c r="CJ168" s="393"/>
      <c r="CK168" s="393"/>
      <c r="CL168" s="393"/>
      <c r="CM168" s="393"/>
      <c r="CN168" s="393"/>
      <c r="CO168" s="393"/>
      <c r="CP168" s="393"/>
      <c r="CQ168" s="393"/>
      <c r="CR168" s="393"/>
      <c r="CS168" s="393"/>
      <c r="CT168" s="393"/>
      <c r="CU168" s="393"/>
      <c r="CV168" s="393"/>
      <c r="CW168" s="393"/>
      <c r="CX168" s="393"/>
      <c r="CY168" s="393"/>
      <c r="CZ168" s="393"/>
      <c r="DA168" s="393"/>
      <c r="DB168" s="393"/>
      <c r="DC168" s="393"/>
      <c r="DD168" s="393"/>
      <c r="DE168" s="393"/>
      <c r="DF168" s="393"/>
      <c r="DG168" s="393"/>
      <c r="DH168" s="393"/>
      <c r="DI168" s="393"/>
      <c r="DJ168" s="393"/>
      <c r="DK168" s="393"/>
      <c r="DL168" s="393"/>
      <c r="DM168" s="393"/>
      <c r="DN168" s="393"/>
      <c r="DO168" s="393"/>
      <c r="DP168" s="393"/>
      <c r="DQ168" s="393"/>
      <c r="DR168" s="393"/>
      <c r="DS168" s="393"/>
      <c r="DT168" s="393"/>
      <c r="DU168" s="393"/>
      <c r="DV168" s="393"/>
      <c r="DW168" s="393"/>
      <c r="DX168" s="393"/>
      <c r="DY168" s="393"/>
      <c r="DZ168" s="393"/>
      <c r="EA168" s="393"/>
      <c r="EB168" s="393"/>
      <c r="EC168" s="393"/>
      <c r="ED168" s="393"/>
      <c r="EE168" s="393"/>
      <c r="EF168" s="393"/>
      <c r="EG168" s="393"/>
      <c r="EH168" s="393"/>
      <c r="EI168" s="393"/>
      <c r="EJ168" s="393"/>
      <c r="EK168" s="393"/>
      <c r="EL168" s="393"/>
      <c r="EM168" s="393"/>
      <c r="EN168" s="393"/>
      <c r="EO168" s="393"/>
      <c r="EP168" s="393"/>
      <c r="EQ168" s="393"/>
      <c r="ER168" s="393"/>
      <c r="ES168" s="393"/>
      <c r="ET168" s="393"/>
      <c r="EU168" s="393"/>
      <c r="EV168" s="393"/>
      <c r="EW168" s="393"/>
      <c r="EX168" s="393"/>
      <c r="EY168" s="393"/>
      <c r="EZ168" s="393"/>
      <c r="FA168" s="393"/>
      <c r="FB168" s="393"/>
      <c r="FC168" s="393"/>
      <c r="FD168" s="393"/>
      <c r="FE168" s="393"/>
      <c r="FF168" s="393"/>
      <c r="FG168" s="393"/>
      <c r="FH168" s="393"/>
      <c r="FI168" s="393"/>
      <c r="FJ168" s="393"/>
      <c r="FK168" s="393"/>
      <c r="FL168" s="393"/>
      <c r="FM168" s="393"/>
      <c r="FN168" s="393"/>
      <c r="FO168" s="393"/>
      <c r="FP168" s="393"/>
      <c r="FQ168" s="393"/>
      <c r="FR168" s="393"/>
      <c r="FS168" s="393"/>
      <c r="FT168" s="393"/>
      <c r="FU168" s="393"/>
      <c r="FV168" s="393"/>
      <c r="FW168" s="393"/>
      <c r="FX168" s="393"/>
      <c r="FY168" s="393"/>
      <c r="FZ168" s="393"/>
      <c r="GA168" s="393"/>
      <c r="GB168" s="393"/>
      <c r="GC168" s="393"/>
      <c r="GD168" s="393"/>
      <c r="GE168" s="393"/>
      <c r="GF168" s="393"/>
      <c r="GG168" s="393"/>
      <c r="GH168" s="393"/>
      <c r="GI168" s="393"/>
      <c r="GJ168" s="393"/>
      <c r="GK168" s="393"/>
      <c r="GL168" s="393"/>
      <c r="GM168" s="393"/>
      <c r="GN168" s="393"/>
      <c r="GO168" s="393"/>
      <c r="GP168" s="393"/>
      <c r="GQ168" s="393"/>
      <c r="GR168" s="393"/>
      <c r="GS168" s="393"/>
      <c r="GT168" s="393"/>
      <c r="GU168" s="393"/>
      <c r="GV168" s="393"/>
      <c r="GW168" s="393"/>
      <c r="GX168" s="393"/>
      <c r="GY168" s="393"/>
      <c r="GZ168" s="393"/>
      <c r="HA168" s="393"/>
      <c r="HB168" s="393"/>
      <c r="HC168" s="393"/>
      <c r="HD168" s="393"/>
      <c r="HE168" s="393"/>
      <c r="HF168" s="393"/>
      <c r="HG168" s="393"/>
      <c r="HH168" s="393"/>
      <c r="HI168" s="393"/>
      <c r="HJ168" s="393"/>
      <c r="HK168" s="393"/>
      <c r="HL168" s="393"/>
      <c r="HM168" s="393"/>
      <c r="HN168" s="393"/>
      <c r="HO168" s="393"/>
      <c r="HP168" s="393"/>
      <c r="HQ168" s="393"/>
      <c r="HR168" s="393"/>
      <c r="HS168" s="393"/>
      <c r="HT168" s="393"/>
      <c r="HU168" s="393"/>
      <c r="HV168" s="393"/>
      <c r="HW168" s="393"/>
      <c r="HX168" s="393"/>
      <c r="HY168" s="393"/>
      <c r="HZ168" s="393"/>
      <c r="IA168" s="393"/>
      <c r="IB168" s="393"/>
      <c r="IC168" s="393"/>
      <c r="ID168" s="393"/>
      <c r="IE168" s="393"/>
      <c r="IF168" s="393"/>
      <c r="IG168" s="393"/>
      <c r="IH168" s="393"/>
      <c r="II168" s="393"/>
      <c r="IJ168" s="393"/>
      <c r="IK168" s="393"/>
      <c r="IL168" s="393"/>
      <c r="IM168" s="393"/>
      <c r="IN168" s="393"/>
      <c r="IO168" s="393"/>
      <c r="IP168" s="393"/>
      <c r="IQ168" s="393"/>
      <c r="IR168" s="393"/>
      <c r="IS168" s="393"/>
      <c r="IT168" s="393"/>
      <c r="IU168" s="393"/>
      <c r="IV168" s="393"/>
      <c r="IW168" s="393"/>
      <c r="IX168" s="393"/>
      <c r="IY168" s="393"/>
      <c r="IZ168" s="393"/>
      <c r="JA168" s="393"/>
      <c r="JB168" s="393"/>
      <c r="JC168" s="393"/>
      <c r="JD168" s="393"/>
      <c r="JE168" s="393"/>
      <c r="JF168" s="393"/>
      <c r="JG168" s="393"/>
      <c r="JH168" s="393"/>
      <c r="JI168" s="393"/>
      <c r="JJ168" s="393"/>
      <c r="JK168" s="393"/>
      <c r="JL168" s="393"/>
      <c r="JM168" s="393"/>
      <c r="JN168" s="393"/>
      <c r="JO168" s="393"/>
      <c r="JP168" s="393"/>
      <c r="JQ168" s="393"/>
      <c r="JR168" s="393"/>
      <c r="JS168" s="393"/>
      <c r="JT168" s="393"/>
      <c r="JU168" s="393"/>
      <c r="JV168" s="393"/>
      <c r="JW168" s="393"/>
      <c r="JX168" s="393"/>
      <c r="JY168" s="393"/>
      <c r="JZ168" s="393"/>
      <c r="KA168" s="393"/>
      <c r="KB168" s="393"/>
      <c r="KC168" s="393"/>
      <c r="KD168" s="393"/>
      <c r="KE168" s="393"/>
      <c r="KF168" s="393"/>
      <c r="KG168" s="393"/>
      <c r="KH168" s="393"/>
      <c r="KI168" s="393"/>
      <c r="KJ168" s="393"/>
      <c r="KK168" s="393"/>
      <c r="KL168" s="393"/>
      <c r="KM168" s="393"/>
      <c r="KN168" s="393"/>
    </row>
    <row r="169" spans="1:300" s="465" customFormat="1" outlineLevel="1">
      <c r="A169" s="661" t="s">
        <v>1075</v>
      </c>
      <c r="B169" s="661">
        <v>8024908980211</v>
      </c>
      <c r="C169" s="606" t="s">
        <v>819</v>
      </c>
      <c r="D169" s="449" t="s">
        <v>42</v>
      </c>
      <c r="E169" s="449">
        <v>12</v>
      </c>
      <c r="F169" s="543">
        <v>195</v>
      </c>
      <c r="G169" s="425">
        <f t="shared" si="24"/>
        <v>0</v>
      </c>
      <c r="H169" s="503"/>
      <c r="I169" s="456">
        <v>219</v>
      </c>
      <c r="J169" s="425">
        <f t="shared" si="25"/>
        <v>0</v>
      </c>
      <c r="K169" s="503"/>
      <c r="L169" s="450">
        <v>245</v>
      </c>
      <c r="M169" s="425">
        <f t="shared" si="26"/>
        <v>0</v>
      </c>
      <c r="N169" s="503"/>
      <c r="O169" s="451">
        <v>259</v>
      </c>
      <c r="P169" s="425">
        <f t="shared" si="27"/>
        <v>0</v>
      </c>
      <c r="Q169" s="503"/>
      <c r="R169" s="450">
        <v>279</v>
      </c>
      <c r="S169" s="425">
        <f t="shared" si="28"/>
        <v>0</v>
      </c>
      <c r="T169" s="503"/>
      <c r="U169" s="450">
        <v>299</v>
      </c>
      <c r="V169" s="425">
        <f t="shared" si="29"/>
        <v>0</v>
      </c>
      <c r="W169" s="524"/>
      <c r="X169" s="393"/>
      <c r="Y169" s="433"/>
      <c r="Z169" s="433"/>
      <c r="AA169" s="393"/>
      <c r="AB169" s="393"/>
      <c r="AC169" s="393"/>
      <c r="AD169" s="393"/>
      <c r="AE169" s="393"/>
      <c r="AF169" s="393"/>
      <c r="AG169" s="393"/>
      <c r="AH169" s="393"/>
      <c r="AI169" s="393"/>
      <c r="AJ169" s="393"/>
      <c r="AK169" s="393"/>
      <c r="AL169" s="393"/>
      <c r="AM169" s="393"/>
      <c r="AN169" s="393"/>
      <c r="AO169" s="393"/>
      <c r="AP169" s="393"/>
      <c r="AQ169" s="393"/>
      <c r="AR169" s="393"/>
      <c r="AS169" s="393"/>
      <c r="AT169" s="393"/>
      <c r="AU169" s="393"/>
      <c r="AV169" s="393"/>
      <c r="AW169" s="393"/>
      <c r="AX169" s="393"/>
      <c r="AY169" s="393"/>
      <c r="AZ169" s="393"/>
      <c r="BA169" s="393"/>
      <c r="BB169" s="393"/>
      <c r="BC169" s="393"/>
      <c r="BD169" s="393"/>
      <c r="BE169" s="393"/>
      <c r="BF169" s="393"/>
      <c r="BG169" s="393"/>
      <c r="BH169" s="393"/>
      <c r="BI169" s="393"/>
      <c r="BJ169" s="393"/>
      <c r="BK169" s="393"/>
      <c r="BL169" s="393"/>
      <c r="BM169" s="393"/>
      <c r="BN169" s="393"/>
      <c r="BO169" s="393"/>
      <c r="BP169" s="393"/>
      <c r="BQ169" s="393"/>
      <c r="BR169" s="393"/>
      <c r="BS169" s="393"/>
      <c r="BT169" s="393"/>
      <c r="BU169" s="393"/>
      <c r="BV169" s="393"/>
      <c r="BW169" s="393"/>
      <c r="BX169" s="393"/>
      <c r="BY169" s="393"/>
      <c r="BZ169" s="393"/>
      <c r="CA169" s="393"/>
      <c r="CB169" s="393"/>
      <c r="CC169" s="393"/>
      <c r="CD169" s="393"/>
      <c r="CE169" s="393"/>
      <c r="CF169" s="393"/>
      <c r="CG169" s="393"/>
      <c r="CH169" s="393"/>
      <c r="CI169" s="393"/>
      <c r="CJ169" s="393"/>
      <c r="CK169" s="393"/>
      <c r="CL169" s="393"/>
      <c r="CM169" s="393"/>
      <c r="CN169" s="393"/>
      <c r="CO169" s="393"/>
      <c r="CP169" s="393"/>
      <c r="CQ169" s="393"/>
      <c r="CR169" s="393"/>
      <c r="CS169" s="393"/>
      <c r="CT169" s="393"/>
      <c r="CU169" s="393"/>
      <c r="CV169" s="393"/>
      <c r="CW169" s="393"/>
      <c r="CX169" s="393"/>
      <c r="CY169" s="393"/>
      <c r="CZ169" s="393"/>
      <c r="DA169" s="393"/>
      <c r="DB169" s="393"/>
      <c r="DC169" s="393"/>
      <c r="DD169" s="393"/>
      <c r="DE169" s="393"/>
      <c r="DF169" s="393"/>
      <c r="DG169" s="393"/>
      <c r="DH169" s="393"/>
      <c r="DI169" s="393"/>
      <c r="DJ169" s="393"/>
      <c r="DK169" s="393"/>
      <c r="DL169" s="393"/>
      <c r="DM169" s="393"/>
      <c r="DN169" s="393"/>
      <c r="DO169" s="393"/>
      <c r="DP169" s="393"/>
      <c r="DQ169" s="393"/>
      <c r="DR169" s="393"/>
      <c r="DS169" s="393"/>
      <c r="DT169" s="393"/>
      <c r="DU169" s="393"/>
      <c r="DV169" s="393"/>
      <c r="DW169" s="393"/>
      <c r="DX169" s="393"/>
      <c r="DY169" s="393"/>
      <c r="DZ169" s="393"/>
      <c r="EA169" s="393"/>
      <c r="EB169" s="393"/>
      <c r="EC169" s="393"/>
      <c r="ED169" s="393"/>
      <c r="EE169" s="393"/>
      <c r="EF169" s="393"/>
      <c r="EG169" s="393"/>
      <c r="EH169" s="393"/>
      <c r="EI169" s="393"/>
      <c r="EJ169" s="393"/>
      <c r="EK169" s="393"/>
      <c r="EL169" s="393"/>
      <c r="EM169" s="393"/>
      <c r="EN169" s="393"/>
      <c r="EO169" s="393"/>
      <c r="EP169" s="393"/>
      <c r="EQ169" s="393"/>
      <c r="ER169" s="393"/>
      <c r="ES169" s="393"/>
      <c r="ET169" s="393"/>
      <c r="EU169" s="393"/>
      <c r="EV169" s="393"/>
      <c r="EW169" s="393"/>
      <c r="EX169" s="393"/>
      <c r="EY169" s="393"/>
      <c r="EZ169" s="393"/>
      <c r="FA169" s="393"/>
      <c r="FB169" s="393"/>
      <c r="FC169" s="393"/>
      <c r="FD169" s="393"/>
      <c r="FE169" s="393"/>
      <c r="FF169" s="393"/>
      <c r="FG169" s="393"/>
      <c r="FH169" s="393"/>
      <c r="FI169" s="393"/>
      <c r="FJ169" s="393"/>
      <c r="FK169" s="393"/>
      <c r="FL169" s="393"/>
      <c r="FM169" s="393"/>
      <c r="FN169" s="393"/>
      <c r="FO169" s="393"/>
      <c r="FP169" s="393"/>
      <c r="FQ169" s="393"/>
      <c r="FR169" s="393"/>
      <c r="FS169" s="393"/>
      <c r="FT169" s="393"/>
      <c r="FU169" s="393"/>
      <c r="FV169" s="393"/>
      <c r="FW169" s="393"/>
      <c r="FX169" s="393"/>
      <c r="FY169" s="393"/>
      <c r="FZ169" s="393"/>
      <c r="GA169" s="393"/>
      <c r="GB169" s="393"/>
      <c r="GC169" s="393"/>
      <c r="GD169" s="393"/>
      <c r="GE169" s="393"/>
      <c r="GF169" s="393"/>
      <c r="GG169" s="393"/>
      <c r="GH169" s="393"/>
      <c r="GI169" s="393"/>
      <c r="GJ169" s="393"/>
      <c r="GK169" s="393"/>
      <c r="GL169" s="393"/>
      <c r="GM169" s="393"/>
      <c r="GN169" s="393"/>
      <c r="GO169" s="393"/>
      <c r="GP169" s="393"/>
      <c r="GQ169" s="393"/>
      <c r="GR169" s="393"/>
      <c r="GS169" s="393"/>
      <c r="GT169" s="393"/>
      <c r="GU169" s="393"/>
      <c r="GV169" s="393"/>
      <c r="GW169" s="393"/>
      <c r="GX169" s="393"/>
      <c r="GY169" s="393"/>
      <c r="GZ169" s="393"/>
      <c r="HA169" s="393"/>
      <c r="HB169" s="393"/>
      <c r="HC169" s="393"/>
      <c r="HD169" s="393"/>
      <c r="HE169" s="393"/>
      <c r="HF169" s="393"/>
      <c r="HG169" s="393"/>
      <c r="HH169" s="393"/>
      <c r="HI169" s="393"/>
      <c r="HJ169" s="393"/>
      <c r="HK169" s="393"/>
      <c r="HL169" s="393"/>
      <c r="HM169" s="393"/>
      <c r="HN169" s="393"/>
      <c r="HO169" s="393"/>
      <c r="HP169" s="393"/>
      <c r="HQ169" s="393"/>
      <c r="HR169" s="393"/>
      <c r="HS169" s="393"/>
      <c r="HT169" s="393"/>
      <c r="HU169" s="393"/>
      <c r="HV169" s="393"/>
      <c r="HW169" s="393"/>
      <c r="HX169" s="393"/>
      <c r="HY169" s="393"/>
      <c r="HZ169" s="393"/>
      <c r="IA169" s="393"/>
      <c r="IB169" s="393"/>
      <c r="IC169" s="393"/>
      <c r="ID169" s="393"/>
      <c r="IE169" s="393"/>
      <c r="IF169" s="393"/>
      <c r="IG169" s="393"/>
      <c r="IH169" s="393"/>
      <c r="II169" s="393"/>
      <c r="IJ169" s="393"/>
      <c r="IK169" s="393"/>
      <c r="IL169" s="393"/>
      <c r="IM169" s="393"/>
      <c r="IN169" s="393"/>
      <c r="IO169" s="393"/>
      <c r="IP169" s="393"/>
      <c r="IQ169" s="393"/>
      <c r="IR169" s="393"/>
      <c r="IS169" s="393"/>
      <c r="IT169" s="393"/>
      <c r="IU169" s="393"/>
      <c r="IV169" s="393"/>
      <c r="IW169" s="393"/>
      <c r="IX169" s="393"/>
      <c r="IY169" s="393"/>
      <c r="IZ169" s="393"/>
      <c r="JA169" s="393"/>
      <c r="JB169" s="393"/>
      <c r="JC169" s="393"/>
      <c r="JD169" s="393"/>
      <c r="JE169" s="393"/>
      <c r="JF169" s="393"/>
      <c r="JG169" s="393"/>
      <c r="JH169" s="393"/>
      <c r="JI169" s="393"/>
      <c r="JJ169" s="393"/>
      <c r="JK169" s="393"/>
      <c r="JL169" s="393"/>
      <c r="JM169" s="393"/>
      <c r="JN169" s="393"/>
      <c r="JO169" s="393"/>
      <c r="JP169" s="393"/>
      <c r="JQ169" s="393"/>
      <c r="JR169" s="393"/>
      <c r="JS169" s="393"/>
      <c r="JT169" s="393"/>
      <c r="JU169" s="393"/>
      <c r="JV169" s="393"/>
      <c r="JW169" s="393"/>
      <c r="JX169" s="393"/>
      <c r="JY169" s="393"/>
      <c r="JZ169" s="393"/>
      <c r="KA169" s="393"/>
      <c r="KB169" s="393"/>
      <c r="KC169" s="393"/>
      <c r="KD169" s="393"/>
      <c r="KE169" s="393"/>
      <c r="KF169" s="393"/>
      <c r="KG169" s="393"/>
      <c r="KH169" s="393"/>
      <c r="KI169" s="393"/>
      <c r="KJ169" s="393"/>
      <c r="KK169" s="393"/>
      <c r="KL169" s="393"/>
      <c r="KM169" s="393"/>
      <c r="KN169" s="393"/>
    </row>
    <row r="170" spans="1:300" s="448" customFormat="1" outlineLevel="1">
      <c r="A170" s="661" t="s">
        <v>1074</v>
      </c>
      <c r="B170" s="661">
        <v>8024908980198</v>
      </c>
      <c r="C170" s="606" t="s">
        <v>820</v>
      </c>
      <c r="D170" s="449" t="s">
        <v>42</v>
      </c>
      <c r="E170" s="449">
        <v>12</v>
      </c>
      <c r="F170" s="543">
        <v>249</v>
      </c>
      <c r="G170" s="425">
        <f t="shared" si="24"/>
        <v>0</v>
      </c>
      <c r="H170" s="503"/>
      <c r="I170" s="456">
        <v>254</v>
      </c>
      <c r="J170" s="425">
        <f t="shared" si="25"/>
        <v>0</v>
      </c>
      <c r="K170" s="503"/>
      <c r="L170" s="450">
        <v>279</v>
      </c>
      <c r="M170" s="425">
        <f t="shared" si="26"/>
        <v>0</v>
      </c>
      <c r="N170" s="503"/>
      <c r="O170" s="451">
        <v>295</v>
      </c>
      <c r="P170" s="425">
        <f t="shared" si="27"/>
        <v>0</v>
      </c>
      <c r="Q170" s="503"/>
      <c r="R170" s="450">
        <v>355</v>
      </c>
      <c r="S170" s="425">
        <f t="shared" si="28"/>
        <v>0</v>
      </c>
      <c r="T170" s="503"/>
      <c r="U170" s="450">
        <v>399</v>
      </c>
      <c r="V170" s="425">
        <f t="shared" si="29"/>
        <v>0</v>
      </c>
      <c r="W170" s="524"/>
      <c r="X170" s="409"/>
      <c r="Y170" s="446"/>
      <c r="Z170" s="446"/>
      <c r="AA170" s="409"/>
      <c r="AB170" s="409"/>
      <c r="AC170" s="409"/>
      <c r="AD170" s="409"/>
      <c r="AE170" s="409"/>
      <c r="AF170" s="409"/>
      <c r="AG170" s="409"/>
      <c r="AH170" s="409"/>
      <c r="AI170" s="409"/>
      <c r="AJ170" s="409"/>
      <c r="AK170" s="409"/>
      <c r="AL170" s="409"/>
      <c r="AM170" s="409"/>
      <c r="AN170" s="409"/>
      <c r="AO170" s="409"/>
      <c r="AP170" s="409"/>
      <c r="AQ170" s="409"/>
      <c r="AR170" s="409"/>
      <c r="AS170" s="409"/>
      <c r="AT170" s="409"/>
      <c r="AU170" s="409"/>
      <c r="AV170" s="409"/>
      <c r="AW170" s="409"/>
      <c r="AX170" s="409"/>
      <c r="AY170" s="409"/>
      <c r="AZ170" s="409"/>
      <c r="BA170" s="409"/>
      <c r="BB170" s="409"/>
      <c r="BC170" s="409"/>
      <c r="BD170" s="409"/>
      <c r="BE170" s="409"/>
      <c r="BF170" s="409"/>
      <c r="BG170" s="409"/>
      <c r="BH170" s="409"/>
      <c r="BI170" s="409"/>
      <c r="BJ170" s="409"/>
      <c r="BK170" s="409"/>
      <c r="BL170" s="409"/>
      <c r="BM170" s="409"/>
      <c r="BN170" s="409"/>
      <c r="BO170" s="409"/>
      <c r="BP170" s="409"/>
      <c r="BQ170" s="409"/>
      <c r="BR170" s="409"/>
      <c r="BS170" s="409"/>
      <c r="BT170" s="409"/>
      <c r="BU170" s="409"/>
      <c r="BV170" s="409"/>
      <c r="BW170" s="409"/>
      <c r="BX170" s="409"/>
      <c r="BY170" s="409"/>
      <c r="BZ170" s="409"/>
      <c r="CA170" s="409"/>
      <c r="CB170" s="409"/>
      <c r="CC170" s="409"/>
      <c r="CD170" s="409"/>
      <c r="CE170" s="409"/>
      <c r="CF170" s="409"/>
      <c r="CG170" s="409"/>
      <c r="CH170" s="409"/>
      <c r="CI170" s="409"/>
      <c r="CJ170" s="409"/>
      <c r="CK170" s="409"/>
      <c r="CL170" s="409"/>
      <c r="CM170" s="409"/>
      <c r="CN170" s="409"/>
      <c r="CO170" s="409"/>
      <c r="CP170" s="409"/>
      <c r="CQ170" s="409"/>
      <c r="CR170" s="409"/>
      <c r="CS170" s="409"/>
      <c r="CT170" s="409"/>
      <c r="CU170" s="409"/>
      <c r="CV170" s="409"/>
      <c r="CW170" s="409"/>
      <c r="CX170" s="409"/>
      <c r="CY170" s="409"/>
      <c r="CZ170" s="409"/>
      <c r="DA170" s="409"/>
      <c r="DB170" s="409"/>
      <c r="DC170" s="409"/>
      <c r="DD170" s="409"/>
      <c r="DE170" s="409"/>
      <c r="DF170" s="409"/>
      <c r="DG170" s="409"/>
      <c r="DH170" s="409"/>
      <c r="DI170" s="409"/>
      <c r="DJ170" s="409"/>
      <c r="DK170" s="409"/>
      <c r="DL170" s="409"/>
      <c r="DM170" s="409"/>
      <c r="DN170" s="409"/>
      <c r="DO170" s="409"/>
      <c r="DP170" s="409"/>
      <c r="DQ170" s="409"/>
      <c r="DR170" s="409"/>
      <c r="DS170" s="409"/>
      <c r="DT170" s="409"/>
      <c r="DU170" s="409"/>
      <c r="DV170" s="409"/>
      <c r="DW170" s="409"/>
      <c r="DX170" s="409"/>
      <c r="DY170" s="409"/>
      <c r="DZ170" s="409"/>
      <c r="EA170" s="409"/>
      <c r="EB170" s="409"/>
      <c r="EC170" s="409"/>
      <c r="ED170" s="409"/>
      <c r="EE170" s="409"/>
      <c r="EF170" s="409"/>
      <c r="EG170" s="409"/>
      <c r="EH170" s="409"/>
      <c r="EI170" s="409"/>
      <c r="EJ170" s="409"/>
      <c r="EK170" s="409"/>
      <c r="EL170" s="409"/>
      <c r="EM170" s="409"/>
      <c r="EN170" s="409"/>
      <c r="EO170" s="409"/>
      <c r="EP170" s="409"/>
      <c r="EQ170" s="409"/>
      <c r="ER170" s="409"/>
      <c r="ES170" s="409"/>
      <c r="ET170" s="409"/>
      <c r="EU170" s="409"/>
      <c r="EV170" s="409"/>
      <c r="EW170" s="409"/>
      <c r="EX170" s="409"/>
      <c r="EY170" s="409"/>
      <c r="EZ170" s="409"/>
      <c r="FA170" s="409"/>
      <c r="FB170" s="409"/>
      <c r="FC170" s="409"/>
      <c r="FD170" s="409"/>
      <c r="FE170" s="409"/>
      <c r="FF170" s="409"/>
      <c r="FG170" s="409"/>
      <c r="FH170" s="409"/>
      <c r="FI170" s="409"/>
      <c r="FJ170" s="409"/>
      <c r="FK170" s="409"/>
      <c r="FL170" s="409"/>
      <c r="FM170" s="409"/>
      <c r="FN170" s="409"/>
      <c r="FO170" s="409"/>
      <c r="FP170" s="409"/>
      <c r="FQ170" s="409"/>
      <c r="FR170" s="409"/>
      <c r="FS170" s="409"/>
      <c r="FT170" s="409"/>
      <c r="FU170" s="409"/>
      <c r="FV170" s="409"/>
      <c r="FW170" s="409"/>
      <c r="FX170" s="409"/>
      <c r="FY170" s="409"/>
      <c r="FZ170" s="409"/>
      <c r="GA170" s="409"/>
      <c r="GB170" s="409"/>
      <c r="GC170" s="409"/>
      <c r="GD170" s="409"/>
      <c r="GE170" s="409"/>
      <c r="GF170" s="409"/>
      <c r="GG170" s="409"/>
      <c r="GH170" s="409"/>
      <c r="GI170" s="409"/>
      <c r="GJ170" s="409"/>
      <c r="GK170" s="409"/>
      <c r="GL170" s="409"/>
      <c r="GM170" s="409"/>
      <c r="GN170" s="409"/>
      <c r="GO170" s="409"/>
      <c r="GP170" s="409"/>
      <c r="GQ170" s="409"/>
      <c r="GR170" s="409"/>
      <c r="GS170" s="409"/>
      <c r="GT170" s="409"/>
      <c r="GU170" s="409"/>
      <c r="GV170" s="409"/>
      <c r="GW170" s="409"/>
      <c r="GX170" s="409"/>
      <c r="GY170" s="409"/>
      <c r="GZ170" s="409"/>
      <c r="HA170" s="409"/>
      <c r="HB170" s="409"/>
      <c r="HC170" s="409"/>
      <c r="HD170" s="409"/>
      <c r="HE170" s="409"/>
      <c r="HF170" s="409"/>
      <c r="HG170" s="409"/>
      <c r="HH170" s="409"/>
      <c r="HI170" s="409"/>
      <c r="HJ170" s="409"/>
      <c r="HK170" s="409"/>
      <c r="HL170" s="409"/>
      <c r="HM170" s="409"/>
      <c r="HN170" s="409"/>
      <c r="HO170" s="409"/>
      <c r="HP170" s="409"/>
      <c r="HQ170" s="409"/>
      <c r="HR170" s="409"/>
      <c r="HS170" s="409"/>
      <c r="HT170" s="409"/>
      <c r="HU170" s="409"/>
      <c r="HV170" s="409"/>
      <c r="HW170" s="409"/>
      <c r="HX170" s="409"/>
      <c r="HY170" s="409"/>
      <c r="HZ170" s="409"/>
      <c r="IA170" s="409"/>
      <c r="IB170" s="409"/>
      <c r="IC170" s="409"/>
      <c r="ID170" s="409"/>
      <c r="IE170" s="409"/>
      <c r="IF170" s="409"/>
      <c r="IG170" s="409"/>
      <c r="IH170" s="409"/>
      <c r="II170" s="409"/>
      <c r="IJ170" s="409"/>
      <c r="IK170" s="409"/>
      <c r="IL170" s="409"/>
      <c r="IM170" s="409"/>
      <c r="IN170" s="409"/>
      <c r="IO170" s="409"/>
      <c r="IP170" s="409"/>
      <c r="IQ170" s="409"/>
      <c r="IR170" s="409"/>
      <c r="IS170" s="409"/>
      <c r="IT170" s="409"/>
      <c r="IU170" s="409"/>
      <c r="IV170" s="409"/>
      <c r="IW170" s="409"/>
      <c r="IX170" s="409"/>
      <c r="IY170" s="409"/>
      <c r="IZ170" s="409"/>
      <c r="JA170" s="409"/>
      <c r="JB170" s="409"/>
      <c r="JC170" s="409"/>
      <c r="JD170" s="409"/>
      <c r="JE170" s="409"/>
      <c r="JF170" s="409"/>
      <c r="JG170" s="409"/>
      <c r="JH170" s="409"/>
      <c r="JI170" s="409"/>
      <c r="JJ170" s="409"/>
      <c r="JK170" s="409"/>
      <c r="JL170" s="409"/>
      <c r="JM170" s="409"/>
      <c r="JN170" s="409"/>
      <c r="JO170" s="409"/>
      <c r="JP170" s="409"/>
      <c r="JQ170" s="409"/>
      <c r="JR170" s="409"/>
      <c r="JS170" s="409"/>
      <c r="JT170" s="409"/>
      <c r="JU170" s="409"/>
      <c r="JV170" s="409"/>
      <c r="JW170" s="409"/>
      <c r="JX170" s="409"/>
      <c r="JY170" s="409"/>
      <c r="JZ170" s="409"/>
      <c r="KA170" s="409"/>
      <c r="KB170" s="409"/>
      <c r="KC170" s="409"/>
      <c r="KD170" s="409"/>
      <c r="KE170" s="409"/>
      <c r="KF170" s="409"/>
      <c r="KG170" s="409"/>
      <c r="KH170" s="409"/>
      <c r="KI170" s="409"/>
      <c r="KJ170" s="409"/>
      <c r="KK170" s="409"/>
      <c r="KL170" s="409"/>
      <c r="KM170" s="409"/>
      <c r="KN170" s="409"/>
    </row>
    <row r="171" spans="1:300" s="448" customFormat="1" ht="16.5" outlineLevel="1" thickBot="1">
      <c r="A171" s="662" t="s">
        <v>1073</v>
      </c>
      <c r="B171" s="662">
        <v>8024908980167</v>
      </c>
      <c r="C171" s="607" t="s">
        <v>821</v>
      </c>
      <c r="D171" s="452" t="s">
        <v>42</v>
      </c>
      <c r="E171" s="452">
        <v>12</v>
      </c>
      <c r="F171" s="544">
        <v>249</v>
      </c>
      <c r="G171" s="425">
        <f t="shared" si="24"/>
        <v>0</v>
      </c>
      <c r="H171" s="504"/>
      <c r="I171" s="457">
        <v>254</v>
      </c>
      <c r="J171" s="425">
        <f t="shared" si="25"/>
        <v>0</v>
      </c>
      <c r="K171" s="504"/>
      <c r="L171" s="453">
        <v>279</v>
      </c>
      <c r="M171" s="425">
        <f t="shared" si="26"/>
        <v>0</v>
      </c>
      <c r="N171" s="504"/>
      <c r="O171" s="454">
        <v>295</v>
      </c>
      <c r="P171" s="425">
        <f t="shared" si="27"/>
        <v>0</v>
      </c>
      <c r="Q171" s="504"/>
      <c r="R171" s="453">
        <v>355</v>
      </c>
      <c r="S171" s="425">
        <f t="shared" si="28"/>
        <v>0</v>
      </c>
      <c r="T171" s="504"/>
      <c r="U171" s="453">
        <v>399</v>
      </c>
      <c r="V171" s="425">
        <f t="shared" si="29"/>
        <v>0</v>
      </c>
      <c r="W171" s="525"/>
      <c r="X171" s="409"/>
      <c r="Y171" s="446"/>
      <c r="Z171" s="446"/>
      <c r="AA171" s="409"/>
      <c r="AB171" s="409"/>
      <c r="AC171" s="409"/>
      <c r="AD171" s="409"/>
      <c r="AE171" s="409"/>
      <c r="AF171" s="409"/>
      <c r="AG171" s="409"/>
      <c r="AH171" s="409"/>
      <c r="AI171" s="409"/>
      <c r="AJ171" s="409"/>
      <c r="AK171" s="409"/>
      <c r="AL171" s="409"/>
      <c r="AM171" s="409"/>
      <c r="AN171" s="409"/>
      <c r="AO171" s="409"/>
      <c r="AP171" s="409"/>
      <c r="AQ171" s="409"/>
      <c r="AR171" s="409"/>
      <c r="AS171" s="409"/>
      <c r="AT171" s="409"/>
      <c r="AU171" s="409"/>
      <c r="AV171" s="409"/>
      <c r="AW171" s="409"/>
      <c r="AX171" s="409"/>
      <c r="AY171" s="409"/>
      <c r="AZ171" s="409"/>
      <c r="BA171" s="409"/>
      <c r="BB171" s="409"/>
      <c r="BC171" s="409"/>
      <c r="BD171" s="409"/>
      <c r="BE171" s="409"/>
      <c r="BF171" s="409"/>
      <c r="BG171" s="409"/>
      <c r="BH171" s="409"/>
      <c r="BI171" s="409"/>
      <c r="BJ171" s="409"/>
      <c r="BK171" s="409"/>
      <c r="BL171" s="409"/>
      <c r="BM171" s="409"/>
      <c r="BN171" s="409"/>
      <c r="BO171" s="409"/>
      <c r="BP171" s="409"/>
      <c r="BQ171" s="409"/>
      <c r="BR171" s="409"/>
      <c r="BS171" s="409"/>
      <c r="BT171" s="409"/>
      <c r="BU171" s="409"/>
      <c r="BV171" s="409"/>
      <c r="BW171" s="409"/>
      <c r="BX171" s="409"/>
      <c r="BY171" s="409"/>
      <c r="BZ171" s="409"/>
      <c r="CA171" s="409"/>
      <c r="CB171" s="409"/>
      <c r="CC171" s="409"/>
      <c r="CD171" s="409"/>
      <c r="CE171" s="409"/>
      <c r="CF171" s="409"/>
      <c r="CG171" s="409"/>
      <c r="CH171" s="409"/>
      <c r="CI171" s="409"/>
      <c r="CJ171" s="409"/>
      <c r="CK171" s="409"/>
      <c r="CL171" s="409"/>
      <c r="CM171" s="409"/>
      <c r="CN171" s="409"/>
      <c r="CO171" s="409"/>
      <c r="CP171" s="409"/>
      <c r="CQ171" s="409"/>
      <c r="CR171" s="409"/>
      <c r="CS171" s="409"/>
      <c r="CT171" s="409"/>
      <c r="CU171" s="409"/>
      <c r="CV171" s="409"/>
      <c r="CW171" s="409"/>
      <c r="CX171" s="409"/>
      <c r="CY171" s="409"/>
      <c r="CZ171" s="409"/>
      <c r="DA171" s="409"/>
      <c r="DB171" s="409"/>
      <c r="DC171" s="409"/>
      <c r="DD171" s="409"/>
      <c r="DE171" s="409"/>
      <c r="DF171" s="409"/>
      <c r="DG171" s="409"/>
      <c r="DH171" s="409"/>
      <c r="DI171" s="409"/>
      <c r="DJ171" s="409"/>
      <c r="DK171" s="409"/>
      <c r="DL171" s="409"/>
      <c r="DM171" s="409"/>
      <c r="DN171" s="409"/>
      <c r="DO171" s="409"/>
      <c r="DP171" s="409"/>
      <c r="DQ171" s="409"/>
      <c r="DR171" s="409"/>
      <c r="DS171" s="409"/>
      <c r="DT171" s="409"/>
      <c r="DU171" s="409"/>
      <c r="DV171" s="409"/>
      <c r="DW171" s="409"/>
      <c r="DX171" s="409"/>
      <c r="DY171" s="409"/>
      <c r="DZ171" s="409"/>
      <c r="EA171" s="409"/>
      <c r="EB171" s="409"/>
      <c r="EC171" s="409"/>
      <c r="ED171" s="409"/>
      <c r="EE171" s="409"/>
      <c r="EF171" s="409"/>
      <c r="EG171" s="409"/>
      <c r="EH171" s="409"/>
      <c r="EI171" s="409"/>
      <c r="EJ171" s="409"/>
      <c r="EK171" s="409"/>
      <c r="EL171" s="409"/>
      <c r="EM171" s="409"/>
      <c r="EN171" s="409"/>
      <c r="EO171" s="409"/>
      <c r="EP171" s="409"/>
      <c r="EQ171" s="409"/>
      <c r="ER171" s="409"/>
      <c r="ES171" s="409"/>
      <c r="ET171" s="409"/>
      <c r="EU171" s="409"/>
      <c r="EV171" s="409"/>
      <c r="EW171" s="409"/>
      <c r="EX171" s="409"/>
      <c r="EY171" s="409"/>
      <c r="EZ171" s="409"/>
      <c r="FA171" s="409"/>
      <c r="FB171" s="409"/>
      <c r="FC171" s="409"/>
      <c r="FD171" s="409"/>
      <c r="FE171" s="409"/>
      <c r="FF171" s="409"/>
      <c r="FG171" s="409"/>
      <c r="FH171" s="409"/>
      <c r="FI171" s="409"/>
      <c r="FJ171" s="409"/>
      <c r="FK171" s="409"/>
      <c r="FL171" s="409"/>
      <c r="FM171" s="409"/>
      <c r="FN171" s="409"/>
      <c r="FO171" s="409"/>
      <c r="FP171" s="409"/>
      <c r="FQ171" s="409"/>
      <c r="FR171" s="409"/>
      <c r="FS171" s="409"/>
      <c r="FT171" s="409"/>
      <c r="FU171" s="409"/>
      <c r="FV171" s="409"/>
      <c r="FW171" s="409"/>
      <c r="FX171" s="409"/>
      <c r="FY171" s="409"/>
      <c r="FZ171" s="409"/>
      <c r="GA171" s="409"/>
      <c r="GB171" s="409"/>
      <c r="GC171" s="409"/>
      <c r="GD171" s="409"/>
      <c r="GE171" s="409"/>
      <c r="GF171" s="409"/>
      <c r="GG171" s="409"/>
      <c r="GH171" s="409"/>
      <c r="GI171" s="409"/>
      <c r="GJ171" s="409"/>
      <c r="GK171" s="409"/>
      <c r="GL171" s="409"/>
      <c r="GM171" s="409"/>
      <c r="GN171" s="409"/>
      <c r="GO171" s="409"/>
      <c r="GP171" s="409"/>
      <c r="GQ171" s="409"/>
      <c r="GR171" s="409"/>
      <c r="GS171" s="409"/>
      <c r="GT171" s="409"/>
      <c r="GU171" s="409"/>
      <c r="GV171" s="409"/>
      <c r="GW171" s="409"/>
      <c r="GX171" s="409"/>
      <c r="GY171" s="409"/>
      <c r="GZ171" s="409"/>
      <c r="HA171" s="409"/>
      <c r="HB171" s="409"/>
      <c r="HC171" s="409"/>
      <c r="HD171" s="409"/>
      <c r="HE171" s="409"/>
      <c r="HF171" s="409"/>
      <c r="HG171" s="409"/>
      <c r="HH171" s="409"/>
      <c r="HI171" s="409"/>
      <c r="HJ171" s="409"/>
      <c r="HK171" s="409"/>
      <c r="HL171" s="409"/>
      <c r="HM171" s="409"/>
      <c r="HN171" s="409"/>
      <c r="HO171" s="409"/>
      <c r="HP171" s="409"/>
      <c r="HQ171" s="409"/>
      <c r="HR171" s="409"/>
      <c r="HS171" s="409"/>
      <c r="HT171" s="409"/>
      <c r="HU171" s="409"/>
      <c r="HV171" s="409"/>
      <c r="HW171" s="409"/>
      <c r="HX171" s="409"/>
      <c r="HY171" s="409"/>
      <c r="HZ171" s="409"/>
      <c r="IA171" s="409"/>
      <c r="IB171" s="409"/>
      <c r="IC171" s="409"/>
      <c r="ID171" s="409"/>
      <c r="IE171" s="409"/>
      <c r="IF171" s="409"/>
      <c r="IG171" s="409"/>
      <c r="IH171" s="409"/>
      <c r="II171" s="409"/>
      <c r="IJ171" s="409"/>
      <c r="IK171" s="409"/>
      <c r="IL171" s="409"/>
      <c r="IM171" s="409"/>
      <c r="IN171" s="409"/>
      <c r="IO171" s="409"/>
      <c r="IP171" s="409"/>
      <c r="IQ171" s="409"/>
      <c r="IR171" s="409"/>
      <c r="IS171" s="409"/>
      <c r="IT171" s="409"/>
      <c r="IU171" s="409"/>
      <c r="IV171" s="409"/>
      <c r="IW171" s="409"/>
      <c r="IX171" s="409"/>
      <c r="IY171" s="409"/>
      <c r="IZ171" s="409"/>
      <c r="JA171" s="409"/>
      <c r="JB171" s="409"/>
      <c r="JC171" s="409"/>
      <c r="JD171" s="409"/>
      <c r="JE171" s="409"/>
      <c r="JF171" s="409"/>
      <c r="JG171" s="409"/>
      <c r="JH171" s="409"/>
      <c r="JI171" s="409"/>
      <c r="JJ171" s="409"/>
      <c r="JK171" s="409"/>
      <c r="JL171" s="409"/>
      <c r="JM171" s="409"/>
      <c r="JN171" s="409"/>
      <c r="JO171" s="409"/>
      <c r="JP171" s="409"/>
      <c r="JQ171" s="409"/>
      <c r="JR171" s="409"/>
      <c r="JS171" s="409"/>
      <c r="JT171" s="409"/>
      <c r="JU171" s="409"/>
      <c r="JV171" s="409"/>
      <c r="JW171" s="409"/>
      <c r="JX171" s="409"/>
      <c r="JY171" s="409"/>
      <c r="JZ171" s="409"/>
      <c r="KA171" s="409"/>
      <c r="KB171" s="409"/>
      <c r="KC171" s="409"/>
      <c r="KD171" s="409"/>
      <c r="KE171" s="409"/>
      <c r="KF171" s="409"/>
      <c r="KG171" s="409"/>
      <c r="KH171" s="409"/>
      <c r="KI171" s="409"/>
      <c r="KJ171" s="409"/>
      <c r="KK171" s="409"/>
      <c r="KL171" s="409"/>
      <c r="KM171" s="409"/>
      <c r="KN171" s="409"/>
    </row>
    <row r="172" spans="1:300" s="448" customFormat="1" outlineLevel="1">
      <c r="A172" s="661" t="s">
        <v>1077</v>
      </c>
      <c r="B172" s="661">
        <v>8024908810228</v>
      </c>
      <c r="C172" s="606" t="s">
        <v>822</v>
      </c>
      <c r="D172" s="449" t="s">
        <v>3</v>
      </c>
      <c r="E172" s="443">
        <v>12</v>
      </c>
      <c r="F172" s="542">
        <v>299</v>
      </c>
      <c r="G172" s="425">
        <f t="shared" si="24"/>
        <v>0</v>
      </c>
      <c r="H172" s="502"/>
      <c r="I172" s="444">
        <v>324</v>
      </c>
      <c r="J172" s="425">
        <f t="shared" si="25"/>
        <v>0</v>
      </c>
      <c r="K172" s="502"/>
      <c r="L172" s="447">
        <v>329</v>
      </c>
      <c r="M172" s="425">
        <f t="shared" si="26"/>
        <v>0</v>
      </c>
      <c r="N172" s="502"/>
      <c r="O172" s="445">
        <v>339</v>
      </c>
      <c r="P172" s="425">
        <f t="shared" si="27"/>
        <v>0</v>
      </c>
      <c r="Q172" s="502"/>
      <c r="R172" s="447">
        <v>349</v>
      </c>
      <c r="S172" s="425">
        <f t="shared" si="28"/>
        <v>0</v>
      </c>
      <c r="T172" s="502"/>
      <c r="U172" s="445">
        <v>359</v>
      </c>
      <c r="V172" s="425">
        <f t="shared" si="29"/>
        <v>0</v>
      </c>
      <c r="W172" s="523"/>
      <c r="X172" s="409"/>
      <c r="Y172" s="446"/>
      <c r="Z172" s="446"/>
      <c r="AA172" s="409"/>
      <c r="AB172" s="409"/>
      <c r="AC172" s="409"/>
      <c r="AD172" s="409"/>
      <c r="AE172" s="409"/>
      <c r="AF172" s="409"/>
      <c r="AG172" s="409"/>
      <c r="AH172" s="409"/>
      <c r="AI172" s="409"/>
      <c r="AJ172" s="409"/>
      <c r="AK172" s="409"/>
      <c r="AL172" s="409"/>
      <c r="AM172" s="409"/>
      <c r="AN172" s="409"/>
      <c r="AO172" s="409"/>
      <c r="AP172" s="409"/>
      <c r="AQ172" s="409"/>
      <c r="AR172" s="409"/>
      <c r="AS172" s="409"/>
      <c r="AT172" s="409"/>
      <c r="AU172" s="409"/>
      <c r="AV172" s="409"/>
      <c r="AW172" s="409"/>
      <c r="AX172" s="409"/>
      <c r="AY172" s="409"/>
      <c r="AZ172" s="409"/>
      <c r="BA172" s="409"/>
      <c r="BB172" s="409"/>
      <c r="BC172" s="409"/>
      <c r="BD172" s="409"/>
      <c r="BE172" s="409"/>
      <c r="BF172" s="409"/>
      <c r="BG172" s="409"/>
      <c r="BH172" s="409"/>
      <c r="BI172" s="409"/>
      <c r="BJ172" s="409"/>
      <c r="BK172" s="409"/>
      <c r="BL172" s="409"/>
      <c r="BM172" s="409"/>
      <c r="BN172" s="409"/>
      <c r="BO172" s="409"/>
      <c r="BP172" s="409"/>
      <c r="BQ172" s="409"/>
      <c r="BR172" s="409"/>
      <c r="BS172" s="409"/>
      <c r="BT172" s="409"/>
      <c r="BU172" s="409"/>
      <c r="BV172" s="409"/>
      <c r="BW172" s="409"/>
      <c r="BX172" s="409"/>
      <c r="BY172" s="409"/>
      <c r="BZ172" s="409"/>
      <c r="CA172" s="409"/>
      <c r="CB172" s="409"/>
      <c r="CC172" s="409"/>
      <c r="CD172" s="409"/>
      <c r="CE172" s="409"/>
      <c r="CF172" s="409"/>
      <c r="CG172" s="409"/>
      <c r="CH172" s="409"/>
      <c r="CI172" s="409"/>
      <c r="CJ172" s="409"/>
      <c r="CK172" s="409"/>
      <c r="CL172" s="409"/>
      <c r="CM172" s="409"/>
      <c r="CN172" s="409"/>
      <c r="CO172" s="409"/>
      <c r="CP172" s="409"/>
      <c r="CQ172" s="409"/>
      <c r="CR172" s="409"/>
      <c r="CS172" s="409"/>
      <c r="CT172" s="409"/>
      <c r="CU172" s="409"/>
      <c r="CV172" s="409"/>
      <c r="CW172" s="409"/>
      <c r="CX172" s="409"/>
      <c r="CY172" s="409"/>
      <c r="CZ172" s="409"/>
      <c r="DA172" s="409"/>
      <c r="DB172" s="409"/>
      <c r="DC172" s="409"/>
      <c r="DD172" s="409"/>
      <c r="DE172" s="409"/>
      <c r="DF172" s="409"/>
      <c r="DG172" s="409"/>
      <c r="DH172" s="409"/>
      <c r="DI172" s="409"/>
      <c r="DJ172" s="409"/>
      <c r="DK172" s="409"/>
      <c r="DL172" s="409"/>
      <c r="DM172" s="409"/>
      <c r="DN172" s="409"/>
      <c r="DO172" s="409"/>
      <c r="DP172" s="409"/>
      <c r="DQ172" s="409"/>
      <c r="DR172" s="409"/>
      <c r="DS172" s="409"/>
      <c r="DT172" s="409"/>
      <c r="DU172" s="409"/>
      <c r="DV172" s="409"/>
      <c r="DW172" s="409"/>
      <c r="DX172" s="409"/>
      <c r="DY172" s="409"/>
      <c r="DZ172" s="409"/>
      <c r="EA172" s="409"/>
      <c r="EB172" s="409"/>
      <c r="EC172" s="409"/>
      <c r="ED172" s="409"/>
      <c r="EE172" s="409"/>
      <c r="EF172" s="409"/>
      <c r="EG172" s="409"/>
      <c r="EH172" s="409"/>
      <c r="EI172" s="409"/>
      <c r="EJ172" s="409"/>
      <c r="EK172" s="409"/>
      <c r="EL172" s="409"/>
      <c r="EM172" s="409"/>
      <c r="EN172" s="409"/>
      <c r="EO172" s="409"/>
      <c r="EP172" s="409"/>
      <c r="EQ172" s="409"/>
      <c r="ER172" s="409"/>
      <c r="ES172" s="409"/>
      <c r="ET172" s="409"/>
      <c r="EU172" s="409"/>
      <c r="EV172" s="409"/>
      <c r="EW172" s="409"/>
      <c r="EX172" s="409"/>
      <c r="EY172" s="409"/>
      <c r="EZ172" s="409"/>
      <c r="FA172" s="409"/>
      <c r="FB172" s="409"/>
      <c r="FC172" s="409"/>
      <c r="FD172" s="409"/>
      <c r="FE172" s="409"/>
      <c r="FF172" s="409"/>
      <c r="FG172" s="409"/>
      <c r="FH172" s="409"/>
      <c r="FI172" s="409"/>
      <c r="FJ172" s="409"/>
      <c r="FK172" s="409"/>
      <c r="FL172" s="409"/>
      <c r="FM172" s="409"/>
      <c r="FN172" s="409"/>
      <c r="FO172" s="409"/>
      <c r="FP172" s="409"/>
      <c r="FQ172" s="409"/>
      <c r="FR172" s="409"/>
      <c r="FS172" s="409"/>
      <c r="FT172" s="409"/>
      <c r="FU172" s="409"/>
      <c r="FV172" s="409"/>
      <c r="FW172" s="409"/>
      <c r="FX172" s="409"/>
      <c r="FY172" s="409"/>
      <c r="FZ172" s="409"/>
      <c r="GA172" s="409"/>
      <c r="GB172" s="409"/>
      <c r="GC172" s="409"/>
      <c r="GD172" s="409"/>
      <c r="GE172" s="409"/>
      <c r="GF172" s="409"/>
      <c r="GG172" s="409"/>
      <c r="GH172" s="409"/>
      <c r="GI172" s="409"/>
      <c r="GJ172" s="409"/>
      <c r="GK172" s="409"/>
      <c r="GL172" s="409"/>
      <c r="GM172" s="409"/>
      <c r="GN172" s="409"/>
      <c r="GO172" s="409"/>
      <c r="GP172" s="409"/>
      <c r="GQ172" s="409"/>
      <c r="GR172" s="409"/>
      <c r="GS172" s="409"/>
      <c r="GT172" s="409"/>
      <c r="GU172" s="409"/>
      <c r="GV172" s="409"/>
      <c r="GW172" s="409"/>
      <c r="GX172" s="409"/>
      <c r="GY172" s="409"/>
      <c r="GZ172" s="409"/>
      <c r="HA172" s="409"/>
      <c r="HB172" s="409"/>
      <c r="HC172" s="409"/>
      <c r="HD172" s="409"/>
      <c r="HE172" s="409"/>
      <c r="HF172" s="409"/>
      <c r="HG172" s="409"/>
      <c r="HH172" s="409"/>
      <c r="HI172" s="409"/>
      <c r="HJ172" s="409"/>
      <c r="HK172" s="409"/>
      <c r="HL172" s="409"/>
      <c r="HM172" s="409"/>
      <c r="HN172" s="409"/>
      <c r="HO172" s="409"/>
      <c r="HP172" s="409"/>
      <c r="HQ172" s="409"/>
      <c r="HR172" s="409"/>
      <c r="HS172" s="409"/>
      <c r="HT172" s="409"/>
      <c r="HU172" s="409"/>
      <c r="HV172" s="409"/>
      <c r="HW172" s="409"/>
      <c r="HX172" s="409"/>
      <c r="HY172" s="409"/>
      <c r="HZ172" s="409"/>
      <c r="IA172" s="409"/>
      <c r="IB172" s="409"/>
      <c r="IC172" s="409"/>
      <c r="ID172" s="409"/>
      <c r="IE172" s="409"/>
      <c r="IF172" s="409"/>
      <c r="IG172" s="409"/>
      <c r="IH172" s="409"/>
      <c r="II172" s="409"/>
      <c r="IJ172" s="409"/>
      <c r="IK172" s="409"/>
      <c r="IL172" s="409"/>
      <c r="IM172" s="409"/>
      <c r="IN172" s="409"/>
      <c r="IO172" s="409"/>
      <c r="IP172" s="409"/>
      <c r="IQ172" s="409"/>
      <c r="IR172" s="409"/>
      <c r="IS172" s="409"/>
      <c r="IT172" s="409"/>
      <c r="IU172" s="409"/>
      <c r="IV172" s="409"/>
      <c r="IW172" s="409"/>
      <c r="IX172" s="409"/>
      <c r="IY172" s="409"/>
      <c r="IZ172" s="409"/>
      <c r="JA172" s="409"/>
      <c r="JB172" s="409"/>
      <c r="JC172" s="409"/>
      <c r="JD172" s="409"/>
      <c r="JE172" s="409"/>
      <c r="JF172" s="409"/>
      <c r="JG172" s="409"/>
      <c r="JH172" s="409"/>
      <c r="JI172" s="409"/>
      <c r="JJ172" s="409"/>
      <c r="JK172" s="409"/>
      <c r="JL172" s="409"/>
      <c r="JM172" s="409"/>
      <c r="JN172" s="409"/>
      <c r="JO172" s="409"/>
      <c r="JP172" s="409"/>
      <c r="JQ172" s="409"/>
      <c r="JR172" s="409"/>
      <c r="JS172" s="409"/>
      <c r="JT172" s="409"/>
      <c r="JU172" s="409"/>
      <c r="JV172" s="409"/>
      <c r="JW172" s="409"/>
      <c r="JX172" s="409"/>
      <c r="JY172" s="409"/>
      <c r="JZ172" s="409"/>
      <c r="KA172" s="409"/>
      <c r="KB172" s="409"/>
      <c r="KC172" s="409"/>
      <c r="KD172" s="409"/>
      <c r="KE172" s="409"/>
      <c r="KF172" s="409"/>
      <c r="KG172" s="409"/>
      <c r="KH172" s="409"/>
      <c r="KI172" s="409"/>
      <c r="KJ172" s="409"/>
      <c r="KK172" s="409"/>
      <c r="KL172" s="409"/>
      <c r="KM172" s="409"/>
      <c r="KN172" s="409"/>
    </row>
    <row r="173" spans="1:300" s="448" customFormat="1" outlineLevel="1">
      <c r="A173" s="661" t="s">
        <v>1078</v>
      </c>
      <c r="B173" s="661">
        <v>8024908980020</v>
      </c>
      <c r="C173" s="606" t="s">
        <v>823</v>
      </c>
      <c r="D173" s="449" t="s">
        <v>3</v>
      </c>
      <c r="E173" s="449">
        <v>12</v>
      </c>
      <c r="F173" s="543">
        <v>319</v>
      </c>
      <c r="G173" s="425">
        <f t="shared" si="24"/>
        <v>0</v>
      </c>
      <c r="H173" s="503"/>
      <c r="I173" s="456">
        <v>339</v>
      </c>
      <c r="J173" s="425">
        <f t="shared" si="25"/>
        <v>0</v>
      </c>
      <c r="K173" s="503"/>
      <c r="L173" s="450">
        <v>349</v>
      </c>
      <c r="M173" s="425">
        <f t="shared" si="26"/>
        <v>0</v>
      </c>
      <c r="N173" s="503"/>
      <c r="O173" s="451">
        <v>359</v>
      </c>
      <c r="P173" s="425">
        <f t="shared" si="27"/>
        <v>0</v>
      </c>
      <c r="Q173" s="503"/>
      <c r="R173" s="450">
        <v>369</v>
      </c>
      <c r="S173" s="425">
        <f t="shared" si="28"/>
        <v>0</v>
      </c>
      <c r="T173" s="503"/>
      <c r="U173" s="451">
        <v>379</v>
      </c>
      <c r="V173" s="425">
        <f t="shared" si="29"/>
        <v>0</v>
      </c>
      <c r="W173" s="524"/>
      <c r="X173" s="409"/>
      <c r="Y173" s="446"/>
      <c r="Z173" s="446"/>
      <c r="AA173" s="409"/>
      <c r="AB173" s="409"/>
      <c r="AC173" s="409"/>
      <c r="AD173" s="409"/>
      <c r="AE173" s="409"/>
      <c r="AF173" s="409"/>
      <c r="AG173" s="409"/>
      <c r="AH173" s="409"/>
      <c r="AI173" s="409"/>
      <c r="AJ173" s="409"/>
      <c r="AK173" s="409"/>
      <c r="AL173" s="409"/>
      <c r="AM173" s="409"/>
      <c r="AN173" s="409"/>
      <c r="AO173" s="409"/>
      <c r="AP173" s="409"/>
      <c r="AQ173" s="409"/>
      <c r="AR173" s="409"/>
      <c r="AS173" s="409"/>
      <c r="AT173" s="409"/>
      <c r="AU173" s="409"/>
      <c r="AV173" s="409"/>
      <c r="AW173" s="409"/>
      <c r="AX173" s="409"/>
      <c r="AY173" s="409"/>
      <c r="AZ173" s="409"/>
      <c r="BA173" s="409"/>
      <c r="BB173" s="409"/>
      <c r="BC173" s="409"/>
      <c r="BD173" s="409"/>
      <c r="BE173" s="409"/>
      <c r="BF173" s="409"/>
      <c r="BG173" s="409"/>
      <c r="BH173" s="409"/>
      <c r="BI173" s="409"/>
      <c r="BJ173" s="409"/>
      <c r="BK173" s="409"/>
      <c r="BL173" s="409"/>
      <c r="BM173" s="409"/>
      <c r="BN173" s="409"/>
      <c r="BO173" s="409"/>
      <c r="BP173" s="409"/>
      <c r="BQ173" s="409"/>
      <c r="BR173" s="409"/>
      <c r="BS173" s="409"/>
      <c r="BT173" s="409"/>
      <c r="BU173" s="409"/>
      <c r="BV173" s="409"/>
      <c r="BW173" s="409"/>
      <c r="BX173" s="409"/>
      <c r="BY173" s="409"/>
      <c r="BZ173" s="409"/>
      <c r="CA173" s="409"/>
      <c r="CB173" s="409"/>
      <c r="CC173" s="409"/>
      <c r="CD173" s="409"/>
      <c r="CE173" s="409"/>
      <c r="CF173" s="409"/>
      <c r="CG173" s="409"/>
      <c r="CH173" s="409"/>
      <c r="CI173" s="409"/>
      <c r="CJ173" s="409"/>
      <c r="CK173" s="409"/>
      <c r="CL173" s="409"/>
      <c r="CM173" s="409"/>
      <c r="CN173" s="409"/>
      <c r="CO173" s="409"/>
      <c r="CP173" s="409"/>
      <c r="CQ173" s="409"/>
      <c r="CR173" s="409"/>
      <c r="CS173" s="409"/>
      <c r="CT173" s="409"/>
      <c r="CU173" s="409"/>
      <c r="CV173" s="409"/>
      <c r="CW173" s="409"/>
      <c r="CX173" s="409"/>
      <c r="CY173" s="409"/>
      <c r="CZ173" s="409"/>
      <c r="DA173" s="409"/>
      <c r="DB173" s="409"/>
      <c r="DC173" s="409"/>
      <c r="DD173" s="409"/>
      <c r="DE173" s="409"/>
      <c r="DF173" s="409"/>
      <c r="DG173" s="409"/>
      <c r="DH173" s="409"/>
      <c r="DI173" s="409"/>
      <c r="DJ173" s="409"/>
      <c r="DK173" s="409"/>
      <c r="DL173" s="409"/>
      <c r="DM173" s="409"/>
      <c r="DN173" s="409"/>
      <c r="DO173" s="409"/>
      <c r="DP173" s="409"/>
      <c r="DQ173" s="409"/>
      <c r="DR173" s="409"/>
      <c r="DS173" s="409"/>
      <c r="DT173" s="409"/>
      <c r="DU173" s="409"/>
      <c r="DV173" s="409"/>
      <c r="DW173" s="409"/>
      <c r="DX173" s="409"/>
      <c r="DY173" s="409"/>
      <c r="DZ173" s="409"/>
      <c r="EA173" s="409"/>
      <c r="EB173" s="409"/>
      <c r="EC173" s="409"/>
      <c r="ED173" s="409"/>
      <c r="EE173" s="409"/>
      <c r="EF173" s="409"/>
      <c r="EG173" s="409"/>
      <c r="EH173" s="409"/>
      <c r="EI173" s="409"/>
      <c r="EJ173" s="409"/>
      <c r="EK173" s="409"/>
      <c r="EL173" s="409"/>
      <c r="EM173" s="409"/>
      <c r="EN173" s="409"/>
      <c r="EO173" s="409"/>
      <c r="EP173" s="409"/>
      <c r="EQ173" s="409"/>
      <c r="ER173" s="409"/>
      <c r="ES173" s="409"/>
      <c r="ET173" s="409"/>
      <c r="EU173" s="409"/>
      <c r="EV173" s="409"/>
      <c r="EW173" s="409"/>
      <c r="EX173" s="409"/>
      <c r="EY173" s="409"/>
      <c r="EZ173" s="409"/>
      <c r="FA173" s="409"/>
      <c r="FB173" s="409"/>
      <c r="FC173" s="409"/>
      <c r="FD173" s="409"/>
      <c r="FE173" s="409"/>
      <c r="FF173" s="409"/>
      <c r="FG173" s="409"/>
      <c r="FH173" s="409"/>
      <c r="FI173" s="409"/>
      <c r="FJ173" s="409"/>
      <c r="FK173" s="409"/>
      <c r="FL173" s="409"/>
      <c r="FM173" s="409"/>
      <c r="FN173" s="409"/>
      <c r="FO173" s="409"/>
      <c r="FP173" s="409"/>
      <c r="FQ173" s="409"/>
      <c r="FR173" s="409"/>
      <c r="FS173" s="409"/>
      <c r="FT173" s="409"/>
      <c r="FU173" s="409"/>
      <c r="FV173" s="409"/>
      <c r="FW173" s="409"/>
      <c r="FX173" s="409"/>
      <c r="FY173" s="409"/>
      <c r="FZ173" s="409"/>
      <c r="GA173" s="409"/>
      <c r="GB173" s="409"/>
      <c r="GC173" s="409"/>
      <c r="GD173" s="409"/>
      <c r="GE173" s="409"/>
      <c r="GF173" s="409"/>
      <c r="GG173" s="409"/>
      <c r="GH173" s="409"/>
      <c r="GI173" s="409"/>
      <c r="GJ173" s="409"/>
      <c r="GK173" s="409"/>
      <c r="GL173" s="409"/>
      <c r="GM173" s="409"/>
      <c r="GN173" s="409"/>
      <c r="GO173" s="409"/>
      <c r="GP173" s="409"/>
      <c r="GQ173" s="409"/>
      <c r="GR173" s="409"/>
      <c r="GS173" s="409"/>
      <c r="GT173" s="409"/>
      <c r="GU173" s="409"/>
      <c r="GV173" s="409"/>
      <c r="GW173" s="409"/>
      <c r="GX173" s="409"/>
      <c r="GY173" s="409"/>
      <c r="GZ173" s="409"/>
      <c r="HA173" s="409"/>
      <c r="HB173" s="409"/>
      <c r="HC173" s="409"/>
      <c r="HD173" s="409"/>
      <c r="HE173" s="409"/>
      <c r="HF173" s="409"/>
      <c r="HG173" s="409"/>
      <c r="HH173" s="409"/>
      <c r="HI173" s="409"/>
      <c r="HJ173" s="409"/>
      <c r="HK173" s="409"/>
      <c r="HL173" s="409"/>
      <c r="HM173" s="409"/>
      <c r="HN173" s="409"/>
      <c r="HO173" s="409"/>
      <c r="HP173" s="409"/>
      <c r="HQ173" s="409"/>
      <c r="HR173" s="409"/>
      <c r="HS173" s="409"/>
      <c r="HT173" s="409"/>
      <c r="HU173" s="409"/>
      <c r="HV173" s="409"/>
      <c r="HW173" s="409"/>
      <c r="HX173" s="409"/>
      <c r="HY173" s="409"/>
      <c r="HZ173" s="409"/>
      <c r="IA173" s="409"/>
      <c r="IB173" s="409"/>
      <c r="IC173" s="409"/>
      <c r="ID173" s="409"/>
      <c r="IE173" s="409"/>
      <c r="IF173" s="409"/>
      <c r="IG173" s="409"/>
      <c r="IH173" s="409"/>
      <c r="II173" s="409"/>
      <c r="IJ173" s="409"/>
      <c r="IK173" s="409"/>
      <c r="IL173" s="409"/>
      <c r="IM173" s="409"/>
      <c r="IN173" s="409"/>
      <c r="IO173" s="409"/>
      <c r="IP173" s="409"/>
      <c r="IQ173" s="409"/>
      <c r="IR173" s="409"/>
      <c r="IS173" s="409"/>
      <c r="IT173" s="409"/>
      <c r="IU173" s="409"/>
      <c r="IV173" s="409"/>
      <c r="IW173" s="409"/>
      <c r="IX173" s="409"/>
      <c r="IY173" s="409"/>
      <c r="IZ173" s="409"/>
      <c r="JA173" s="409"/>
      <c r="JB173" s="409"/>
      <c r="JC173" s="409"/>
      <c r="JD173" s="409"/>
      <c r="JE173" s="409"/>
      <c r="JF173" s="409"/>
      <c r="JG173" s="409"/>
      <c r="JH173" s="409"/>
      <c r="JI173" s="409"/>
      <c r="JJ173" s="409"/>
      <c r="JK173" s="409"/>
      <c r="JL173" s="409"/>
      <c r="JM173" s="409"/>
      <c r="JN173" s="409"/>
      <c r="JO173" s="409"/>
      <c r="JP173" s="409"/>
      <c r="JQ173" s="409"/>
      <c r="JR173" s="409"/>
      <c r="JS173" s="409"/>
      <c r="JT173" s="409"/>
      <c r="JU173" s="409"/>
      <c r="JV173" s="409"/>
      <c r="JW173" s="409"/>
      <c r="JX173" s="409"/>
      <c r="JY173" s="409"/>
      <c r="JZ173" s="409"/>
      <c r="KA173" s="409"/>
      <c r="KB173" s="409"/>
      <c r="KC173" s="409"/>
      <c r="KD173" s="409"/>
      <c r="KE173" s="409"/>
      <c r="KF173" s="409"/>
      <c r="KG173" s="409"/>
      <c r="KH173" s="409"/>
      <c r="KI173" s="409"/>
      <c r="KJ173" s="409"/>
      <c r="KK173" s="409"/>
      <c r="KL173" s="409"/>
      <c r="KM173" s="409"/>
      <c r="KN173" s="409"/>
    </row>
    <row r="174" spans="1:300" s="448" customFormat="1" ht="16.5" outlineLevel="1" thickBot="1">
      <c r="A174" s="662" t="s">
        <v>1079</v>
      </c>
      <c r="B174" s="662">
        <v>8024908551510</v>
      </c>
      <c r="C174" s="611" t="s">
        <v>1259</v>
      </c>
      <c r="D174" s="467" t="s">
        <v>90</v>
      </c>
      <c r="E174" s="467">
        <v>16</v>
      </c>
      <c r="F174" s="554">
        <v>479</v>
      </c>
      <c r="G174" s="425">
        <f t="shared" si="24"/>
        <v>0</v>
      </c>
      <c r="H174" s="513"/>
      <c r="I174" s="469">
        <v>484</v>
      </c>
      <c r="J174" s="425">
        <f t="shared" si="25"/>
        <v>0</v>
      </c>
      <c r="K174" s="513"/>
      <c r="L174" s="470">
        <v>489</v>
      </c>
      <c r="M174" s="425">
        <f t="shared" si="26"/>
        <v>0</v>
      </c>
      <c r="N174" s="513"/>
      <c r="O174" s="471">
        <v>499</v>
      </c>
      <c r="P174" s="425">
        <f t="shared" si="27"/>
        <v>0</v>
      </c>
      <c r="Q174" s="513"/>
      <c r="R174" s="470">
        <v>559</v>
      </c>
      <c r="S174" s="425">
        <f t="shared" si="28"/>
        <v>0</v>
      </c>
      <c r="T174" s="513"/>
      <c r="U174" s="470">
        <v>699</v>
      </c>
      <c r="V174" s="425">
        <f t="shared" si="29"/>
        <v>0</v>
      </c>
      <c r="W174" s="534"/>
      <c r="X174" s="409"/>
      <c r="Y174" s="446"/>
      <c r="Z174" s="446"/>
      <c r="AA174" s="409"/>
      <c r="AB174" s="409"/>
      <c r="AC174" s="409"/>
      <c r="AD174" s="409"/>
      <c r="AE174" s="409"/>
      <c r="AF174" s="409"/>
      <c r="AG174" s="409"/>
      <c r="AH174" s="409"/>
      <c r="AI174" s="409"/>
      <c r="AJ174" s="409"/>
      <c r="AK174" s="409"/>
      <c r="AL174" s="409"/>
      <c r="AM174" s="409"/>
      <c r="AN174" s="409"/>
      <c r="AO174" s="409"/>
      <c r="AP174" s="409"/>
      <c r="AQ174" s="409"/>
      <c r="AR174" s="409"/>
      <c r="AS174" s="409"/>
      <c r="AT174" s="409"/>
      <c r="AU174" s="409"/>
      <c r="AV174" s="409"/>
      <c r="AW174" s="409"/>
      <c r="AX174" s="409"/>
      <c r="AY174" s="409"/>
      <c r="AZ174" s="409"/>
      <c r="BA174" s="409"/>
      <c r="BB174" s="409"/>
      <c r="BC174" s="409"/>
      <c r="BD174" s="409"/>
      <c r="BE174" s="409"/>
      <c r="BF174" s="409"/>
      <c r="BG174" s="409"/>
      <c r="BH174" s="409"/>
      <c r="BI174" s="409"/>
      <c r="BJ174" s="409"/>
      <c r="BK174" s="409"/>
      <c r="BL174" s="409"/>
      <c r="BM174" s="409"/>
      <c r="BN174" s="409"/>
      <c r="BO174" s="409"/>
      <c r="BP174" s="409"/>
      <c r="BQ174" s="409"/>
      <c r="BR174" s="409"/>
      <c r="BS174" s="409"/>
      <c r="BT174" s="409"/>
      <c r="BU174" s="409"/>
      <c r="BV174" s="409"/>
      <c r="BW174" s="409"/>
      <c r="BX174" s="409"/>
      <c r="BY174" s="409"/>
      <c r="BZ174" s="409"/>
      <c r="CA174" s="409"/>
      <c r="CB174" s="409"/>
      <c r="CC174" s="409"/>
      <c r="CD174" s="409"/>
      <c r="CE174" s="409"/>
      <c r="CF174" s="409"/>
      <c r="CG174" s="409"/>
      <c r="CH174" s="409"/>
      <c r="CI174" s="409"/>
      <c r="CJ174" s="409"/>
      <c r="CK174" s="409"/>
      <c r="CL174" s="409"/>
      <c r="CM174" s="409"/>
      <c r="CN174" s="409"/>
      <c r="CO174" s="409"/>
      <c r="CP174" s="409"/>
      <c r="CQ174" s="409"/>
      <c r="CR174" s="409"/>
      <c r="CS174" s="409"/>
      <c r="CT174" s="409"/>
      <c r="CU174" s="409"/>
      <c r="CV174" s="409"/>
      <c r="CW174" s="409"/>
      <c r="CX174" s="409"/>
      <c r="CY174" s="409"/>
      <c r="CZ174" s="409"/>
      <c r="DA174" s="409"/>
      <c r="DB174" s="409"/>
      <c r="DC174" s="409"/>
      <c r="DD174" s="409"/>
      <c r="DE174" s="409"/>
      <c r="DF174" s="409"/>
      <c r="DG174" s="409"/>
      <c r="DH174" s="409"/>
      <c r="DI174" s="409"/>
      <c r="DJ174" s="409"/>
      <c r="DK174" s="409"/>
      <c r="DL174" s="409"/>
      <c r="DM174" s="409"/>
      <c r="DN174" s="409"/>
      <c r="DO174" s="409"/>
      <c r="DP174" s="409"/>
      <c r="DQ174" s="409"/>
      <c r="DR174" s="409"/>
      <c r="DS174" s="409"/>
      <c r="DT174" s="409"/>
      <c r="DU174" s="409"/>
      <c r="DV174" s="409"/>
      <c r="DW174" s="409"/>
      <c r="DX174" s="409"/>
      <c r="DY174" s="409"/>
      <c r="DZ174" s="409"/>
      <c r="EA174" s="409"/>
      <c r="EB174" s="409"/>
      <c r="EC174" s="409"/>
      <c r="ED174" s="409"/>
      <c r="EE174" s="409"/>
      <c r="EF174" s="409"/>
      <c r="EG174" s="409"/>
      <c r="EH174" s="409"/>
      <c r="EI174" s="409"/>
      <c r="EJ174" s="409"/>
      <c r="EK174" s="409"/>
      <c r="EL174" s="409"/>
      <c r="EM174" s="409"/>
      <c r="EN174" s="409"/>
      <c r="EO174" s="409"/>
      <c r="EP174" s="409"/>
      <c r="EQ174" s="409"/>
      <c r="ER174" s="409"/>
      <c r="ES174" s="409"/>
      <c r="ET174" s="409"/>
      <c r="EU174" s="409"/>
      <c r="EV174" s="409"/>
      <c r="EW174" s="409"/>
      <c r="EX174" s="409"/>
      <c r="EY174" s="409"/>
      <c r="EZ174" s="409"/>
      <c r="FA174" s="409"/>
      <c r="FB174" s="409"/>
      <c r="FC174" s="409"/>
      <c r="FD174" s="409"/>
      <c r="FE174" s="409"/>
      <c r="FF174" s="409"/>
      <c r="FG174" s="409"/>
      <c r="FH174" s="409"/>
      <c r="FI174" s="409"/>
      <c r="FJ174" s="409"/>
      <c r="FK174" s="409"/>
      <c r="FL174" s="409"/>
      <c r="FM174" s="409"/>
      <c r="FN174" s="409"/>
      <c r="FO174" s="409"/>
      <c r="FP174" s="409"/>
      <c r="FQ174" s="409"/>
      <c r="FR174" s="409"/>
      <c r="FS174" s="409"/>
      <c r="FT174" s="409"/>
      <c r="FU174" s="409"/>
      <c r="FV174" s="409"/>
      <c r="FW174" s="409"/>
      <c r="FX174" s="409"/>
      <c r="FY174" s="409"/>
      <c r="FZ174" s="409"/>
      <c r="GA174" s="409"/>
      <c r="GB174" s="409"/>
      <c r="GC174" s="409"/>
      <c r="GD174" s="409"/>
      <c r="GE174" s="409"/>
      <c r="GF174" s="409"/>
      <c r="GG174" s="409"/>
      <c r="GH174" s="409"/>
      <c r="GI174" s="409"/>
      <c r="GJ174" s="409"/>
      <c r="GK174" s="409"/>
      <c r="GL174" s="409"/>
      <c r="GM174" s="409"/>
      <c r="GN174" s="409"/>
      <c r="GO174" s="409"/>
      <c r="GP174" s="409"/>
      <c r="GQ174" s="409"/>
      <c r="GR174" s="409"/>
      <c r="GS174" s="409"/>
      <c r="GT174" s="409"/>
      <c r="GU174" s="409"/>
      <c r="GV174" s="409"/>
      <c r="GW174" s="409"/>
      <c r="GX174" s="409"/>
      <c r="GY174" s="409"/>
      <c r="GZ174" s="409"/>
      <c r="HA174" s="409"/>
      <c r="HB174" s="409"/>
      <c r="HC174" s="409"/>
      <c r="HD174" s="409"/>
      <c r="HE174" s="409"/>
      <c r="HF174" s="409"/>
      <c r="HG174" s="409"/>
      <c r="HH174" s="409"/>
      <c r="HI174" s="409"/>
      <c r="HJ174" s="409"/>
      <c r="HK174" s="409"/>
      <c r="HL174" s="409"/>
      <c r="HM174" s="409"/>
      <c r="HN174" s="409"/>
      <c r="HO174" s="409"/>
      <c r="HP174" s="409"/>
      <c r="HQ174" s="409"/>
      <c r="HR174" s="409"/>
      <c r="HS174" s="409"/>
      <c r="HT174" s="409"/>
      <c r="HU174" s="409"/>
      <c r="HV174" s="409"/>
      <c r="HW174" s="409"/>
      <c r="HX174" s="409"/>
      <c r="HY174" s="409"/>
      <c r="HZ174" s="409"/>
      <c r="IA174" s="409"/>
      <c r="IB174" s="409"/>
      <c r="IC174" s="409"/>
      <c r="ID174" s="409"/>
      <c r="IE174" s="409"/>
      <c r="IF174" s="409"/>
      <c r="IG174" s="409"/>
      <c r="IH174" s="409"/>
      <c r="II174" s="409"/>
      <c r="IJ174" s="409"/>
      <c r="IK174" s="409"/>
      <c r="IL174" s="409"/>
      <c r="IM174" s="409"/>
      <c r="IN174" s="409"/>
      <c r="IO174" s="409"/>
      <c r="IP174" s="409"/>
      <c r="IQ174" s="409"/>
      <c r="IR174" s="409"/>
      <c r="IS174" s="409"/>
      <c r="IT174" s="409"/>
      <c r="IU174" s="409"/>
      <c r="IV174" s="409"/>
      <c r="IW174" s="409"/>
      <c r="IX174" s="409"/>
      <c r="IY174" s="409"/>
      <c r="IZ174" s="409"/>
      <c r="JA174" s="409"/>
      <c r="JB174" s="409"/>
      <c r="JC174" s="409"/>
      <c r="JD174" s="409"/>
      <c r="JE174" s="409"/>
      <c r="JF174" s="409"/>
      <c r="JG174" s="409"/>
      <c r="JH174" s="409"/>
      <c r="JI174" s="409"/>
      <c r="JJ174" s="409"/>
      <c r="JK174" s="409"/>
      <c r="JL174" s="409"/>
      <c r="JM174" s="409"/>
      <c r="JN174" s="409"/>
      <c r="JO174" s="409"/>
      <c r="JP174" s="409"/>
      <c r="JQ174" s="409"/>
      <c r="JR174" s="409"/>
      <c r="JS174" s="409"/>
      <c r="JT174" s="409"/>
      <c r="JU174" s="409"/>
      <c r="JV174" s="409"/>
      <c r="JW174" s="409"/>
      <c r="JX174" s="409"/>
      <c r="JY174" s="409"/>
      <c r="JZ174" s="409"/>
      <c r="KA174" s="409"/>
      <c r="KB174" s="409"/>
      <c r="KC174" s="409"/>
      <c r="KD174" s="409"/>
      <c r="KE174" s="409"/>
      <c r="KF174" s="409"/>
      <c r="KG174" s="409"/>
      <c r="KH174" s="409"/>
      <c r="KI174" s="409"/>
      <c r="KJ174" s="409"/>
      <c r="KK174" s="409"/>
      <c r="KL174" s="409"/>
      <c r="KM174" s="409"/>
      <c r="KN174" s="409"/>
    </row>
    <row r="175" spans="1:300" s="448" customFormat="1" outlineLevel="1">
      <c r="A175" s="416">
        <v>3020605003</v>
      </c>
      <c r="B175" s="416">
        <v>8421421433109</v>
      </c>
      <c r="C175" s="612" t="s">
        <v>1374</v>
      </c>
      <c r="D175" s="443" t="s">
        <v>14</v>
      </c>
      <c r="E175" s="417">
        <v>25</v>
      </c>
      <c r="F175" s="542">
        <v>226</v>
      </c>
      <c r="G175" s="425">
        <f t="shared" si="24"/>
        <v>0</v>
      </c>
      <c r="H175" s="502"/>
      <c r="I175" s="444">
        <v>245</v>
      </c>
      <c r="J175" s="425">
        <f t="shared" si="25"/>
        <v>0</v>
      </c>
      <c r="K175" s="502"/>
      <c r="L175" s="447">
        <v>250</v>
      </c>
      <c r="M175" s="425">
        <f t="shared" si="26"/>
        <v>0</v>
      </c>
      <c r="N175" s="502"/>
      <c r="O175" s="445">
        <v>265</v>
      </c>
      <c r="P175" s="425">
        <f t="shared" si="27"/>
        <v>0</v>
      </c>
      <c r="Q175" s="502"/>
      <c r="R175" s="447">
        <v>295</v>
      </c>
      <c r="S175" s="425">
        <f t="shared" si="28"/>
        <v>0</v>
      </c>
      <c r="T175" s="502"/>
      <c r="U175" s="445">
        <v>345</v>
      </c>
      <c r="V175" s="425">
        <f t="shared" si="29"/>
        <v>0</v>
      </c>
      <c r="W175" s="523"/>
      <c r="X175" s="409"/>
      <c r="Y175" s="446"/>
      <c r="Z175" s="446"/>
      <c r="AA175" s="409"/>
      <c r="AB175" s="409"/>
      <c r="AC175" s="409"/>
      <c r="AD175" s="409"/>
      <c r="AE175" s="409"/>
      <c r="AF175" s="409"/>
      <c r="AG175" s="409"/>
      <c r="AH175" s="409"/>
      <c r="AI175" s="409"/>
      <c r="AJ175" s="409"/>
      <c r="AK175" s="409"/>
      <c r="AL175" s="409"/>
      <c r="AM175" s="409"/>
      <c r="AN175" s="409"/>
      <c r="AO175" s="409"/>
      <c r="AP175" s="409"/>
      <c r="AQ175" s="409"/>
      <c r="AR175" s="409"/>
      <c r="AS175" s="409"/>
      <c r="AT175" s="409"/>
      <c r="AU175" s="409"/>
      <c r="AV175" s="409"/>
      <c r="AW175" s="409"/>
      <c r="AX175" s="409"/>
      <c r="AY175" s="409"/>
      <c r="AZ175" s="409"/>
      <c r="BA175" s="409"/>
      <c r="BB175" s="409"/>
      <c r="BC175" s="409"/>
      <c r="BD175" s="409"/>
      <c r="BE175" s="409"/>
      <c r="BF175" s="409"/>
      <c r="BG175" s="409"/>
      <c r="BH175" s="409"/>
      <c r="BI175" s="409"/>
      <c r="BJ175" s="409"/>
      <c r="BK175" s="409"/>
      <c r="BL175" s="409"/>
      <c r="BM175" s="409"/>
      <c r="BN175" s="409"/>
      <c r="BO175" s="409"/>
      <c r="BP175" s="409"/>
      <c r="BQ175" s="409"/>
      <c r="BR175" s="409"/>
      <c r="BS175" s="409"/>
      <c r="BT175" s="409"/>
      <c r="BU175" s="409"/>
      <c r="BV175" s="409"/>
      <c r="BW175" s="409"/>
      <c r="BX175" s="409"/>
      <c r="BY175" s="409"/>
      <c r="BZ175" s="409"/>
      <c r="CA175" s="409"/>
      <c r="CB175" s="409"/>
      <c r="CC175" s="409"/>
      <c r="CD175" s="409"/>
      <c r="CE175" s="409"/>
      <c r="CF175" s="409"/>
      <c r="CG175" s="409"/>
      <c r="CH175" s="409"/>
      <c r="CI175" s="409"/>
      <c r="CJ175" s="409"/>
      <c r="CK175" s="409"/>
      <c r="CL175" s="409"/>
      <c r="CM175" s="409"/>
      <c r="CN175" s="409"/>
      <c r="CO175" s="409"/>
      <c r="CP175" s="409"/>
      <c r="CQ175" s="409"/>
      <c r="CR175" s="409"/>
      <c r="CS175" s="409"/>
      <c r="CT175" s="409"/>
      <c r="CU175" s="409"/>
      <c r="CV175" s="409"/>
      <c r="CW175" s="409"/>
      <c r="CX175" s="409"/>
      <c r="CY175" s="409"/>
      <c r="CZ175" s="409"/>
      <c r="DA175" s="409"/>
      <c r="DB175" s="409"/>
      <c r="DC175" s="409"/>
      <c r="DD175" s="409"/>
      <c r="DE175" s="409"/>
      <c r="DF175" s="409"/>
      <c r="DG175" s="409"/>
      <c r="DH175" s="409"/>
      <c r="DI175" s="409"/>
      <c r="DJ175" s="409"/>
      <c r="DK175" s="409"/>
      <c r="DL175" s="409"/>
      <c r="DM175" s="409"/>
      <c r="DN175" s="409"/>
      <c r="DO175" s="409"/>
      <c r="DP175" s="409"/>
      <c r="DQ175" s="409"/>
      <c r="DR175" s="409"/>
      <c r="DS175" s="409"/>
      <c r="DT175" s="409"/>
      <c r="DU175" s="409"/>
      <c r="DV175" s="409"/>
      <c r="DW175" s="409"/>
      <c r="DX175" s="409"/>
      <c r="DY175" s="409"/>
      <c r="DZ175" s="409"/>
      <c r="EA175" s="409"/>
      <c r="EB175" s="409"/>
      <c r="EC175" s="409"/>
      <c r="ED175" s="409"/>
      <c r="EE175" s="409"/>
      <c r="EF175" s="409"/>
      <c r="EG175" s="409"/>
      <c r="EH175" s="409"/>
      <c r="EI175" s="409"/>
      <c r="EJ175" s="409"/>
      <c r="EK175" s="409"/>
      <c r="EL175" s="409"/>
      <c r="EM175" s="409"/>
      <c r="EN175" s="409"/>
      <c r="EO175" s="409"/>
      <c r="EP175" s="409"/>
      <c r="EQ175" s="409"/>
      <c r="ER175" s="409"/>
      <c r="ES175" s="409"/>
      <c r="ET175" s="409"/>
      <c r="EU175" s="409"/>
      <c r="EV175" s="409"/>
      <c r="EW175" s="409"/>
      <c r="EX175" s="409"/>
      <c r="EY175" s="409"/>
      <c r="EZ175" s="409"/>
      <c r="FA175" s="409"/>
      <c r="FB175" s="409"/>
      <c r="FC175" s="409"/>
      <c r="FD175" s="409"/>
      <c r="FE175" s="409"/>
      <c r="FF175" s="409"/>
      <c r="FG175" s="409"/>
      <c r="FH175" s="409"/>
      <c r="FI175" s="409"/>
      <c r="FJ175" s="409"/>
      <c r="FK175" s="409"/>
      <c r="FL175" s="409"/>
      <c r="FM175" s="409"/>
      <c r="FN175" s="409"/>
      <c r="FO175" s="409"/>
      <c r="FP175" s="409"/>
      <c r="FQ175" s="409"/>
      <c r="FR175" s="409"/>
      <c r="FS175" s="409"/>
      <c r="FT175" s="409"/>
      <c r="FU175" s="409"/>
      <c r="FV175" s="409"/>
      <c r="FW175" s="409"/>
      <c r="FX175" s="409"/>
      <c r="FY175" s="409"/>
      <c r="FZ175" s="409"/>
      <c r="GA175" s="409"/>
      <c r="GB175" s="409"/>
      <c r="GC175" s="409"/>
      <c r="GD175" s="409"/>
      <c r="GE175" s="409"/>
      <c r="GF175" s="409"/>
      <c r="GG175" s="409"/>
      <c r="GH175" s="409"/>
      <c r="GI175" s="409"/>
      <c r="GJ175" s="409"/>
      <c r="GK175" s="409"/>
      <c r="GL175" s="409"/>
      <c r="GM175" s="409"/>
      <c r="GN175" s="409"/>
      <c r="GO175" s="409"/>
      <c r="GP175" s="409"/>
      <c r="GQ175" s="409"/>
      <c r="GR175" s="409"/>
      <c r="GS175" s="409"/>
      <c r="GT175" s="409"/>
      <c r="GU175" s="409"/>
      <c r="GV175" s="409"/>
      <c r="GW175" s="409"/>
      <c r="GX175" s="409"/>
      <c r="GY175" s="409"/>
      <c r="GZ175" s="409"/>
      <c r="HA175" s="409"/>
      <c r="HB175" s="409"/>
      <c r="HC175" s="409"/>
      <c r="HD175" s="409"/>
      <c r="HE175" s="409"/>
      <c r="HF175" s="409"/>
      <c r="HG175" s="409"/>
      <c r="HH175" s="409"/>
      <c r="HI175" s="409"/>
      <c r="HJ175" s="409"/>
      <c r="HK175" s="409"/>
      <c r="HL175" s="409"/>
      <c r="HM175" s="409"/>
      <c r="HN175" s="409"/>
      <c r="HO175" s="409"/>
      <c r="HP175" s="409"/>
      <c r="HQ175" s="409"/>
      <c r="HR175" s="409"/>
      <c r="HS175" s="409"/>
      <c r="HT175" s="409"/>
      <c r="HU175" s="409"/>
      <c r="HV175" s="409"/>
      <c r="HW175" s="409"/>
      <c r="HX175" s="409"/>
      <c r="HY175" s="409"/>
      <c r="HZ175" s="409"/>
      <c r="IA175" s="409"/>
      <c r="IB175" s="409"/>
      <c r="IC175" s="409"/>
      <c r="ID175" s="409"/>
      <c r="IE175" s="409"/>
      <c r="IF175" s="409"/>
      <c r="IG175" s="409"/>
      <c r="IH175" s="409"/>
      <c r="II175" s="409"/>
      <c r="IJ175" s="409"/>
      <c r="IK175" s="409"/>
      <c r="IL175" s="409"/>
      <c r="IM175" s="409"/>
      <c r="IN175" s="409"/>
      <c r="IO175" s="409"/>
      <c r="IP175" s="409"/>
      <c r="IQ175" s="409"/>
      <c r="IR175" s="409"/>
      <c r="IS175" s="409"/>
      <c r="IT175" s="409"/>
      <c r="IU175" s="409"/>
      <c r="IV175" s="409"/>
      <c r="IW175" s="409"/>
      <c r="IX175" s="409"/>
      <c r="IY175" s="409"/>
      <c r="IZ175" s="409"/>
      <c r="JA175" s="409"/>
      <c r="JB175" s="409"/>
      <c r="JC175" s="409"/>
      <c r="JD175" s="409"/>
      <c r="JE175" s="409"/>
      <c r="JF175" s="409"/>
      <c r="JG175" s="409"/>
      <c r="JH175" s="409"/>
      <c r="JI175" s="409"/>
      <c r="JJ175" s="409"/>
      <c r="JK175" s="409"/>
      <c r="JL175" s="409"/>
      <c r="JM175" s="409"/>
      <c r="JN175" s="409"/>
      <c r="JO175" s="409"/>
      <c r="JP175" s="409"/>
      <c r="JQ175" s="409"/>
      <c r="JR175" s="409"/>
      <c r="JS175" s="409"/>
      <c r="JT175" s="409"/>
      <c r="JU175" s="409"/>
      <c r="JV175" s="409"/>
      <c r="JW175" s="409"/>
      <c r="JX175" s="409"/>
      <c r="JY175" s="409"/>
      <c r="JZ175" s="409"/>
      <c r="KA175" s="409"/>
      <c r="KB175" s="409"/>
      <c r="KC175" s="409"/>
      <c r="KD175" s="409"/>
      <c r="KE175" s="409"/>
      <c r="KF175" s="409"/>
      <c r="KG175" s="409"/>
      <c r="KH175" s="409"/>
      <c r="KI175" s="409"/>
      <c r="KJ175" s="409"/>
      <c r="KK175" s="409"/>
      <c r="KL175" s="409"/>
      <c r="KM175" s="409"/>
      <c r="KN175" s="409"/>
    </row>
    <row r="176" spans="1:300" s="448" customFormat="1" outlineLevel="1">
      <c r="A176" s="422">
        <v>3020601005</v>
      </c>
      <c r="B176" s="416">
        <v>8421421433093</v>
      </c>
      <c r="C176" s="613" t="s">
        <v>1375</v>
      </c>
      <c r="D176" s="449" t="s">
        <v>14</v>
      </c>
      <c r="E176" s="423">
        <v>25</v>
      </c>
      <c r="F176" s="542">
        <v>226</v>
      </c>
      <c r="G176" s="425">
        <f t="shared" si="24"/>
        <v>0</v>
      </c>
      <c r="H176" s="503"/>
      <c r="I176" s="444">
        <v>245</v>
      </c>
      <c r="J176" s="425">
        <f t="shared" si="25"/>
        <v>0</v>
      </c>
      <c r="K176" s="503"/>
      <c r="L176" s="447">
        <v>250</v>
      </c>
      <c r="M176" s="425">
        <f t="shared" si="26"/>
        <v>0</v>
      </c>
      <c r="N176" s="503"/>
      <c r="O176" s="445">
        <v>265</v>
      </c>
      <c r="P176" s="425">
        <f t="shared" si="27"/>
        <v>0</v>
      </c>
      <c r="Q176" s="503"/>
      <c r="R176" s="447">
        <v>295</v>
      </c>
      <c r="S176" s="425">
        <f t="shared" si="28"/>
        <v>0</v>
      </c>
      <c r="T176" s="503"/>
      <c r="U176" s="445">
        <v>345</v>
      </c>
      <c r="V176" s="425">
        <f t="shared" si="29"/>
        <v>0</v>
      </c>
      <c r="W176" s="524"/>
      <c r="X176" s="409"/>
      <c r="Y176" s="446"/>
      <c r="Z176" s="446"/>
      <c r="AA176" s="409"/>
      <c r="AB176" s="409"/>
      <c r="AC176" s="409"/>
      <c r="AD176" s="409"/>
      <c r="AE176" s="409"/>
      <c r="AF176" s="409"/>
      <c r="AG176" s="409"/>
      <c r="AH176" s="409"/>
      <c r="AI176" s="409"/>
      <c r="AJ176" s="409"/>
      <c r="AK176" s="409"/>
      <c r="AL176" s="409"/>
      <c r="AM176" s="409"/>
      <c r="AN176" s="409"/>
      <c r="AO176" s="409"/>
      <c r="AP176" s="409"/>
      <c r="AQ176" s="409"/>
      <c r="AR176" s="409"/>
      <c r="AS176" s="409"/>
      <c r="AT176" s="409"/>
      <c r="AU176" s="409"/>
      <c r="AV176" s="409"/>
      <c r="AW176" s="409"/>
      <c r="AX176" s="409"/>
      <c r="AY176" s="409"/>
      <c r="AZ176" s="409"/>
      <c r="BA176" s="409"/>
      <c r="BB176" s="409"/>
      <c r="BC176" s="409"/>
      <c r="BD176" s="409"/>
      <c r="BE176" s="409"/>
      <c r="BF176" s="409"/>
      <c r="BG176" s="409"/>
      <c r="BH176" s="409"/>
      <c r="BI176" s="409"/>
      <c r="BJ176" s="409"/>
      <c r="BK176" s="409"/>
      <c r="BL176" s="409"/>
      <c r="BM176" s="409"/>
      <c r="BN176" s="409"/>
      <c r="BO176" s="409"/>
      <c r="BP176" s="409"/>
      <c r="BQ176" s="409"/>
      <c r="BR176" s="409"/>
      <c r="BS176" s="409"/>
      <c r="BT176" s="409"/>
      <c r="BU176" s="409"/>
      <c r="BV176" s="409"/>
      <c r="BW176" s="409"/>
      <c r="BX176" s="409"/>
      <c r="BY176" s="409"/>
      <c r="BZ176" s="409"/>
      <c r="CA176" s="409"/>
      <c r="CB176" s="409"/>
      <c r="CC176" s="409"/>
      <c r="CD176" s="409"/>
      <c r="CE176" s="409"/>
      <c r="CF176" s="409"/>
      <c r="CG176" s="409"/>
      <c r="CH176" s="409"/>
      <c r="CI176" s="409"/>
      <c r="CJ176" s="409"/>
      <c r="CK176" s="409"/>
      <c r="CL176" s="409"/>
      <c r="CM176" s="409"/>
      <c r="CN176" s="409"/>
      <c r="CO176" s="409"/>
      <c r="CP176" s="409"/>
      <c r="CQ176" s="409"/>
      <c r="CR176" s="409"/>
      <c r="CS176" s="409"/>
      <c r="CT176" s="409"/>
      <c r="CU176" s="409"/>
      <c r="CV176" s="409"/>
      <c r="CW176" s="409"/>
      <c r="CX176" s="409"/>
      <c r="CY176" s="409"/>
      <c r="CZ176" s="409"/>
      <c r="DA176" s="409"/>
      <c r="DB176" s="409"/>
      <c r="DC176" s="409"/>
      <c r="DD176" s="409"/>
      <c r="DE176" s="409"/>
      <c r="DF176" s="409"/>
      <c r="DG176" s="409"/>
      <c r="DH176" s="409"/>
      <c r="DI176" s="409"/>
      <c r="DJ176" s="409"/>
      <c r="DK176" s="409"/>
      <c r="DL176" s="409"/>
      <c r="DM176" s="409"/>
      <c r="DN176" s="409"/>
      <c r="DO176" s="409"/>
      <c r="DP176" s="409"/>
      <c r="DQ176" s="409"/>
      <c r="DR176" s="409"/>
      <c r="DS176" s="409"/>
      <c r="DT176" s="409"/>
      <c r="DU176" s="409"/>
      <c r="DV176" s="409"/>
      <c r="DW176" s="409"/>
      <c r="DX176" s="409"/>
      <c r="DY176" s="409"/>
      <c r="DZ176" s="409"/>
      <c r="EA176" s="409"/>
      <c r="EB176" s="409"/>
      <c r="EC176" s="409"/>
      <c r="ED176" s="409"/>
      <c r="EE176" s="409"/>
      <c r="EF176" s="409"/>
      <c r="EG176" s="409"/>
      <c r="EH176" s="409"/>
      <c r="EI176" s="409"/>
      <c r="EJ176" s="409"/>
      <c r="EK176" s="409"/>
      <c r="EL176" s="409"/>
      <c r="EM176" s="409"/>
      <c r="EN176" s="409"/>
      <c r="EO176" s="409"/>
      <c r="EP176" s="409"/>
      <c r="EQ176" s="409"/>
      <c r="ER176" s="409"/>
      <c r="ES176" s="409"/>
      <c r="ET176" s="409"/>
      <c r="EU176" s="409"/>
      <c r="EV176" s="409"/>
      <c r="EW176" s="409"/>
      <c r="EX176" s="409"/>
      <c r="EY176" s="409"/>
      <c r="EZ176" s="409"/>
      <c r="FA176" s="409"/>
      <c r="FB176" s="409"/>
      <c r="FC176" s="409"/>
      <c r="FD176" s="409"/>
      <c r="FE176" s="409"/>
      <c r="FF176" s="409"/>
      <c r="FG176" s="409"/>
      <c r="FH176" s="409"/>
      <c r="FI176" s="409"/>
      <c r="FJ176" s="409"/>
      <c r="FK176" s="409"/>
      <c r="FL176" s="409"/>
      <c r="FM176" s="409"/>
      <c r="FN176" s="409"/>
      <c r="FO176" s="409"/>
      <c r="FP176" s="409"/>
      <c r="FQ176" s="409"/>
      <c r="FR176" s="409"/>
      <c r="FS176" s="409"/>
      <c r="FT176" s="409"/>
      <c r="FU176" s="409"/>
      <c r="FV176" s="409"/>
      <c r="FW176" s="409"/>
      <c r="FX176" s="409"/>
      <c r="FY176" s="409"/>
      <c r="FZ176" s="409"/>
      <c r="GA176" s="409"/>
      <c r="GB176" s="409"/>
      <c r="GC176" s="409"/>
      <c r="GD176" s="409"/>
      <c r="GE176" s="409"/>
      <c r="GF176" s="409"/>
      <c r="GG176" s="409"/>
      <c r="GH176" s="409"/>
      <c r="GI176" s="409"/>
      <c r="GJ176" s="409"/>
      <c r="GK176" s="409"/>
      <c r="GL176" s="409"/>
      <c r="GM176" s="409"/>
      <c r="GN176" s="409"/>
      <c r="GO176" s="409"/>
      <c r="GP176" s="409"/>
      <c r="GQ176" s="409"/>
      <c r="GR176" s="409"/>
      <c r="GS176" s="409"/>
      <c r="GT176" s="409"/>
      <c r="GU176" s="409"/>
      <c r="GV176" s="409"/>
      <c r="GW176" s="409"/>
      <c r="GX176" s="409"/>
      <c r="GY176" s="409"/>
      <c r="GZ176" s="409"/>
      <c r="HA176" s="409"/>
      <c r="HB176" s="409"/>
      <c r="HC176" s="409"/>
      <c r="HD176" s="409"/>
      <c r="HE176" s="409"/>
      <c r="HF176" s="409"/>
      <c r="HG176" s="409"/>
      <c r="HH176" s="409"/>
      <c r="HI176" s="409"/>
      <c r="HJ176" s="409"/>
      <c r="HK176" s="409"/>
      <c r="HL176" s="409"/>
      <c r="HM176" s="409"/>
      <c r="HN176" s="409"/>
      <c r="HO176" s="409"/>
      <c r="HP176" s="409"/>
      <c r="HQ176" s="409"/>
      <c r="HR176" s="409"/>
      <c r="HS176" s="409"/>
      <c r="HT176" s="409"/>
      <c r="HU176" s="409"/>
      <c r="HV176" s="409"/>
      <c r="HW176" s="409"/>
      <c r="HX176" s="409"/>
      <c r="HY176" s="409"/>
      <c r="HZ176" s="409"/>
      <c r="IA176" s="409"/>
      <c r="IB176" s="409"/>
      <c r="IC176" s="409"/>
      <c r="ID176" s="409"/>
      <c r="IE176" s="409"/>
      <c r="IF176" s="409"/>
      <c r="IG176" s="409"/>
      <c r="IH176" s="409"/>
      <c r="II176" s="409"/>
      <c r="IJ176" s="409"/>
      <c r="IK176" s="409"/>
      <c r="IL176" s="409"/>
      <c r="IM176" s="409"/>
      <c r="IN176" s="409"/>
      <c r="IO176" s="409"/>
      <c r="IP176" s="409"/>
      <c r="IQ176" s="409"/>
      <c r="IR176" s="409"/>
      <c r="IS176" s="409"/>
      <c r="IT176" s="409"/>
      <c r="IU176" s="409"/>
      <c r="IV176" s="409"/>
      <c r="IW176" s="409"/>
      <c r="IX176" s="409"/>
      <c r="IY176" s="409"/>
      <c r="IZ176" s="409"/>
      <c r="JA176" s="409"/>
      <c r="JB176" s="409"/>
      <c r="JC176" s="409"/>
      <c r="JD176" s="409"/>
      <c r="JE176" s="409"/>
      <c r="JF176" s="409"/>
      <c r="JG176" s="409"/>
      <c r="JH176" s="409"/>
      <c r="JI176" s="409"/>
      <c r="JJ176" s="409"/>
      <c r="JK176" s="409"/>
      <c r="JL176" s="409"/>
      <c r="JM176" s="409"/>
      <c r="JN176" s="409"/>
      <c r="JO176" s="409"/>
      <c r="JP176" s="409"/>
      <c r="JQ176" s="409"/>
      <c r="JR176" s="409"/>
      <c r="JS176" s="409"/>
      <c r="JT176" s="409"/>
      <c r="JU176" s="409"/>
      <c r="JV176" s="409"/>
      <c r="JW176" s="409"/>
      <c r="JX176" s="409"/>
      <c r="JY176" s="409"/>
      <c r="JZ176" s="409"/>
      <c r="KA176" s="409"/>
      <c r="KB176" s="409"/>
      <c r="KC176" s="409"/>
      <c r="KD176" s="409"/>
      <c r="KE176" s="409"/>
      <c r="KF176" s="409"/>
      <c r="KG176" s="409"/>
      <c r="KH176" s="409"/>
      <c r="KI176" s="409"/>
      <c r="KJ176" s="409"/>
      <c r="KK176" s="409"/>
      <c r="KL176" s="409"/>
      <c r="KM176" s="409"/>
      <c r="KN176" s="409"/>
    </row>
    <row r="177" spans="1:300" s="448" customFormat="1" ht="32.25" outlineLevel="1" thickBot="1">
      <c r="A177" s="428">
        <v>3020604003</v>
      </c>
      <c r="B177" s="428">
        <v>8421421433086</v>
      </c>
      <c r="C177" s="607" t="s">
        <v>1376</v>
      </c>
      <c r="D177" s="452" t="s">
        <v>14</v>
      </c>
      <c r="E177" s="429">
        <v>25</v>
      </c>
      <c r="F177" s="544">
        <v>252</v>
      </c>
      <c r="G177" s="425">
        <f t="shared" si="24"/>
        <v>0</v>
      </c>
      <c r="H177" s="504"/>
      <c r="I177" s="457">
        <v>275</v>
      </c>
      <c r="J177" s="425">
        <f t="shared" si="25"/>
        <v>0</v>
      </c>
      <c r="K177" s="504"/>
      <c r="L177" s="453">
        <v>285</v>
      </c>
      <c r="M177" s="425">
        <f t="shared" si="26"/>
        <v>0</v>
      </c>
      <c r="N177" s="504"/>
      <c r="O177" s="454">
        <v>299</v>
      </c>
      <c r="P177" s="425">
        <f t="shared" si="27"/>
        <v>0</v>
      </c>
      <c r="Q177" s="504"/>
      <c r="R177" s="453">
        <v>325</v>
      </c>
      <c r="S177" s="425">
        <f t="shared" si="28"/>
        <v>0</v>
      </c>
      <c r="T177" s="504"/>
      <c r="U177" s="454">
        <v>375</v>
      </c>
      <c r="V177" s="425">
        <f t="shared" si="29"/>
        <v>0</v>
      </c>
      <c r="W177" s="525"/>
      <c r="X177" s="409"/>
      <c r="Y177" s="446"/>
      <c r="Z177" s="446"/>
      <c r="AA177" s="409"/>
      <c r="AB177" s="409"/>
      <c r="AC177" s="409"/>
      <c r="AD177" s="409"/>
      <c r="AE177" s="409"/>
      <c r="AF177" s="409"/>
      <c r="AG177" s="409"/>
      <c r="AH177" s="409"/>
      <c r="AI177" s="409"/>
      <c r="AJ177" s="409"/>
      <c r="AK177" s="409"/>
      <c r="AL177" s="409"/>
      <c r="AM177" s="409"/>
      <c r="AN177" s="409"/>
      <c r="AO177" s="409"/>
      <c r="AP177" s="409"/>
      <c r="AQ177" s="409"/>
      <c r="AR177" s="409"/>
      <c r="AS177" s="409"/>
      <c r="AT177" s="409"/>
      <c r="AU177" s="409"/>
      <c r="AV177" s="409"/>
      <c r="AW177" s="409"/>
      <c r="AX177" s="409"/>
      <c r="AY177" s="409"/>
      <c r="AZ177" s="409"/>
      <c r="BA177" s="409"/>
      <c r="BB177" s="409"/>
      <c r="BC177" s="409"/>
      <c r="BD177" s="409"/>
      <c r="BE177" s="409"/>
      <c r="BF177" s="409"/>
      <c r="BG177" s="409"/>
      <c r="BH177" s="409"/>
      <c r="BI177" s="409"/>
      <c r="BJ177" s="409"/>
      <c r="BK177" s="409"/>
      <c r="BL177" s="409"/>
      <c r="BM177" s="409"/>
      <c r="BN177" s="409"/>
      <c r="BO177" s="409"/>
      <c r="BP177" s="409"/>
      <c r="BQ177" s="409"/>
      <c r="BR177" s="409"/>
      <c r="BS177" s="409"/>
      <c r="BT177" s="409"/>
      <c r="BU177" s="409"/>
      <c r="BV177" s="409"/>
      <c r="BW177" s="409"/>
      <c r="BX177" s="409"/>
      <c r="BY177" s="409"/>
      <c r="BZ177" s="409"/>
      <c r="CA177" s="409"/>
      <c r="CB177" s="409"/>
      <c r="CC177" s="409"/>
      <c r="CD177" s="409"/>
      <c r="CE177" s="409"/>
      <c r="CF177" s="409"/>
      <c r="CG177" s="409"/>
      <c r="CH177" s="409"/>
      <c r="CI177" s="409"/>
      <c r="CJ177" s="409"/>
      <c r="CK177" s="409"/>
      <c r="CL177" s="409"/>
      <c r="CM177" s="409"/>
      <c r="CN177" s="409"/>
      <c r="CO177" s="409"/>
      <c r="CP177" s="409"/>
      <c r="CQ177" s="409"/>
      <c r="CR177" s="409"/>
      <c r="CS177" s="409"/>
      <c r="CT177" s="409"/>
      <c r="CU177" s="409"/>
      <c r="CV177" s="409"/>
      <c r="CW177" s="409"/>
      <c r="CX177" s="409"/>
      <c r="CY177" s="409"/>
      <c r="CZ177" s="409"/>
      <c r="DA177" s="409"/>
      <c r="DB177" s="409"/>
      <c r="DC177" s="409"/>
      <c r="DD177" s="409"/>
      <c r="DE177" s="409"/>
      <c r="DF177" s="409"/>
      <c r="DG177" s="409"/>
      <c r="DH177" s="409"/>
      <c r="DI177" s="409"/>
      <c r="DJ177" s="409"/>
      <c r="DK177" s="409"/>
      <c r="DL177" s="409"/>
      <c r="DM177" s="409"/>
      <c r="DN177" s="409"/>
      <c r="DO177" s="409"/>
      <c r="DP177" s="409"/>
      <c r="DQ177" s="409"/>
      <c r="DR177" s="409"/>
      <c r="DS177" s="409"/>
      <c r="DT177" s="409"/>
      <c r="DU177" s="409"/>
      <c r="DV177" s="409"/>
      <c r="DW177" s="409"/>
      <c r="DX177" s="409"/>
      <c r="DY177" s="409"/>
      <c r="DZ177" s="409"/>
      <c r="EA177" s="409"/>
      <c r="EB177" s="409"/>
      <c r="EC177" s="409"/>
      <c r="ED177" s="409"/>
      <c r="EE177" s="409"/>
      <c r="EF177" s="409"/>
      <c r="EG177" s="409"/>
      <c r="EH177" s="409"/>
      <c r="EI177" s="409"/>
      <c r="EJ177" s="409"/>
      <c r="EK177" s="409"/>
      <c r="EL177" s="409"/>
      <c r="EM177" s="409"/>
      <c r="EN177" s="409"/>
      <c r="EO177" s="409"/>
      <c r="EP177" s="409"/>
      <c r="EQ177" s="409"/>
      <c r="ER177" s="409"/>
      <c r="ES177" s="409"/>
      <c r="ET177" s="409"/>
      <c r="EU177" s="409"/>
      <c r="EV177" s="409"/>
      <c r="EW177" s="409"/>
      <c r="EX177" s="409"/>
      <c r="EY177" s="409"/>
      <c r="EZ177" s="409"/>
      <c r="FA177" s="409"/>
      <c r="FB177" s="409"/>
      <c r="FC177" s="409"/>
      <c r="FD177" s="409"/>
      <c r="FE177" s="409"/>
      <c r="FF177" s="409"/>
      <c r="FG177" s="409"/>
      <c r="FH177" s="409"/>
      <c r="FI177" s="409"/>
      <c r="FJ177" s="409"/>
      <c r="FK177" s="409"/>
      <c r="FL177" s="409"/>
      <c r="FM177" s="409"/>
      <c r="FN177" s="409"/>
      <c r="FO177" s="409"/>
      <c r="FP177" s="409"/>
      <c r="FQ177" s="409"/>
      <c r="FR177" s="409"/>
      <c r="FS177" s="409"/>
      <c r="FT177" s="409"/>
      <c r="FU177" s="409"/>
      <c r="FV177" s="409"/>
      <c r="FW177" s="409"/>
      <c r="FX177" s="409"/>
      <c r="FY177" s="409"/>
      <c r="FZ177" s="409"/>
      <c r="GA177" s="409"/>
      <c r="GB177" s="409"/>
      <c r="GC177" s="409"/>
      <c r="GD177" s="409"/>
      <c r="GE177" s="409"/>
      <c r="GF177" s="409"/>
      <c r="GG177" s="409"/>
      <c r="GH177" s="409"/>
      <c r="GI177" s="409"/>
      <c r="GJ177" s="409"/>
      <c r="GK177" s="409"/>
      <c r="GL177" s="409"/>
      <c r="GM177" s="409"/>
      <c r="GN177" s="409"/>
      <c r="GO177" s="409"/>
      <c r="GP177" s="409"/>
      <c r="GQ177" s="409"/>
      <c r="GR177" s="409"/>
      <c r="GS177" s="409"/>
      <c r="GT177" s="409"/>
      <c r="GU177" s="409"/>
      <c r="GV177" s="409"/>
      <c r="GW177" s="409"/>
      <c r="GX177" s="409"/>
      <c r="GY177" s="409"/>
      <c r="GZ177" s="409"/>
      <c r="HA177" s="409"/>
      <c r="HB177" s="409"/>
      <c r="HC177" s="409"/>
      <c r="HD177" s="409"/>
      <c r="HE177" s="409"/>
      <c r="HF177" s="409"/>
      <c r="HG177" s="409"/>
      <c r="HH177" s="409"/>
      <c r="HI177" s="409"/>
      <c r="HJ177" s="409"/>
      <c r="HK177" s="409"/>
      <c r="HL177" s="409"/>
      <c r="HM177" s="409"/>
      <c r="HN177" s="409"/>
      <c r="HO177" s="409"/>
      <c r="HP177" s="409"/>
      <c r="HQ177" s="409"/>
      <c r="HR177" s="409"/>
      <c r="HS177" s="409"/>
      <c r="HT177" s="409"/>
      <c r="HU177" s="409"/>
      <c r="HV177" s="409"/>
      <c r="HW177" s="409"/>
      <c r="HX177" s="409"/>
      <c r="HY177" s="409"/>
      <c r="HZ177" s="409"/>
      <c r="IA177" s="409"/>
      <c r="IB177" s="409"/>
      <c r="IC177" s="409"/>
      <c r="ID177" s="409"/>
      <c r="IE177" s="409"/>
      <c r="IF177" s="409"/>
      <c r="IG177" s="409"/>
      <c r="IH177" s="409"/>
      <c r="II177" s="409"/>
      <c r="IJ177" s="409"/>
      <c r="IK177" s="409"/>
      <c r="IL177" s="409"/>
      <c r="IM177" s="409"/>
      <c r="IN177" s="409"/>
      <c r="IO177" s="409"/>
      <c r="IP177" s="409"/>
      <c r="IQ177" s="409"/>
      <c r="IR177" s="409"/>
      <c r="IS177" s="409"/>
      <c r="IT177" s="409"/>
      <c r="IU177" s="409"/>
      <c r="IV177" s="409"/>
      <c r="IW177" s="409"/>
      <c r="IX177" s="409"/>
      <c r="IY177" s="409"/>
      <c r="IZ177" s="409"/>
      <c r="JA177" s="409"/>
      <c r="JB177" s="409"/>
      <c r="JC177" s="409"/>
      <c r="JD177" s="409"/>
      <c r="JE177" s="409"/>
      <c r="JF177" s="409"/>
      <c r="JG177" s="409"/>
      <c r="JH177" s="409"/>
      <c r="JI177" s="409"/>
      <c r="JJ177" s="409"/>
      <c r="JK177" s="409"/>
      <c r="JL177" s="409"/>
      <c r="JM177" s="409"/>
      <c r="JN177" s="409"/>
      <c r="JO177" s="409"/>
      <c r="JP177" s="409"/>
      <c r="JQ177" s="409"/>
      <c r="JR177" s="409"/>
      <c r="JS177" s="409"/>
      <c r="JT177" s="409"/>
      <c r="JU177" s="409"/>
      <c r="JV177" s="409"/>
      <c r="JW177" s="409"/>
      <c r="JX177" s="409"/>
      <c r="JY177" s="409"/>
      <c r="JZ177" s="409"/>
      <c r="KA177" s="409"/>
      <c r="KB177" s="409"/>
      <c r="KC177" s="409"/>
      <c r="KD177" s="409"/>
      <c r="KE177" s="409"/>
      <c r="KF177" s="409"/>
      <c r="KG177" s="409"/>
      <c r="KH177" s="409"/>
      <c r="KI177" s="409"/>
      <c r="KJ177" s="409"/>
      <c r="KK177" s="409"/>
      <c r="KL177" s="409"/>
      <c r="KM177" s="409"/>
      <c r="KN177" s="409"/>
    </row>
    <row r="178" spans="1:300" s="409" customFormat="1" outlineLevel="1">
      <c r="A178" s="416">
        <v>3180041</v>
      </c>
      <c r="B178" s="416">
        <v>8421421410124</v>
      </c>
      <c r="C178" s="614" t="s">
        <v>780</v>
      </c>
      <c r="D178" s="417" t="s">
        <v>3</v>
      </c>
      <c r="E178" s="417">
        <v>20</v>
      </c>
      <c r="F178" s="545">
        <v>324</v>
      </c>
      <c r="G178" s="425">
        <f t="shared" si="24"/>
        <v>0</v>
      </c>
      <c r="H178" s="497"/>
      <c r="I178" s="472">
        <v>361.5</v>
      </c>
      <c r="J178" s="425">
        <f t="shared" si="25"/>
        <v>0</v>
      </c>
      <c r="K178" s="497"/>
      <c r="L178" s="420">
        <v>399</v>
      </c>
      <c r="M178" s="425">
        <f t="shared" si="26"/>
        <v>0</v>
      </c>
      <c r="N178" s="497"/>
      <c r="O178" s="421">
        <v>409</v>
      </c>
      <c r="P178" s="425">
        <f t="shared" si="27"/>
        <v>0</v>
      </c>
      <c r="Q178" s="497"/>
      <c r="R178" s="420">
        <v>466</v>
      </c>
      <c r="S178" s="425">
        <f t="shared" si="28"/>
        <v>0</v>
      </c>
      <c r="T178" s="497"/>
      <c r="U178" s="421">
        <v>583.20000000000005</v>
      </c>
      <c r="V178" s="425">
        <f t="shared" si="29"/>
        <v>0</v>
      </c>
      <c r="W178" s="518"/>
      <c r="Y178" s="446"/>
      <c r="Z178" s="446"/>
    </row>
    <row r="179" spans="1:300" s="409" customFormat="1" outlineLevel="1">
      <c r="A179" s="422">
        <v>3180081</v>
      </c>
      <c r="B179" s="422">
        <v>8421421410131</v>
      </c>
      <c r="C179" s="615" t="s">
        <v>781</v>
      </c>
      <c r="D179" s="423" t="s">
        <v>3</v>
      </c>
      <c r="E179" s="423">
        <v>20</v>
      </c>
      <c r="F179" s="546">
        <v>298</v>
      </c>
      <c r="G179" s="425">
        <f t="shared" si="24"/>
        <v>0</v>
      </c>
      <c r="H179" s="498"/>
      <c r="I179" s="458">
        <v>331</v>
      </c>
      <c r="J179" s="425">
        <f t="shared" si="25"/>
        <v>0</v>
      </c>
      <c r="K179" s="498"/>
      <c r="L179" s="426">
        <v>364</v>
      </c>
      <c r="M179" s="425">
        <f t="shared" si="26"/>
        <v>0</v>
      </c>
      <c r="N179" s="498"/>
      <c r="O179" s="427">
        <v>385</v>
      </c>
      <c r="P179" s="425">
        <f t="shared" si="27"/>
        <v>0</v>
      </c>
      <c r="Q179" s="498"/>
      <c r="R179" s="426">
        <v>428</v>
      </c>
      <c r="S179" s="425">
        <f t="shared" si="28"/>
        <v>0</v>
      </c>
      <c r="T179" s="498"/>
      <c r="U179" s="427">
        <v>536.4</v>
      </c>
      <c r="V179" s="425">
        <f t="shared" si="29"/>
        <v>0</v>
      </c>
      <c r="W179" s="519"/>
      <c r="Y179" s="446"/>
      <c r="Z179" s="446"/>
    </row>
    <row r="180" spans="1:300" s="409" customFormat="1" outlineLevel="1">
      <c r="A180" s="422">
        <v>3180011</v>
      </c>
      <c r="B180" s="422">
        <v>8421421410148</v>
      </c>
      <c r="C180" s="615" t="s">
        <v>782</v>
      </c>
      <c r="D180" s="423" t="s">
        <v>3</v>
      </c>
      <c r="E180" s="423">
        <v>20</v>
      </c>
      <c r="F180" s="546">
        <v>339</v>
      </c>
      <c r="G180" s="425">
        <f t="shared" si="24"/>
        <v>0</v>
      </c>
      <c r="H180" s="498"/>
      <c r="I180" s="458">
        <v>390.5</v>
      </c>
      <c r="J180" s="425">
        <f t="shared" si="25"/>
        <v>0</v>
      </c>
      <c r="K180" s="498"/>
      <c r="L180" s="426">
        <v>442</v>
      </c>
      <c r="M180" s="425">
        <f t="shared" si="26"/>
        <v>0</v>
      </c>
      <c r="N180" s="498"/>
      <c r="O180" s="427">
        <v>475</v>
      </c>
      <c r="P180" s="425">
        <f t="shared" si="27"/>
        <v>0</v>
      </c>
      <c r="Q180" s="498"/>
      <c r="R180" s="426">
        <v>488</v>
      </c>
      <c r="S180" s="425">
        <f t="shared" si="28"/>
        <v>0</v>
      </c>
      <c r="T180" s="498"/>
      <c r="U180" s="427">
        <v>599</v>
      </c>
      <c r="V180" s="425">
        <f t="shared" si="29"/>
        <v>0</v>
      </c>
      <c r="W180" s="519"/>
      <c r="Y180" s="446"/>
      <c r="Z180" s="446"/>
    </row>
    <row r="181" spans="1:300" s="409" customFormat="1" outlineLevel="1">
      <c r="A181" s="422">
        <v>3180031</v>
      </c>
      <c r="B181" s="422">
        <v>8421421101015</v>
      </c>
      <c r="C181" s="603" t="s">
        <v>783</v>
      </c>
      <c r="D181" s="423" t="s">
        <v>3</v>
      </c>
      <c r="E181" s="423">
        <v>20</v>
      </c>
      <c r="F181" s="546">
        <v>325</v>
      </c>
      <c r="G181" s="425">
        <f t="shared" si="24"/>
        <v>0</v>
      </c>
      <c r="H181" s="498"/>
      <c r="I181" s="458">
        <v>363.5</v>
      </c>
      <c r="J181" s="425">
        <f t="shared" si="25"/>
        <v>0</v>
      </c>
      <c r="K181" s="498"/>
      <c r="L181" s="426">
        <v>402</v>
      </c>
      <c r="M181" s="425">
        <f t="shared" si="26"/>
        <v>0</v>
      </c>
      <c r="N181" s="498"/>
      <c r="O181" s="427">
        <v>429</v>
      </c>
      <c r="P181" s="425">
        <f t="shared" si="27"/>
        <v>0</v>
      </c>
      <c r="Q181" s="498"/>
      <c r="R181" s="426">
        <v>468</v>
      </c>
      <c r="S181" s="425">
        <f t="shared" si="28"/>
        <v>0</v>
      </c>
      <c r="T181" s="498"/>
      <c r="U181" s="426">
        <v>585</v>
      </c>
      <c r="V181" s="425">
        <f t="shared" si="29"/>
        <v>0</v>
      </c>
      <c r="W181" s="519"/>
      <c r="Y181" s="446"/>
      <c r="Z181" s="446"/>
    </row>
    <row r="182" spans="1:300" s="409" customFormat="1" outlineLevel="1">
      <c r="A182" s="422">
        <v>3180091</v>
      </c>
      <c r="B182" s="422">
        <v>8421421410087</v>
      </c>
      <c r="C182" s="603" t="s">
        <v>784</v>
      </c>
      <c r="D182" s="423" t="s">
        <v>12</v>
      </c>
      <c r="E182" s="423">
        <v>30</v>
      </c>
      <c r="F182" s="546">
        <v>215</v>
      </c>
      <c r="G182" s="425">
        <f t="shared" si="24"/>
        <v>0</v>
      </c>
      <c r="H182" s="498"/>
      <c r="I182" s="458">
        <v>244.5</v>
      </c>
      <c r="J182" s="425">
        <f t="shared" si="25"/>
        <v>0</v>
      </c>
      <c r="K182" s="498"/>
      <c r="L182" s="426">
        <v>274</v>
      </c>
      <c r="M182" s="425">
        <f t="shared" si="26"/>
        <v>0</v>
      </c>
      <c r="N182" s="498"/>
      <c r="O182" s="427">
        <v>289</v>
      </c>
      <c r="P182" s="425">
        <f t="shared" si="27"/>
        <v>0</v>
      </c>
      <c r="Q182" s="498"/>
      <c r="R182" s="426">
        <v>309</v>
      </c>
      <c r="S182" s="425">
        <f t="shared" si="28"/>
        <v>0</v>
      </c>
      <c r="T182" s="498"/>
      <c r="U182" s="426">
        <v>387</v>
      </c>
      <c r="V182" s="425">
        <f t="shared" si="29"/>
        <v>0</v>
      </c>
      <c r="W182" s="519"/>
      <c r="Y182" s="446"/>
      <c r="Z182" s="446"/>
    </row>
    <row r="183" spans="1:300" s="409" customFormat="1" ht="18.75" hidden="1" customHeight="1" outlineLevel="1">
      <c r="A183" s="422" t="s">
        <v>1116</v>
      </c>
      <c r="B183" s="422">
        <v>8421421433000</v>
      </c>
      <c r="C183" s="603" t="s">
        <v>1084</v>
      </c>
      <c r="D183" s="423" t="s">
        <v>1</v>
      </c>
      <c r="E183" s="423">
        <v>20</v>
      </c>
      <c r="F183" s="546">
        <v>485</v>
      </c>
      <c r="G183" s="425">
        <f t="shared" si="24"/>
        <v>0</v>
      </c>
      <c r="H183" s="498"/>
      <c r="I183" s="458">
        <v>548</v>
      </c>
      <c r="J183" s="425">
        <f t="shared" si="25"/>
        <v>0</v>
      </c>
      <c r="K183" s="498"/>
      <c r="L183" s="426">
        <v>599</v>
      </c>
      <c r="M183" s="425">
        <f t="shared" si="26"/>
        <v>0</v>
      </c>
      <c r="N183" s="498"/>
      <c r="O183" s="427">
        <v>611</v>
      </c>
      <c r="P183" s="425">
        <f t="shared" si="27"/>
        <v>0</v>
      </c>
      <c r="Q183" s="498"/>
      <c r="R183" s="426">
        <v>625</v>
      </c>
      <c r="S183" s="425">
        <f t="shared" si="28"/>
        <v>0</v>
      </c>
      <c r="T183" s="498"/>
      <c r="U183" s="426">
        <v>699</v>
      </c>
      <c r="V183" s="425">
        <f t="shared" si="29"/>
        <v>0</v>
      </c>
      <c r="W183" s="519"/>
      <c r="Y183" s="446"/>
      <c r="Z183" s="446"/>
    </row>
    <row r="184" spans="1:300" s="409" customFormat="1" ht="16.5" outlineLevel="1" thickBot="1">
      <c r="A184" s="428">
        <v>3189921</v>
      </c>
      <c r="B184" s="428">
        <v>8421421432416</v>
      </c>
      <c r="C184" s="604" t="s">
        <v>785</v>
      </c>
      <c r="D184" s="429" t="s">
        <v>11</v>
      </c>
      <c r="E184" s="429">
        <v>12</v>
      </c>
      <c r="F184" s="551">
        <v>249</v>
      </c>
      <c r="G184" s="425">
        <f t="shared" si="24"/>
        <v>0</v>
      </c>
      <c r="H184" s="499"/>
      <c r="I184" s="459">
        <v>281.5</v>
      </c>
      <c r="J184" s="425">
        <f t="shared" si="25"/>
        <v>0</v>
      </c>
      <c r="K184" s="499"/>
      <c r="L184" s="431">
        <v>314</v>
      </c>
      <c r="M184" s="425">
        <f t="shared" si="26"/>
        <v>0</v>
      </c>
      <c r="N184" s="499"/>
      <c r="O184" s="432">
        <v>329</v>
      </c>
      <c r="P184" s="425">
        <f t="shared" si="27"/>
        <v>0</v>
      </c>
      <c r="Q184" s="499"/>
      <c r="R184" s="431">
        <v>358</v>
      </c>
      <c r="S184" s="425">
        <f t="shared" si="28"/>
        <v>0</v>
      </c>
      <c r="T184" s="499"/>
      <c r="U184" s="432">
        <v>448.2</v>
      </c>
      <c r="V184" s="425">
        <f t="shared" si="29"/>
        <v>0</v>
      </c>
      <c r="W184" s="520"/>
      <c r="Y184" s="446"/>
      <c r="Z184" s="446"/>
    </row>
    <row r="185" spans="1:300" s="409" customFormat="1" outlineLevel="1">
      <c r="A185" s="416" t="s">
        <v>1118</v>
      </c>
      <c r="B185" s="416">
        <v>2000059560010</v>
      </c>
      <c r="C185" s="602" t="s">
        <v>835</v>
      </c>
      <c r="D185" s="417" t="s">
        <v>14</v>
      </c>
      <c r="E185" s="417">
        <v>28</v>
      </c>
      <c r="F185" s="555">
        <v>119</v>
      </c>
      <c r="G185" s="425">
        <f t="shared" si="24"/>
        <v>0</v>
      </c>
      <c r="H185" s="514"/>
      <c r="I185" s="472">
        <v>129</v>
      </c>
      <c r="J185" s="425">
        <f t="shared" si="25"/>
        <v>0</v>
      </c>
      <c r="K185" s="514"/>
      <c r="L185" s="421">
        <v>139</v>
      </c>
      <c r="M185" s="425">
        <f t="shared" si="26"/>
        <v>0</v>
      </c>
      <c r="N185" s="514"/>
      <c r="O185" s="421">
        <v>175</v>
      </c>
      <c r="P185" s="425">
        <f t="shared" si="27"/>
        <v>0</v>
      </c>
      <c r="Q185" s="514"/>
      <c r="R185" s="421">
        <v>195</v>
      </c>
      <c r="S185" s="425">
        <f t="shared" si="28"/>
        <v>0</v>
      </c>
      <c r="T185" s="514"/>
      <c r="U185" s="421">
        <v>255</v>
      </c>
      <c r="V185" s="425">
        <f t="shared" si="29"/>
        <v>0</v>
      </c>
      <c r="W185" s="535"/>
      <c r="Y185" s="446"/>
      <c r="Z185" s="446"/>
    </row>
    <row r="186" spans="1:300" s="409" customFormat="1" outlineLevel="1">
      <c r="A186" s="422" t="s">
        <v>1121</v>
      </c>
      <c r="B186" s="422">
        <v>2000062060804</v>
      </c>
      <c r="C186" s="603" t="s">
        <v>836</v>
      </c>
      <c r="D186" s="423" t="s">
        <v>14</v>
      </c>
      <c r="E186" s="417">
        <v>28</v>
      </c>
      <c r="F186" s="555">
        <v>119</v>
      </c>
      <c r="G186" s="425">
        <f t="shared" si="24"/>
        <v>0</v>
      </c>
      <c r="H186" s="514"/>
      <c r="I186" s="472">
        <v>129</v>
      </c>
      <c r="J186" s="425">
        <f t="shared" si="25"/>
        <v>0</v>
      </c>
      <c r="K186" s="514"/>
      <c r="L186" s="421">
        <v>139</v>
      </c>
      <c r="M186" s="425">
        <f t="shared" si="26"/>
        <v>0</v>
      </c>
      <c r="N186" s="514"/>
      <c r="O186" s="421">
        <v>175</v>
      </c>
      <c r="P186" s="425">
        <f t="shared" si="27"/>
        <v>0</v>
      </c>
      <c r="Q186" s="514"/>
      <c r="R186" s="427">
        <v>195</v>
      </c>
      <c r="S186" s="425">
        <f t="shared" si="28"/>
        <v>0</v>
      </c>
      <c r="T186" s="514"/>
      <c r="U186" s="421">
        <v>255</v>
      </c>
      <c r="V186" s="425">
        <f t="shared" si="29"/>
        <v>0</v>
      </c>
      <c r="W186" s="535"/>
      <c r="Y186" s="446"/>
      <c r="Z186" s="446"/>
    </row>
    <row r="187" spans="1:300" s="409" customFormat="1" hidden="1" outlineLevel="1">
      <c r="A187" s="422" t="s">
        <v>1124</v>
      </c>
      <c r="B187" s="422">
        <v>2000062060798</v>
      </c>
      <c r="C187" s="603" t="s">
        <v>837</v>
      </c>
      <c r="D187" s="423" t="s">
        <v>14</v>
      </c>
      <c r="E187" s="417">
        <v>28</v>
      </c>
      <c r="F187" s="549">
        <v>169</v>
      </c>
      <c r="G187" s="425">
        <f t="shared" si="24"/>
        <v>0</v>
      </c>
      <c r="H187" s="506"/>
      <c r="I187" s="458">
        <v>179</v>
      </c>
      <c r="J187" s="425">
        <f t="shared" si="25"/>
        <v>0</v>
      </c>
      <c r="K187" s="506"/>
      <c r="L187" s="427">
        <v>189</v>
      </c>
      <c r="M187" s="425">
        <f t="shared" si="26"/>
        <v>0</v>
      </c>
      <c r="N187" s="506"/>
      <c r="O187" s="427">
        <v>199</v>
      </c>
      <c r="P187" s="425">
        <f t="shared" si="27"/>
        <v>0</v>
      </c>
      <c r="Q187" s="506"/>
      <c r="R187" s="427">
        <v>219</v>
      </c>
      <c r="S187" s="425">
        <f t="shared" si="28"/>
        <v>0</v>
      </c>
      <c r="T187" s="506"/>
      <c r="U187" s="427">
        <v>279</v>
      </c>
      <c r="V187" s="425">
        <f t="shared" si="29"/>
        <v>0</v>
      </c>
      <c r="W187" s="527"/>
      <c r="Y187" s="446"/>
      <c r="Z187" s="446"/>
    </row>
    <row r="188" spans="1:300" s="409" customFormat="1" outlineLevel="1">
      <c r="A188" s="422" t="s">
        <v>1125</v>
      </c>
      <c r="B188" s="422">
        <v>2000062060811</v>
      </c>
      <c r="C188" s="603" t="s">
        <v>838</v>
      </c>
      <c r="D188" s="423" t="s">
        <v>14</v>
      </c>
      <c r="E188" s="417">
        <v>28</v>
      </c>
      <c r="F188" s="549">
        <v>195</v>
      </c>
      <c r="G188" s="424">
        <f t="shared" si="24"/>
        <v>0</v>
      </c>
      <c r="H188" s="506"/>
      <c r="I188" s="458">
        <v>205</v>
      </c>
      <c r="J188" s="424">
        <f t="shared" si="25"/>
        <v>0</v>
      </c>
      <c r="K188" s="506"/>
      <c r="L188" s="427">
        <v>215</v>
      </c>
      <c r="M188" s="424">
        <f t="shared" si="26"/>
        <v>0</v>
      </c>
      <c r="N188" s="506"/>
      <c r="O188" s="427">
        <v>255</v>
      </c>
      <c r="P188" s="424">
        <f t="shared" si="27"/>
        <v>0</v>
      </c>
      <c r="Q188" s="506"/>
      <c r="R188" s="427">
        <v>265</v>
      </c>
      <c r="S188" s="424">
        <f t="shared" si="28"/>
        <v>0</v>
      </c>
      <c r="T188" s="506"/>
      <c r="U188" s="427">
        <v>285</v>
      </c>
      <c r="V188" s="425">
        <f t="shared" si="29"/>
        <v>0</v>
      </c>
      <c r="W188" s="527"/>
      <c r="Y188" s="446"/>
      <c r="Z188" s="446"/>
    </row>
    <row r="189" spans="1:300" s="448" customFormat="1" outlineLevel="1">
      <c r="A189" s="422" t="s">
        <v>1119</v>
      </c>
      <c r="B189" s="422">
        <v>2000059630010</v>
      </c>
      <c r="C189" s="606" t="s">
        <v>839</v>
      </c>
      <c r="D189" s="449" t="s">
        <v>14</v>
      </c>
      <c r="E189" s="417">
        <v>28</v>
      </c>
      <c r="F189" s="548">
        <v>105</v>
      </c>
      <c r="G189" s="425">
        <f t="shared" si="24"/>
        <v>0</v>
      </c>
      <c r="H189" s="505"/>
      <c r="I189" s="456">
        <v>115</v>
      </c>
      <c r="J189" s="425">
        <f t="shared" si="25"/>
        <v>0</v>
      </c>
      <c r="K189" s="505"/>
      <c r="L189" s="451">
        <v>125</v>
      </c>
      <c r="M189" s="425">
        <f t="shared" si="26"/>
        <v>0</v>
      </c>
      <c r="N189" s="505"/>
      <c r="O189" s="451">
        <v>135</v>
      </c>
      <c r="P189" s="425">
        <f t="shared" si="27"/>
        <v>0</v>
      </c>
      <c r="Q189" s="505"/>
      <c r="R189" s="451">
        <v>145</v>
      </c>
      <c r="S189" s="425">
        <f t="shared" si="28"/>
        <v>0</v>
      </c>
      <c r="T189" s="505"/>
      <c r="U189" s="451">
        <v>195</v>
      </c>
      <c r="V189" s="425">
        <f t="shared" si="29"/>
        <v>0</v>
      </c>
      <c r="W189" s="526"/>
      <c r="X189" s="409"/>
      <c r="Y189" s="446"/>
      <c r="Z189" s="446"/>
      <c r="AA189" s="409"/>
      <c r="AB189" s="409"/>
      <c r="AC189" s="409"/>
      <c r="AD189" s="409"/>
      <c r="AE189" s="409"/>
      <c r="AF189" s="409"/>
      <c r="AG189" s="409"/>
      <c r="AH189" s="409"/>
      <c r="AI189" s="409"/>
      <c r="AJ189" s="409"/>
      <c r="AK189" s="409"/>
      <c r="AL189" s="409"/>
      <c r="AM189" s="409"/>
      <c r="AN189" s="409"/>
      <c r="AO189" s="409"/>
      <c r="AP189" s="409"/>
      <c r="AQ189" s="409"/>
      <c r="AR189" s="409"/>
      <c r="AS189" s="409"/>
      <c r="AT189" s="409"/>
      <c r="AU189" s="409"/>
      <c r="AV189" s="409"/>
      <c r="AW189" s="409"/>
      <c r="AX189" s="409"/>
      <c r="AY189" s="409"/>
      <c r="AZ189" s="409"/>
      <c r="BA189" s="409"/>
      <c r="BB189" s="409"/>
      <c r="BC189" s="409"/>
      <c r="BD189" s="409"/>
      <c r="BE189" s="409"/>
      <c r="BF189" s="409"/>
      <c r="BG189" s="409"/>
      <c r="BH189" s="409"/>
      <c r="BI189" s="409"/>
      <c r="BJ189" s="409"/>
      <c r="BK189" s="409"/>
      <c r="BL189" s="409"/>
      <c r="BM189" s="409"/>
      <c r="BN189" s="409"/>
      <c r="BO189" s="409"/>
      <c r="BP189" s="409"/>
      <c r="BQ189" s="409"/>
      <c r="BR189" s="409"/>
      <c r="BS189" s="409"/>
      <c r="BT189" s="409"/>
      <c r="BU189" s="409"/>
      <c r="BV189" s="409"/>
      <c r="BW189" s="409"/>
      <c r="BX189" s="409"/>
      <c r="BY189" s="409"/>
      <c r="BZ189" s="409"/>
      <c r="CA189" s="409"/>
      <c r="CB189" s="409"/>
      <c r="CC189" s="409"/>
      <c r="CD189" s="409"/>
      <c r="CE189" s="409"/>
      <c r="CF189" s="409"/>
      <c r="CG189" s="409"/>
      <c r="CH189" s="409"/>
      <c r="CI189" s="409"/>
      <c r="CJ189" s="409"/>
      <c r="CK189" s="409"/>
      <c r="CL189" s="409"/>
      <c r="CM189" s="409"/>
      <c r="CN189" s="409"/>
      <c r="CO189" s="409"/>
      <c r="CP189" s="409"/>
      <c r="CQ189" s="409"/>
      <c r="CR189" s="409"/>
      <c r="CS189" s="409"/>
      <c r="CT189" s="409"/>
      <c r="CU189" s="409"/>
      <c r="CV189" s="409"/>
      <c r="CW189" s="409"/>
      <c r="CX189" s="409"/>
      <c r="CY189" s="409"/>
      <c r="CZ189" s="409"/>
      <c r="DA189" s="409"/>
      <c r="DB189" s="409"/>
      <c r="DC189" s="409"/>
      <c r="DD189" s="409"/>
      <c r="DE189" s="409"/>
      <c r="DF189" s="409"/>
      <c r="DG189" s="409"/>
      <c r="DH189" s="409"/>
      <c r="DI189" s="409"/>
      <c r="DJ189" s="409"/>
      <c r="DK189" s="409"/>
      <c r="DL189" s="409"/>
      <c r="DM189" s="409"/>
      <c r="DN189" s="409"/>
      <c r="DO189" s="409"/>
      <c r="DP189" s="409"/>
      <c r="DQ189" s="409"/>
      <c r="DR189" s="409"/>
      <c r="DS189" s="409"/>
      <c r="DT189" s="409"/>
      <c r="DU189" s="409"/>
      <c r="DV189" s="409"/>
      <c r="DW189" s="409"/>
      <c r="DX189" s="409"/>
      <c r="DY189" s="409"/>
      <c r="DZ189" s="409"/>
      <c r="EA189" s="409"/>
      <c r="EB189" s="409"/>
      <c r="EC189" s="409"/>
      <c r="ED189" s="409"/>
      <c r="EE189" s="409"/>
      <c r="EF189" s="409"/>
      <c r="EG189" s="409"/>
      <c r="EH189" s="409"/>
      <c r="EI189" s="409"/>
      <c r="EJ189" s="409"/>
      <c r="EK189" s="409"/>
      <c r="EL189" s="409"/>
      <c r="EM189" s="409"/>
      <c r="EN189" s="409"/>
      <c r="EO189" s="409"/>
      <c r="EP189" s="409"/>
      <c r="EQ189" s="409"/>
      <c r="ER189" s="409"/>
      <c r="ES189" s="409"/>
      <c r="ET189" s="409"/>
      <c r="EU189" s="409"/>
      <c r="EV189" s="409"/>
      <c r="EW189" s="409"/>
      <c r="EX189" s="409"/>
      <c r="EY189" s="409"/>
      <c r="EZ189" s="409"/>
      <c r="FA189" s="409"/>
      <c r="FB189" s="409"/>
      <c r="FC189" s="409"/>
      <c r="FD189" s="409"/>
      <c r="FE189" s="409"/>
      <c r="FF189" s="409"/>
      <c r="FG189" s="409"/>
      <c r="FH189" s="409"/>
      <c r="FI189" s="409"/>
      <c r="FJ189" s="409"/>
      <c r="FK189" s="409"/>
      <c r="FL189" s="409"/>
      <c r="FM189" s="409"/>
      <c r="FN189" s="409"/>
      <c r="FO189" s="409"/>
      <c r="FP189" s="409"/>
      <c r="FQ189" s="409"/>
      <c r="FR189" s="409"/>
      <c r="FS189" s="409"/>
      <c r="FT189" s="409"/>
      <c r="FU189" s="409"/>
      <c r="FV189" s="409"/>
      <c r="FW189" s="409"/>
      <c r="FX189" s="409"/>
      <c r="FY189" s="409"/>
      <c r="FZ189" s="409"/>
      <c r="GA189" s="409"/>
      <c r="GB189" s="409"/>
      <c r="GC189" s="409"/>
      <c r="GD189" s="409"/>
      <c r="GE189" s="409"/>
      <c r="GF189" s="409"/>
      <c r="GG189" s="409"/>
      <c r="GH189" s="409"/>
      <c r="GI189" s="409"/>
      <c r="GJ189" s="409"/>
      <c r="GK189" s="409"/>
      <c r="GL189" s="409"/>
      <c r="GM189" s="409"/>
      <c r="GN189" s="409"/>
      <c r="GO189" s="409"/>
      <c r="GP189" s="409"/>
      <c r="GQ189" s="409"/>
      <c r="GR189" s="409"/>
      <c r="GS189" s="409"/>
      <c r="GT189" s="409"/>
      <c r="GU189" s="409"/>
      <c r="GV189" s="409"/>
      <c r="GW189" s="409"/>
      <c r="GX189" s="409"/>
      <c r="GY189" s="409"/>
      <c r="GZ189" s="409"/>
      <c r="HA189" s="409"/>
      <c r="HB189" s="409"/>
      <c r="HC189" s="409"/>
      <c r="HD189" s="409"/>
      <c r="HE189" s="409"/>
      <c r="HF189" s="409"/>
      <c r="HG189" s="409"/>
      <c r="HH189" s="409"/>
      <c r="HI189" s="409"/>
      <c r="HJ189" s="409"/>
      <c r="HK189" s="409"/>
      <c r="HL189" s="409"/>
      <c r="HM189" s="409"/>
      <c r="HN189" s="409"/>
      <c r="HO189" s="409"/>
      <c r="HP189" s="409"/>
      <c r="HQ189" s="409"/>
      <c r="HR189" s="409"/>
      <c r="HS189" s="409"/>
      <c r="HT189" s="409"/>
      <c r="HU189" s="409"/>
      <c r="HV189" s="409"/>
      <c r="HW189" s="409"/>
      <c r="HX189" s="409"/>
      <c r="HY189" s="409"/>
      <c r="HZ189" s="409"/>
      <c r="IA189" s="409"/>
      <c r="IB189" s="409"/>
      <c r="IC189" s="409"/>
      <c r="ID189" s="409"/>
      <c r="IE189" s="409"/>
      <c r="IF189" s="409"/>
      <c r="IG189" s="409"/>
      <c r="IH189" s="409"/>
      <c r="II189" s="409"/>
      <c r="IJ189" s="409"/>
      <c r="IK189" s="409"/>
      <c r="IL189" s="409"/>
      <c r="IM189" s="409"/>
      <c r="IN189" s="409"/>
      <c r="IO189" s="409"/>
      <c r="IP189" s="409"/>
      <c r="IQ189" s="409"/>
      <c r="IR189" s="409"/>
      <c r="IS189" s="409"/>
      <c r="IT189" s="409"/>
      <c r="IU189" s="409"/>
      <c r="IV189" s="409"/>
      <c r="IW189" s="409"/>
      <c r="IX189" s="409"/>
      <c r="IY189" s="409"/>
      <c r="IZ189" s="409"/>
      <c r="JA189" s="409"/>
      <c r="JB189" s="409"/>
      <c r="JC189" s="409"/>
      <c r="JD189" s="409"/>
      <c r="JE189" s="409"/>
      <c r="JF189" s="409"/>
      <c r="JG189" s="409"/>
      <c r="JH189" s="409"/>
      <c r="JI189" s="409"/>
      <c r="JJ189" s="409"/>
      <c r="JK189" s="409"/>
      <c r="JL189" s="409"/>
      <c r="JM189" s="409"/>
      <c r="JN189" s="409"/>
      <c r="JO189" s="409"/>
      <c r="JP189" s="409"/>
      <c r="JQ189" s="409"/>
      <c r="JR189" s="409"/>
      <c r="JS189" s="409"/>
      <c r="JT189" s="409"/>
      <c r="JU189" s="409"/>
      <c r="JV189" s="409"/>
      <c r="JW189" s="409"/>
      <c r="JX189" s="409"/>
      <c r="JY189" s="409"/>
      <c r="JZ189" s="409"/>
      <c r="KA189" s="409"/>
      <c r="KB189" s="409"/>
      <c r="KC189" s="409"/>
      <c r="KD189" s="409"/>
      <c r="KE189" s="409"/>
      <c r="KF189" s="409"/>
      <c r="KG189" s="409"/>
      <c r="KH189" s="409"/>
      <c r="KI189" s="409"/>
      <c r="KJ189" s="409"/>
      <c r="KK189" s="409"/>
      <c r="KL189" s="409"/>
      <c r="KM189" s="409"/>
      <c r="KN189" s="409"/>
    </row>
    <row r="190" spans="1:300" s="448" customFormat="1" outlineLevel="1">
      <c r="A190" s="422" t="s">
        <v>1120</v>
      </c>
      <c r="B190" s="422">
        <v>2000059580018</v>
      </c>
      <c r="C190" s="606" t="s">
        <v>840</v>
      </c>
      <c r="D190" s="449" t="s">
        <v>14</v>
      </c>
      <c r="E190" s="417">
        <v>28</v>
      </c>
      <c r="F190" s="548">
        <v>195</v>
      </c>
      <c r="G190" s="425">
        <f t="shared" si="24"/>
        <v>0</v>
      </c>
      <c r="H190" s="505"/>
      <c r="I190" s="456">
        <v>205</v>
      </c>
      <c r="J190" s="425">
        <f t="shared" si="25"/>
        <v>0</v>
      </c>
      <c r="K190" s="505"/>
      <c r="L190" s="451">
        <v>215</v>
      </c>
      <c r="M190" s="425">
        <f t="shared" si="26"/>
        <v>0</v>
      </c>
      <c r="N190" s="505"/>
      <c r="O190" s="451">
        <v>255</v>
      </c>
      <c r="P190" s="425">
        <f t="shared" si="27"/>
        <v>0</v>
      </c>
      <c r="Q190" s="505"/>
      <c r="R190" s="451">
        <v>265</v>
      </c>
      <c r="S190" s="425">
        <f t="shared" si="28"/>
        <v>0</v>
      </c>
      <c r="T190" s="505"/>
      <c r="U190" s="451">
        <v>285</v>
      </c>
      <c r="V190" s="425">
        <f t="shared" si="29"/>
        <v>0</v>
      </c>
      <c r="W190" s="526"/>
      <c r="X190" s="409"/>
      <c r="Y190" s="446"/>
      <c r="Z190" s="446"/>
      <c r="AA190" s="409"/>
      <c r="AB190" s="409"/>
      <c r="AC190" s="409"/>
      <c r="AD190" s="409"/>
      <c r="AE190" s="409"/>
      <c r="AF190" s="409"/>
      <c r="AG190" s="409"/>
      <c r="AH190" s="409"/>
      <c r="AI190" s="409"/>
      <c r="AJ190" s="409"/>
      <c r="AK190" s="409"/>
      <c r="AL190" s="409"/>
      <c r="AM190" s="409"/>
      <c r="AN190" s="409"/>
      <c r="AO190" s="409"/>
      <c r="AP190" s="409"/>
      <c r="AQ190" s="409"/>
      <c r="AR190" s="409"/>
      <c r="AS190" s="409"/>
      <c r="AT190" s="409"/>
      <c r="AU190" s="409"/>
      <c r="AV190" s="409"/>
      <c r="AW190" s="409"/>
      <c r="AX190" s="409"/>
      <c r="AY190" s="409"/>
      <c r="AZ190" s="409"/>
      <c r="BA190" s="409"/>
      <c r="BB190" s="409"/>
      <c r="BC190" s="409"/>
      <c r="BD190" s="409"/>
      <c r="BE190" s="409"/>
      <c r="BF190" s="409"/>
      <c r="BG190" s="409"/>
      <c r="BH190" s="409"/>
      <c r="BI190" s="409"/>
      <c r="BJ190" s="409"/>
      <c r="BK190" s="409"/>
      <c r="BL190" s="409"/>
      <c r="BM190" s="409"/>
      <c r="BN190" s="409"/>
      <c r="BO190" s="409"/>
      <c r="BP190" s="409"/>
      <c r="BQ190" s="409"/>
      <c r="BR190" s="409"/>
      <c r="BS190" s="409"/>
      <c r="BT190" s="409"/>
      <c r="BU190" s="409"/>
      <c r="BV190" s="409"/>
      <c r="BW190" s="409"/>
      <c r="BX190" s="409"/>
      <c r="BY190" s="409"/>
      <c r="BZ190" s="409"/>
      <c r="CA190" s="409"/>
      <c r="CB190" s="409"/>
      <c r="CC190" s="409"/>
      <c r="CD190" s="409"/>
      <c r="CE190" s="409"/>
      <c r="CF190" s="409"/>
      <c r="CG190" s="409"/>
      <c r="CH190" s="409"/>
      <c r="CI190" s="409"/>
      <c r="CJ190" s="409"/>
      <c r="CK190" s="409"/>
      <c r="CL190" s="409"/>
      <c r="CM190" s="409"/>
      <c r="CN190" s="409"/>
      <c r="CO190" s="409"/>
      <c r="CP190" s="409"/>
      <c r="CQ190" s="409"/>
      <c r="CR190" s="409"/>
      <c r="CS190" s="409"/>
      <c r="CT190" s="409"/>
      <c r="CU190" s="409"/>
      <c r="CV190" s="409"/>
      <c r="CW190" s="409"/>
      <c r="CX190" s="409"/>
      <c r="CY190" s="409"/>
      <c r="CZ190" s="409"/>
      <c r="DA190" s="409"/>
      <c r="DB190" s="409"/>
      <c r="DC190" s="409"/>
      <c r="DD190" s="409"/>
      <c r="DE190" s="409"/>
      <c r="DF190" s="409"/>
      <c r="DG190" s="409"/>
      <c r="DH190" s="409"/>
      <c r="DI190" s="409"/>
      <c r="DJ190" s="409"/>
      <c r="DK190" s="409"/>
      <c r="DL190" s="409"/>
      <c r="DM190" s="409"/>
      <c r="DN190" s="409"/>
      <c r="DO190" s="409"/>
      <c r="DP190" s="409"/>
      <c r="DQ190" s="409"/>
      <c r="DR190" s="409"/>
      <c r="DS190" s="409"/>
      <c r="DT190" s="409"/>
      <c r="DU190" s="409"/>
      <c r="DV190" s="409"/>
      <c r="DW190" s="409"/>
      <c r="DX190" s="409"/>
      <c r="DY190" s="409"/>
      <c r="DZ190" s="409"/>
      <c r="EA190" s="409"/>
      <c r="EB190" s="409"/>
      <c r="EC190" s="409"/>
      <c r="ED190" s="409"/>
      <c r="EE190" s="409"/>
      <c r="EF190" s="409"/>
      <c r="EG190" s="409"/>
      <c r="EH190" s="409"/>
      <c r="EI190" s="409"/>
      <c r="EJ190" s="409"/>
      <c r="EK190" s="409"/>
      <c r="EL190" s="409"/>
      <c r="EM190" s="409"/>
      <c r="EN190" s="409"/>
      <c r="EO190" s="409"/>
      <c r="EP190" s="409"/>
      <c r="EQ190" s="409"/>
      <c r="ER190" s="409"/>
      <c r="ES190" s="409"/>
      <c r="ET190" s="409"/>
      <c r="EU190" s="409"/>
      <c r="EV190" s="409"/>
      <c r="EW190" s="409"/>
      <c r="EX190" s="409"/>
      <c r="EY190" s="409"/>
      <c r="EZ190" s="409"/>
      <c r="FA190" s="409"/>
      <c r="FB190" s="409"/>
      <c r="FC190" s="409"/>
      <c r="FD190" s="409"/>
      <c r="FE190" s="409"/>
      <c r="FF190" s="409"/>
      <c r="FG190" s="409"/>
      <c r="FH190" s="409"/>
      <c r="FI190" s="409"/>
      <c r="FJ190" s="409"/>
      <c r="FK190" s="409"/>
      <c r="FL190" s="409"/>
      <c r="FM190" s="409"/>
      <c r="FN190" s="409"/>
      <c r="FO190" s="409"/>
      <c r="FP190" s="409"/>
      <c r="FQ190" s="409"/>
      <c r="FR190" s="409"/>
      <c r="FS190" s="409"/>
      <c r="FT190" s="409"/>
      <c r="FU190" s="409"/>
      <c r="FV190" s="409"/>
      <c r="FW190" s="409"/>
      <c r="FX190" s="409"/>
      <c r="FY190" s="409"/>
      <c r="FZ190" s="409"/>
      <c r="GA190" s="409"/>
      <c r="GB190" s="409"/>
      <c r="GC190" s="409"/>
      <c r="GD190" s="409"/>
      <c r="GE190" s="409"/>
      <c r="GF190" s="409"/>
      <c r="GG190" s="409"/>
      <c r="GH190" s="409"/>
      <c r="GI190" s="409"/>
      <c r="GJ190" s="409"/>
      <c r="GK190" s="409"/>
      <c r="GL190" s="409"/>
      <c r="GM190" s="409"/>
      <c r="GN190" s="409"/>
      <c r="GO190" s="409"/>
      <c r="GP190" s="409"/>
      <c r="GQ190" s="409"/>
      <c r="GR190" s="409"/>
      <c r="GS190" s="409"/>
      <c r="GT190" s="409"/>
      <c r="GU190" s="409"/>
      <c r="GV190" s="409"/>
      <c r="GW190" s="409"/>
      <c r="GX190" s="409"/>
      <c r="GY190" s="409"/>
      <c r="GZ190" s="409"/>
      <c r="HA190" s="409"/>
      <c r="HB190" s="409"/>
      <c r="HC190" s="409"/>
      <c r="HD190" s="409"/>
      <c r="HE190" s="409"/>
      <c r="HF190" s="409"/>
      <c r="HG190" s="409"/>
      <c r="HH190" s="409"/>
      <c r="HI190" s="409"/>
      <c r="HJ190" s="409"/>
      <c r="HK190" s="409"/>
      <c r="HL190" s="409"/>
      <c r="HM190" s="409"/>
      <c r="HN190" s="409"/>
      <c r="HO190" s="409"/>
      <c r="HP190" s="409"/>
      <c r="HQ190" s="409"/>
      <c r="HR190" s="409"/>
      <c r="HS190" s="409"/>
      <c r="HT190" s="409"/>
      <c r="HU190" s="409"/>
      <c r="HV190" s="409"/>
      <c r="HW190" s="409"/>
      <c r="HX190" s="409"/>
      <c r="HY190" s="409"/>
      <c r="HZ190" s="409"/>
      <c r="IA190" s="409"/>
      <c r="IB190" s="409"/>
      <c r="IC190" s="409"/>
      <c r="ID190" s="409"/>
      <c r="IE190" s="409"/>
      <c r="IF190" s="409"/>
      <c r="IG190" s="409"/>
      <c r="IH190" s="409"/>
      <c r="II190" s="409"/>
      <c r="IJ190" s="409"/>
      <c r="IK190" s="409"/>
      <c r="IL190" s="409"/>
      <c r="IM190" s="409"/>
      <c r="IN190" s="409"/>
      <c r="IO190" s="409"/>
      <c r="IP190" s="409"/>
      <c r="IQ190" s="409"/>
      <c r="IR190" s="409"/>
      <c r="IS190" s="409"/>
      <c r="IT190" s="409"/>
      <c r="IU190" s="409"/>
      <c r="IV190" s="409"/>
      <c r="IW190" s="409"/>
      <c r="IX190" s="409"/>
      <c r="IY190" s="409"/>
      <c r="IZ190" s="409"/>
      <c r="JA190" s="409"/>
      <c r="JB190" s="409"/>
      <c r="JC190" s="409"/>
      <c r="JD190" s="409"/>
      <c r="JE190" s="409"/>
      <c r="JF190" s="409"/>
      <c r="JG190" s="409"/>
      <c r="JH190" s="409"/>
      <c r="JI190" s="409"/>
      <c r="JJ190" s="409"/>
      <c r="JK190" s="409"/>
      <c r="JL190" s="409"/>
      <c r="JM190" s="409"/>
      <c r="JN190" s="409"/>
      <c r="JO190" s="409"/>
      <c r="JP190" s="409"/>
      <c r="JQ190" s="409"/>
      <c r="JR190" s="409"/>
      <c r="JS190" s="409"/>
      <c r="JT190" s="409"/>
      <c r="JU190" s="409"/>
      <c r="JV190" s="409"/>
      <c r="JW190" s="409"/>
      <c r="JX190" s="409"/>
      <c r="JY190" s="409"/>
      <c r="JZ190" s="409"/>
      <c r="KA190" s="409"/>
      <c r="KB190" s="409"/>
      <c r="KC190" s="409"/>
      <c r="KD190" s="409"/>
      <c r="KE190" s="409"/>
      <c r="KF190" s="409"/>
      <c r="KG190" s="409"/>
      <c r="KH190" s="409"/>
      <c r="KI190" s="409"/>
      <c r="KJ190" s="409"/>
      <c r="KK190" s="409"/>
      <c r="KL190" s="409"/>
      <c r="KM190" s="409"/>
      <c r="KN190" s="409"/>
    </row>
    <row r="191" spans="1:300" s="465" customFormat="1" hidden="1" outlineLevel="1">
      <c r="A191" s="422" t="s">
        <v>1123</v>
      </c>
      <c r="B191" s="422">
        <v>2000062060828</v>
      </c>
      <c r="C191" s="606" t="s">
        <v>841</v>
      </c>
      <c r="D191" s="449" t="s">
        <v>14</v>
      </c>
      <c r="E191" s="417">
        <v>28</v>
      </c>
      <c r="F191" s="548">
        <v>215</v>
      </c>
      <c r="G191" s="425">
        <f t="shared" si="24"/>
        <v>0</v>
      </c>
      <c r="H191" s="505"/>
      <c r="I191" s="456">
        <v>235</v>
      </c>
      <c r="J191" s="425">
        <f t="shared" si="25"/>
        <v>0</v>
      </c>
      <c r="K191" s="505"/>
      <c r="L191" s="451">
        <v>255</v>
      </c>
      <c r="M191" s="425">
        <f t="shared" si="26"/>
        <v>0</v>
      </c>
      <c r="N191" s="505"/>
      <c r="O191" s="451">
        <v>279</v>
      </c>
      <c r="P191" s="425">
        <f t="shared" si="27"/>
        <v>0</v>
      </c>
      <c r="Q191" s="505"/>
      <c r="R191" s="451">
        <v>299</v>
      </c>
      <c r="S191" s="425">
        <f t="shared" si="28"/>
        <v>0</v>
      </c>
      <c r="T191" s="505"/>
      <c r="U191" s="451">
        <v>399</v>
      </c>
      <c r="V191" s="425">
        <f t="shared" si="29"/>
        <v>0</v>
      </c>
      <c r="W191" s="526"/>
      <c r="X191" s="393"/>
      <c r="Y191" s="433"/>
      <c r="Z191" s="433"/>
      <c r="AA191" s="393"/>
      <c r="AB191" s="393"/>
      <c r="AC191" s="393"/>
      <c r="AD191" s="393"/>
      <c r="AE191" s="393"/>
      <c r="AF191" s="393"/>
      <c r="AG191" s="393"/>
      <c r="AH191" s="393"/>
      <c r="AI191" s="393"/>
      <c r="AJ191" s="393"/>
      <c r="AK191" s="393"/>
      <c r="AL191" s="393"/>
      <c r="AM191" s="393"/>
      <c r="AN191" s="393"/>
      <c r="AO191" s="393"/>
      <c r="AP191" s="393"/>
      <c r="AQ191" s="393"/>
      <c r="AR191" s="393"/>
      <c r="AS191" s="393"/>
      <c r="AT191" s="393"/>
      <c r="AU191" s="393"/>
      <c r="AV191" s="393"/>
      <c r="AW191" s="393"/>
      <c r="AX191" s="393"/>
      <c r="AY191" s="393"/>
      <c r="AZ191" s="393"/>
      <c r="BA191" s="393"/>
      <c r="BB191" s="393"/>
      <c r="BC191" s="393"/>
      <c r="BD191" s="393"/>
      <c r="BE191" s="393"/>
      <c r="BF191" s="393"/>
      <c r="BG191" s="393"/>
      <c r="BH191" s="393"/>
      <c r="BI191" s="393"/>
      <c r="BJ191" s="393"/>
      <c r="BK191" s="393"/>
      <c r="BL191" s="393"/>
      <c r="BM191" s="393"/>
      <c r="BN191" s="393"/>
      <c r="BO191" s="393"/>
      <c r="BP191" s="393"/>
      <c r="BQ191" s="393"/>
      <c r="BR191" s="393"/>
      <c r="BS191" s="393"/>
      <c r="BT191" s="393"/>
      <c r="BU191" s="393"/>
      <c r="BV191" s="393"/>
      <c r="BW191" s="393"/>
      <c r="BX191" s="393"/>
      <c r="BY191" s="393"/>
      <c r="BZ191" s="393"/>
      <c r="CA191" s="393"/>
      <c r="CB191" s="393"/>
      <c r="CC191" s="393"/>
      <c r="CD191" s="393"/>
      <c r="CE191" s="393"/>
      <c r="CF191" s="393"/>
      <c r="CG191" s="393"/>
      <c r="CH191" s="393"/>
      <c r="CI191" s="393"/>
      <c r="CJ191" s="393"/>
      <c r="CK191" s="393"/>
      <c r="CL191" s="393"/>
      <c r="CM191" s="393"/>
      <c r="CN191" s="393"/>
      <c r="CO191" s="393"/>
      <c r="CP191" s="393"/>
      <c r="CQ191" s="393"/>
      <c r="CR191" s="393"/>
      <c r="CS191" s="393"/>
      <c r="CT191" s="393"/>
      <c r="CU191" s="393"/>
      <c r="CV191" s="393"/>
      <c r="CW191" s="393"/>
      <c r="CX191" s="393"/>
      <c r="CY191" s="393"/>
      <c r="CZ191" s="393"/>
      <c r="DA191" s="393"/>
      <c r="DB191" s="393"/>
      <c r="DC191" s="393"/>
      <c r="DD191" s="393"/>
      <c r="DE191" s="393"/>
      <c r="DF191" s="393"/>
      <c r="DG191" s="393"/>
      <c r="DH191" s="393"/>
      <c r="DI191" s="393"/>
      <c r="DJ191" s="393"/>
      <c r="DK191" s="393"/>
      <c r="DL191" s="393"/>
      <c r="DM191" s="393"/>
      <c r="DN191" s="393"/>
      <c r="DO191" s="393"/>
      <c r="DP191" s="393"/>
      <c r="DQ191" s="393"/>
      <c r="DR191" s="393"/>
      <c r="DS191" s="393"/>
      <c r="DT191" s="393"/>
      <c r="DU191" s="393"/>
      <c r="DV191" s="393"/>
      <c r="DW191" s="393"/>
      <c r="DX191" s="393"/>
      <c r="DY191" s="393"/>
      <c r="DZ191" s="393"/>
      <c r="EA191" s="393"/>
      <c r="EB191" s="393"/>
      <c r="EC191" s="393"/>
      <c r="ED191" s="393"/>
      <c r="EE191" s="393"/>
      <c r="EF191" s="393"/>
      <c r="EG191" s="393"/>
      <c r="EH191" s="393"/>
      <c r="EI191" s="393"/>
      <c r="EJ191" s="393"/>
      <c r="EK191" s="393"/>
      <c r="EL191" s="393"/>
      <c r="EM191" s="393"/>
      <c r="EN191" s="393"/>
      <c r="EO191" s="393"/>
      <c r="EP191" s="393"/>
      <c r="EQ191" s="393"/>
      <c r="ER191" s="393"/>
      <c r="ES191" s="393"/>
      <c r="ET191" s="393"/>
      <c r="EU191" s="393"/>
      <c r="EV191" s="393"/>
      <c r="EW191" s="393"/>
      <c r="EX191" s="393"/>
      <c r="EY191" s="393"/>
      <c r="EZ191" s="393"/>
      <c r="FA191" s="393"/>
      <c r="FB191" s="393"/>
      <c r="FC191" s="393"/>
      <c r="FD191" s="393"/>
      <c r="FE191" s="393"/>
      <c r="FF191" s="393"/>
      <c r="FG191" s="393"/>
      <c r="FH191" s="393"/>
      <c r="FI191" s="393"/>
      <c r="FJ191" s="393"/>
      <c r="FK191" s="393"/>
      <c r="FL191" s="393"/>
      <c r="FM191" s="393"/>
      <c r="FN191" s="393"/>
      <c r="FO191" s="393"/>
      <c r="FP191" s="393"/>
      <c r="FQ191" s="393"/>
      <c r="FR191" s="393"/>
      <c r="FS191" s="393"/>
      <c r="FT191" s="393"/>
      <c r="FU191" s="393"/>
      <c r="FV191" s="393"/>
      <c r="FW191" s="393"/>
      <c r="FX191" s="393"/>
      <c r="FY191" s="393"/>
      <c r="FZ191" s="393"/>
      <c r="GA191" s="393"/>
      <c r="GB191" s="393"/>
      <c r="GC191" s="393"/>
      <c r="GD191" s="393"/>
      <c r="GE191" s="393"/>
      <c r="GF191" s="393"/>
      <c r="GG191" s="393"/>
      <c r="GH191" s="393"/>
      <c r="GI191" s="393"/>
      <c r="GJ191" s="393"/>
      <c r="GK191" s="393"/>
      <c r="GL191" s="393"/>
      <c r="GM191" s="393"/>
      <c r="GN191" s="393"/>
      <c r="GO191" s="393"/>
      <c r="GP191" s="393"/>
      <c r="GQ191" s="393"/>
      <c r="GR191" s="393"/>
      <c r="GS191" s="393"/>
      <c r="GT191" s="393"/>
      <c r="GU191" s="393"/>
      <c r="GV191" s="393"/>
      <c r="GW191" s="393"/>
      <c r="GX191" s="393"/>
      <c r="GY191" s="393"/>
      <c r="GZ191" s="393"/>
      <c r="HA191" s="393"/>
      <c r="HB191" s="393"/>
      <c r="HC191" s="393"/>
      <c r="HD191" s="393"/>
      <c r="HE191" s="393"/>
      <c r="HF191" s="393"/>
      <c r="HG191" s="393"/>
      <c r="HH191" s="393"/>
      <c r="HI191" s="393"/>
      <c r="HJ191" s="393"/>
      <c r="HK191" s="393"/>
      <c r="HL191" s="393"/>
      <c r="HM191" s="393"/>
      <c r="HN191" s="393"/>
      <c r="HO191" s="393"/>
      <c r="HP191" s="393"/>
      <c r="HQ191" s="393"/>
      <c r="HR191" s="393"/>
      <c r="HS191" s="393"/>
      <c r="HT191" s="393"/>
      <c r="HU191" s="393"/>
      <c r="HV191" s="393"/>
      <c r="HW191" s="393"/>
      <c r="HX191" s="393"/>
      <c r="HY191" s="393"/>
      <c r="HZ191" s="393"/>
      <c r="IA191" s="393"/>
      <c r="IB191" s="393"/>
      <c r="IC191" s="393"/>
      <c r="ID191" s="393"/>
      <c r="IE191" s="393"/>
      <c r="IF191" s="393"/>
      <c r="IG191" s="393"/>
      <c r="IH191" s="393"/>
      <c r="II191" s="393"/>
      <c r="IJ191" s="393"/>
      <c r="IK191" s="393"/>
      <c r="IL191" s="393"/>
      <c r="IM191" s="393"/>
      <c r="IN191" s="393"/>
      <c r="IO191" s="393"/>
      <c r="IP191" s="393"/>
      <c r="IQ191" s="393"/>
      <c r="IR191" s="393"/>
      <c r="IS191" s="393"/>
      <c r="IT191" s="393"/>
      <c r="IU191" s="393"/>
      <c r="IV191" s="393"/>
      <c r="IW191" s="393"/>
      <c r="IX191" s="393"/>
      <c r="IY191" s="393"/>
      <c r="IZ191" s="393"/>
      <c r="JA191" s="393"/>
      <c r="JB191" s="393"/>
      <c r="JC191" s="393"/>
      <c r="JD191" s="393"/>
      <c r="JE191" s="393"/>
      <c r="JF191" s="393"/>
      <c r="JG191" s="393"/>
      <c r="JH191" s="393"/>
      <c r="JI191" s="393"/>
      <c r="JJ191" s="393"/>
      <c r="JK191" s="393"/>
      <c r="JL191" s="393"/>
      <c r="JM191" s="393"/>
      <c r="JN191" s="393"/>
      <c r="JO191" s="393"/>
      <c r="JP191" s="393"/>
      <c r="JQ191" s="393"/>
      <c r="JR191" s="393"/>
      <c r="JS191" s="393"/>
      <c r="JT191" s="393"/>
      <c r="JU191" s="393"/>
      <c r="JV191" s="393"/>
      <c r="JW191" s="393"/>
      <c r="JX191" s="393"/>
      <c r="JY191" s="393"/>
      <c r="JZ191" s="393"/>
      <c r="KA191" s="393"/>
      <c r="KB191" s="393"/>
      <c r="KC191" s="393"/>
      <c r="KD191" s="393"/>
      <c r="KE191" s="393"/>
      <c r="KF191" s="393"/>
      <c r="KG191" s="393"/>
      <c r="KH191" s="393"/>
      <c r="KI191" s="393"/>
      <c r="KJ191" s="393"/>
      <c r="KK191" s="393"/>
      <c r="KL191" s="393"/>
      <c r="KM191" s="393"/>
      <c r="KN191" s="393"/>
    </row>
    <row r="192" spans="1:300" s="465" customFormat="1" ht="36" customHeight="1" outlineLevel="1">
      <c r="A192" s="422" t="s">
        <v>1122</v>
      </c>
      <c r="B192" s="422">
        <v>2000059600013</v>
      </c>
      <c r="C192" s="621" t="s">
        <v>1261</v>
      </c>
      <c r="D192" s="449" t="s">
        <v>14</v>
      </c>
      <c r="E192" s="417">
        <v>28</v>
      </c>
      <c r="F192" s="548">
        <v>225</v>
      </c>
      <c r="G192" s="425">
        <f t="shared" si="24"/>
        <v>0</v>
      </c>
      <c r="H192" s="505"/>
      <c r="I192" s="456">
        <v>245</v>
      </c>
      <c r="J192" s="425">
        <f t="shared" si="25"/>
        <v>0</v>
      </c>
      <c r="K192" s="505"/>
      <c r="L192" s="451">
        <v>265</v>
      </c>
      <c r="M192" s="425">
        <f t="shared" si="26"/>
        <v>0</v>
      </c>
      <c r="N192" s="505"/>
      <c r="O192" s="451">
        <v>279</v>
      </c>
      <c r="P192" s="425">
        <f t="shared" si="27"/>
        <v>0</v>
      </c>
      <c r="Q192" s="505"/>
      <c r="R192" s="451">
        <v>299</v>
      </c>
      <c r="S192" s="425">
        <f t="shared" si="28"/>
        <v>0</v>
      </c>
      <c r="T192" s="505"/>
      <c r="U192" s="451">
        <v>399</v>
      </c>
      <c r="V192" s="425">
        <f t="shared" si="29"/>
        <v>0</v>
      </c>
      <c r="W192" s="526"/>
      <c r="X192" s="393"/>
      <c r="Y192" s="433"/>
      <c r="Z192" s="433"/>
      <c r="AA192" s="393"/>
      <c r="AB192" s="393"/>
      <c r="AC192" s="393"/>
      <c r="AD192" s="393"/>
      <c r="AE192" s="393"/>
      <c r="AF192" s="393"/>
      <c r="AG192" s="393"/>
      <c r="AH192" s="393"/>
      <c r="AI192" s="393"/>
      <c r="AJ192" s="393"/>
      <c r="AK192" s="393"/>
      <c r="AL192" s="393"/>
      <c r="AM192" s="393"/>
      <c r="AN192" s="393"/>
      <c r="AO192" s="393"/>
      <c r="AP192" s="393"/>
      <c r="AQ192" s="393"/>
      <c r="AR192" s="393"/>
      <c r="AS192" s="393"/>
      <c r="AT192" s="393"/>
      <c r="AU192" s="393"/>
      <c r="AV192" s="393"/>
      <c r="AW192" s="393"/>
      <c r="AX192" s="393"/>
      <c r="AY192" s="393"/>
      <c r="AZ192" s="393"/>
      <c r="BA192" s="393"/>
      <c r="BB192" s="393"/>
      <c r="BC192" s="393"/>
      <c r="BD192" s="393"/>
      <c r="BE192" s="393"/>
      <c r="BF192" s="393"/>
      <c r="BG192" s="393"/>
      <c r="BH192" s="393"/>
      <c r="BI192" s="393"/>
      <c r="BJ192" s="393"/>
      <c r="BK192" s="393"/>
      <c r="BL192" s="393"/>
      <c r="BM192" s="393"/>
      <c r="BN192" s="393"/>
      <c r="BO192" s="393"/>
      <c r="BP192" s="393"/>
      <c r="BQ192" s="393"/>
      <c r="BR192" s="393"/>
      <c r="BS192" s="393"/>
      <c r="BT192" s="393"/>
      <c r="BU192" s="393"/>
      <c r="BV192" s="393"/>
      <c r="BW192" s="393"/>
      <c r="BX192" s="393"/>
      <c r="BY192" s="393"/>
      <c r="BZ192" s="393"/>
      <c r="CA192" s="393"/>
      <c r="CB192" s="393"/>
      <c r="CC192" s="393"/>
      <c r="CD192" s="393"/>
      <c r="CE192" s="393"/>
      <c r="CF192" s="393"/>
      <c r="CG192" s="393"/>
      <c r="CH192" s="393"/>
      <c r="CI192" s="393"/>
      <c r="CJ192" s="393"/>
      <c r="CK192" s="393"/>
      <c r="CL192" s="393"/>
      <c r="CM192" s="393"/>
      <c r="CN192" s="393"/>
      <c r="CO192" s="393"/>
      <c r="CP192" s="393"/>
      <c r="CQ192" s="393"/>
      <c r="CR192" s="393"/>
      <c r="CS192" s="393"/>
      <c r="CT192" s="393"/>
      <c r="CU192" s="393"/>
      <c r="CV192" s="393"/>
      <c r="CW192" s="393"/>
      <c r="CX192" s="393"/>
      <c r="CY192" s="393"/>
      <c r="CZ192" s="393"/>
      <c r="DA192" s="393"/>
      <c r="DB192" s="393"/>
      <c r="DC192" s="393"/>
      <c r="DD192" s="393"/>
      <c r="DE192" s="393"/>
      <c r="DF192" s="393"/>
      <c r="DG192" s="393"/>
      <c r="DH192" s="393"/>
      <c r="DI192" s="393"/>
      <c r="DJ192" s="393"/>
      <c r="DK192" s="393"/>
      <c r="DL192" s="393"/>
      <c r="DM192" s="393"/>
      <c r="DN192" s="393"/>
      <c r="DO192" s="393"/>
      <c r="DP192" s="393"/>
      <c r="DQ192" s="393"/>
      <c r="DR192" s="393"/>
      <c r="DS192" s="393"/>
      <c r="DT192" s="393"/>
      <c r="DU192" s="393"/>
      <c r="DV192" s="393"/>
      <c r="DW192" s="393"/>
      <c r="DX192" s="393"/>
      <c r="DY192" s="393"/>
      <c r="DZ192" s="393"/>
      <c r="EA192" s="393"/>
      <c r="EB192" s="393"/>
      <c r="EC192" s="393"/>
      <c r="ED192" s="393"/>
      <c r="EE192" s="393"/>
      <c r="EF192" s="393"/>
      <c r="EG192" s="393"/>
      <c r="EH192" s="393"/>
      <c r="EI192" s="393"/>
      <c r="EJ192" s="393"/>
      <c r="EK192" s="393"/>
      <c r="EL192" s="393"/>
      <c r="EM192" s="393"/>
      <c r="EN192" s="393"/>
      <c r="EO192" s="393"/>
      <c r="EP192" s="393"/>
      <c r="EQ192" s="393"/>
      <c r="ER192" s="393"/>
      <c r="ES192" s="393"/>
      <c r="ET192" s="393"/>
      <c r="EU192" s="393"/>
      <c r="EV192" s="393"/>
      <c r="EW192" s="393"/>
      <c r="EX192" s="393"/>
      <c r="EY192" s="393"/>
      <c r="EZ192" s="393"/>
      <c r="FA192" s="393"/>
      <c r="FB192" s="393"/>
      <c r="FC192" s="393"/>
      <c r="FD192" s="393"/>
      <c r="FE192" s="393"/>
      <c r="FF192" s="393"/>
      <c r="FG192" s="393"/>
      <c r="FH192" s="393"/>
      <c r="FI192" s="393"/>
      <c r="FJ192" s="393"/>
      <c r="FK192" s="393"/>
      <c r="FL192" s="393"/>
      <c r="FM192" s="393"/>
      <c r="FN192" s="393"/>
      <c r="FO192" s="393"/>
      <c r="FP192" s="393"/>
      <c r="FQ192" s="393"/>
      <c r="FR192" s="393"/>
      <c r="FS192" s="393"/>
      <c r="FT192" s="393"/>
      <c r="FU192" s="393"/>
      <c r="FV192" s="393"/>
      <c r="FW192" s="393"/>
      <c r="FX192" s="393"/>
      <c r="FY192" s="393"/>
      <c r="FZ192" s="393"/>
      <c r="GA192" s="393"/>
      <c r="GB192" s="393"/>
      <c r="GC192" s="393"/>
      <c r="GD192" s="393"/>
      <c r="GE192" s="393"/>
      <c r="GF192" s="393"/>
      <c r="GG192" s="393"/>
      <c r="GH192" s="393"/>
      <c r="GI192" s="393"/>
      <c r="GJ192" s="393"/>
      <c r="GK192" s="393"/>
      <c r="GL192" s="393"/>
      <c r="GM192" s="393"/>
      <c r="GN192" s="393"/>
      <c r="GO192" s="393"/>
      <c r="GP192" s="393"/>
      <c r="GQ192" s="393"/>
      <c r="GR192" s="393"/>
      <c r="GS192" s="393"/>
      <c r="GT192" s="393"/>
      <c r="GU192" s="393"/>
      <c r="GV192" s="393"/>
      <c r="GW192" s="393"/>
      <c r="GX192" s="393"/>
      <c r="GY192" s="393"/>
      <c r="GZ192" s="393"/>
      <c r="HA192" s="393"/>
      <c r="HB192" s="393"/>
      <c r="HC192" s="393"/>
      <c r="HD192" s="393"/>
      <c r="HE192" s="393"/>
      <c r="HF192" s="393"/>
      <c r="HG192" s="393"/>
      <c r="HH192" s="393"/>
      <c r="HI192" s="393"/>
      <c r="HJ192" s="393"/>
      <c r="HK192" s="393"/>
      <c r="HL192" s="393"/>
      <c r="HM192" s="393"/>
      <c r="HN192" s="393"/>
      <c r="HO192" s="393"/>
      <c r="HP192" s="393"/>
      <c r="HQ192" s="393"/>
      <c r="HR192" s="393"/>
      <c r="HS192" s="393"/>
      <c r="HT192" s="393"/>
      <c r="HU192" s="393"/>
      <c r="HV192" s="393"/>
      <c r="HW192" s="393"/>
      <c r="HX192" s="393"/>
      <c r="HY192" s="393"/>
      <c r="HZ192" s="393"/>
      <c r="IA192" s="393"/>
      <c r="IB192" s="393"/>
      <c r="IC192" s="393"/>
      <c r="ID192" s="393"/>
      <c r="IE192" s="393"/>
      <c r="IF192" s="393"/>
      <c r="IG192" s="393"/>
      <c r="IH192" s="393"/>
      <c r="II192" s="393"/>
      <c r="IJ192" s="393"/>
      <c r="IK192" s="393"/>
      <c r="IL192" s="393"/>
      <c r="IM192" s="393"/>
      <c r="IN192" s="393"/>
      <c r="IO192" s="393"/>
      <c r="IP192" s="393"/>
      <c r="IQ192" s="393"/>
      <c r="IR192" s="393"/>
      <c r="IS192" s="393"/>
      <c r="IT192" s="393"/>
      <c r="IU192" s="393"/>
      <c r="IV192" s="393"/>
      <c r="IW192" s="393"/>
      <c r="IX192" s="393"/>
      <c r="IY192" s="393"/>
      <c r="IZ192" s="393"/>
      <c r="JA192" s="393"/>
      <c r="JB192" s="393"/>
      <c r="JC192" s="393"/>
      <c r="JD192" s="393"/>
      <c r="JE192" s="393"/>
      <c r="JF192" s="393"/>
      <c r="JG192" s="393"/>
      <c r="JH192" s="393"/>
      <c r="JI192" s="393"/>
      <c r="JJ192" s="393"/>
      <c r="JK192" s="393"/>
      <c r="JL192" s="393"/>
      <c r="JM192" s="393"/>
      <c r="JN192" s="393"/>
      <c r="JO192" s="393"/>
      <c r="JP192" s="393"/>
      <c r="JQ192" s="393"/>
      <c r="JR192" s="393"/>
      <c r="JS192" s="393"/>
      <c r="JT192" s="393"/>
      <c r="JU192" s="393"/>
      <c r="JV192" s="393"/>
      <c r="JW192" s="393"/>
      <c r="JX192" s="393"/>
      <c r="JY192" s="393"/>
      <c r="JZ192" s="393"/>
      <c r="KA192" s="393"/>
      <c r="KB192" s="393"/>
      <c r="KC192" s="393"/>
      <c r="KD192" s="393"/>
      <c r="KE192" s="393"/>
      <c r="KF192" s="393"/>
      <c r="KG192" s="393"/>
      <c r="KH192" s="393"/>
      <c r="KI192" s="393"/>
      <c r="KJ192" s="393"/>
      <c r="KK192" s="393"/>
      <c r="KL192" s="393"/>
      <c r="KM192" s="393"/>
      <c r="KN192" s="393"/>
    </row>
    <row r="193" spans="1:300" s="465" customFormat="1" ht="16.5" outlineLevel="1" thickBot="1">
      <c r="A193" s="482" t="s">
        <v>1117</v>
      </c>
      <c r="B193" s="482">
        <v>2000061040012</v>
      </c>
      <c r="C193" s="611" t="s">
        <v>284</v>
      </c>
      <c r="D193" s="467" t="s">
        <v>99</v>
      </c>
      <c r="E193" s="547">
        <v>28</v>
      </c>
      <c r="F193" s="554">
        <v>119</v>
      </c>
      <c r="G193" s="419">
        <f t="shared" si="24"/>
        <v>0</v>
      </c>
      <c r="H193" s="513"/>
      <c r="I193" s="469">
        <v>134</v>
      </c>
      <c r="J193" s="419">
        <f t="shared" si="25"/>
        <v>0</v>
      </c>
      <c r="K193" s="513"/>
      <c r="L193" s="470">
        <v>149</v>
      </c>
      <c r="M193" s="419">
        <f t="shared" si="26"/>
        <v>0</v>
      </c>
      <c r="N193" s="513"/>
      <c r="O193" s="471">
        <v>159</v>
      </c>
      <c r="P193" s="419">
        <f t="shared" si="27"/>
        <v>0</v>
      </c>
      <c r="Q193" s="513"/>
      <c r="R193" s="470">
        <v>169</v>
      </c>
      <c r="S193" s="419">
        <f t="shared" si="28"/>
        <v>0</v>
      </c>
      <c r="T193" s="513"/>
      <c r="U193" s="470">
        <v>189</v>
      </c>
      <c r="V193" s="419">
        <f t="shared" si="29"/>
        <v>0</v>
      </c>
      <c r="W193" s="534"/>
      <c r="X193" s="393"/>
      <c r="Y193" s="433"/>
      <c r="Z193" s="433"/>
      <c r="AA193" s="393"/>
      <c r="AB193" s="393"/>
      <c r="AC193" s="393"/>
      <c r="AD193" s="393"/>
      <c r="AE193" s="393"/>
      <c r="AF193" s="393"/>
      <c r="AG193" s="393"/>
      <c r="AH193" s="393"/>
      <c r="AI193" s="393"/>
      <c r="AJ193" s="393"/>
      <c r="AK193" s="393"/>
      <c r="AL193" s="393"/>
      <c r="AM193" s="393"/>
      <c r="AN193" s="393"/>
      <c r="AO193" s="393"/>
      <c r="AP193" s="393"/>
      <c r="AQ193" s="393"/>
      <c r="AR193" s="393"/>
      <c r="AS193" s="393"/>
      <c r="AT193" s="393"/>
      <c r="AU193" s="393"/>
      <c r="AV193" s="393"/>
      <c r="AW193" s="393"/>
      <c r="AX193" s="393"/>
      <c r="AY193" s="393"/>
      <c r="AZ193" s="393"/>
      <c r="BA193" s="393"/>
      <c r="BB193" s="393"/>
      <c r="BC193" s="393"/>
      <c r="BD193" s="393"/>
      <c r="BE193" s="393"/>
      <c r="BF193" s="393"/>
      <c r="BG193" s="393"/>
      <c r="BH193" s="393"/>
      <c r="BI193" s="393"/>
      <c r="BJ193" s="393"/>
      <c r="BK193" s="393"/>
      <c r="BL193" s="393"/>
      <c r="BM193" s="393"/>
      <c r="BN193" s="393"/>
      <c r="BO193" s="393"/>
      <c r="BP193" s="393"/>
      <c r="BQ193" s="393"/>
      <c r="BR193" s="393"/>
      <c r="BS193" s="393"/>
      <c r="BT193" s="393"/>
      <c r="BU193" s="393"/>
      <c r="BV193" s="393"/>
      <c r="BW193" s="393"/>
      <c r="BX193" s="393"/>
      <c r="BY193" s="393"/>
      <c r="BZ193" s="393"/>
      <c r="CA193" s="393"/>
      <c r="CB193" s="393"/>
      <c r="CC193" s="393"/>
      <c r="CD193" s="393"/>
      <c r="CE193" s="393"/>
      <c r="CF193" s="393"/>
      <c r="CG193" s="393"/>
      <c r="CH193" s="393"/>
      <c r="CI193" s="393"/>
      <c r="CJ193" s="393"/>
      <c r="CK193" s="393"/>
      <c r="CL193" s="393"/>
      <c r="CM193" s="393"/>
      <c r="CN193" s="393"/>
      <c r="CO193" s="393"/>
      <c r="CP193" s="393"/>
      <c r="CQ193" s="393"/>
      <c r="CR193" s="393"/>
      <c r="CS193" s="393"/>
      <c r="CT193" s="393"/>
      <c r="CU193" s="393"/>
      <c r="CV193" s="393"/>
      <c r="CW193" s="393"/>
      <c r="CX193" s="393"/>
      <c r="CY193" s="393"/>
      <c r="CZ193" s="393"/>
      <c r="DA193" s="393"/>
      <c r="DB193" s="393"/>
      <c r="DC193" s="393"/>
      <c r="DD193" s="393"/>
      <c r="DE193" s="393"/>
      <c r="DF193" s="393"/>
      <c r="DG193" s="393"/>
      <c r="DH193" s="393"/>
      <c r="DI193" s="393"/>
      <c r="DJ193" s="393"/>
      <c r="DK193" s="393"/>
      <c r="DL193" s="393"/>
      <c r="DM193" s="393"/>
      <c r="DN193" s="393"/>
      <c r="DO193" s="393"/>
      <c r="DP193" s="393"/>
      <c r="DQ193" s="393"/>
      <c r="DR193" s="393"/>
      <c r="DS193" s="393"/>
      <c r="DT193" s="393"/>
      <c r="DU193" s="393"/>
      <c r="DV193" s="393"/>
      <c r="DW193" s="393"/>
      <c r="DX193" s="393"/>
      <c r="DY193" s="393"/>
      <c r="DZ193" s="393"/>
      <c r="EA193" s="393"/>
      <c r="EB193" s="393"/>
      <c r="EC193" s="393"/>
      <c r="ED193" s="393"/>
      <c r="EE193" s="393"/>
      <c r="EF193" s="393"/>
      <c r="EG193" s="393"/>
      <c r="EH193" s="393"/>
      <c r="EI193" s="393"/>
      <c r="EJ193" s="393"/>
      <c r="EK193" s="393"/>
      <c r="EL193" s="393"/>
      <c r="EM193" s="393"/>
      <c r="EN193" s="393"/>
      <c r="EO193" s="393"/>
      <c r="EP193" s="393"/>
      <c r="EQ193" s="393"/>
      <c r="ER193" s="393"/>
      <c r="ES193" s="393"/>
      <c r="ET193" s="393"/>
      <c r="EU193" s="393"/>
      <c r="EV193" s="393"/>
      <c r="EW193" s="393"/>
      <c r="EX193" s="393"/>
      <c r="EY193" s="393"/>
      <c r="EZ193" s="393"/>
      <c r="FA193" s="393"/>
      <c r="FB193" s="393"/>
      <c r="FC193" s="393"/>
      <c r="FD193" s="393"/>
      <c r="FE193" s="393"/>
      <c r="FF193" s="393"/>
      <c r="FG193" s="393"/>
      <c r="FH193" s="393"/>
      <c r="FI193" s="393"/>
      <c r="FJ193" s="393"/>
      <c r="FK193" s="393"/>
      <c r="FL193" s="393"/>
      <c r="FM193" s="393"/>
      <c r="FN193" s="393"/>
      <c r="FO193" s="393"/>
      <c r="FP193" s="393"/>
      <c r="FQ193" s="393"/>
      <c r="FR193" s="393"/>
      <c r="FS193" s="393"/>
      <c r="FT193" s="393"/>
      <c r="FU193" s="393"/>
      <c r="FV193" s="393"/>
      <c r="FW193" s="393"/>
      <c r="FX193" s="393"/>
      <c r="FY193" s="393"/>
      <c r="FZ193" s="393"/>
      <c r="GA193" s="393"/>
      <c r="GB193" s="393"/>
      <c r="GC193" s="393"/>
      <c r="GD193" s="393"/>
      <c r="GE193" s="393"/>
      <c r="GF193" s="393"/>
      <c r="GG193" s="393"/>
      <c r="GH193" s="393"/>
      <c r="GI193" s="393"/>
      <c r="GJ193" s="393"/>
      <c r="GK193" s="393"/>
      <c r="GL193" s="393"/>
      <c r="GM193" s="393"/>
      <c r="GN193" s="393"/>
      <c r="GO193" s="393"/>
      <c r="GP193" s="393"/>
      <c r="GQ193" s="393"/>
      <c r="GR193" s="393"/>
      <c r="GS193" s="393"/>
      <c r="GT193" s="393"/>
      <c r="GU193" s="393"/>
      <c r="GV193" s="393"/>
      <c r="GW193" s="393"/>
      <c r="GX193" s="393"/>
      <c r="GY193" s="393"/>
      <c r="GZ193" s="393"/>
      <c r="HA193" s="393"/>
      <c r="HB193" s="393"/>
      <c r="HC193" s="393"/>
      <c r="HD193" s="393"/>
      <c r="HE193" s="393"/>
      <c r="HF193" s="393"/>
      <c r="HG193" s="393"/>
      <c r="HH193" s="393"/>
      <c r="HI193" s="393"/>
      <c r="HJ193" s="393"/>
      <c r="HK193" s="393"/>
      <c r="HL193" s="393"/>
      <c r="HM193" s="393"/>
      <c r="HN193" s="393"/>
      <c r="HO193" s="393"/>
      <c r="HP193" s="393"/>
      <c r="HQ193" s="393"/>
      <c r="HR193" s="393"/>
      <c r="HS193" s="393"/>
      <c r="HT193" s="393"/>
      <c r="HU193" s="393"/>
      <c r="HV193" s="393"/>
      <c r="HW193" s="393"/>
      <c r="HX193" s="393"/>
      <c r="HY193" s="393"/>
      <c r="HZ193" s="393"/>
      <c r="IA193" s="393"/>
      <c r="IB193" s="393"/>
      <c r="IC193" s="393"/>
      <c r="ID193" s="393"/>
      <c r="IE193" s="393"/>
      <c r="IF193" s="393"/>
      <c r="IG193" s="393"/>
      <c r="IH193" s="393"/>
      <c r="II193" s="393"/>
      <c r="IJ193" s="393"/>
      <c r="IK193" s="393"/>
      <c r="IL193" s="393"/>
      <c r="IM193" s="393"/>
      <c r="IN193" s="393"/>
      <c r="IO193" s="393"/>
      <c r="IP193" s="393"/>
      <c r="IQ193" s="393"/>
      <c r="IR193" s="393"/>
      <c r="IS193" s="393"/>
      <c r="IT193" s="393"/>
      <c r="IU193" s="393"/>
      <c r="IV193" s="393"/>
      <c r="IW193" s="393"/>
      <c r="IX193" s="393"/>
      <c r="IY193" s="393"/>
      <c r="IZ193" s="393"/>
      <c r="JA193" s="393"/>
      <c r="JB193" s="393"/>
      <c r="JC193" s="393"/>
      <c r="JD193" s="393"/>
      <c r="JE193" s="393"/>
      <c r="JF193" s="393"/>
      <c r="JG193" s="393"/>
      <c r="JH193" s="393"/>
      <c r="JI193" s="393"/>
      <c r="JJ193" s="393"/>
      <c r="JK193" s="393"/>
      <c r="JL193" s="393"/>
      <c r="JM193" s="393"/>
      <c r="JN193" s="393"/>
      <c r="JO193" s="393"/>
      <c r="JP193" s="393"/>
      <c r="JQ193" s="393"/>
      <c r="JR193" s="393"/>
      <c r="JS193" s="393"/>
      <c r="JT193" s="393"/>
      <c r="JU193" s="393"/>
      <c r="JV193" s="393"/>
      <c r="JW193" s="393"/>
      <c r="JX193" s="393"/>
      <c r="JY193" s="393"/>
      <c r="JZ193" s="393"/>
      <c r="KA193" s="393"/>
      <c r="KB193" s="393"/>
      <c r="KC193" s="393"/>
      <c r="KD193" s="393"/>
      <c r="KE193" s="393"/>
      <c r="KF193" s="393"/>
      <c r="KG193" s="393"/>
      <c r="KH193" s="393"/>
      <c r="KI193" s="393"/>
      <c r="KJ193" s="393"/>
      <c r="KK193" s="393"/>
      <c r="KL193" s="393"/>
      <c r="KM193" s="393"/>
      <c r="KN193" s="393"/>
    </row>
    <row r="194" spans="1:300" ht="16.5" thickBot="1">
      <c r="A194" s="438"/>
      <c r="B194" s="438"/>
      <c r="C194" s="479" t="s">
        <v>73</v>
      </c>
      <c r="D194" s="439"/>
      <c r="E194" s="439"/>
      <c r="F194" s="440"/>
      <c r="G194" s="441">
        <f t="shared" si="24"/>
        <v>0</v>
      </c>
      <c r="H194" s="500"/>
      <c r="I194" s="440"/>
      <c r="J194" s="441">
        <f t="shared" si="25"/>
        <v>0</v>
      </c>
      <c r="K194" s="500"/>
      <c r="L194" s="440"/>
      <c r="M194" s="441">
        <f t="shared" si="26"/>
        <v>0</v>
      </c>
      <c r="N194" s="500"/>
      <c r="O194" s="440"/>
      <c r="P194" s="441">
        <f t="shared" si="27"/>
        <v>0</v>
      </c>
      <c r="Q194" s="500"/>
      <c r="R194" s="440"/>
      <c r="S194" s="441">
        <f t="shared" si="28"/>
        <v>0</v>
      </c>
      <c r="T194" s="500"/>
      <c r="U194" s="442"/>
      <c r="V194" s="441">
        <f t="shared" si="29"/>
        <v>0</v>
      </c>
      <c r="W194" s="521"/>
    </row>
    <row r="195" spans="1:300" s="409" customFormat="1" outlineLevel="1">
      <c r="A195" s="416"/>
      <c r="B195" s="416"/>
      <c r="C195" s="602" t="s">
        <v>861</v>
      </c>
      <c r="D195" s="417" t="s">
        <v>39</v>
      </c>
      <c r="E195" s="460">
        <v>10</v>
      </c>
      <c r="F195" s="556">
        <v>239</v>
      </c>
      <c r="G195" s="425">
        <f t="shared" si="24"/>
        <v>0</v>
      </c>
      <c r="H195" s="515"/>
      <c r="I195" s="458">
        <v>253.5</v>
      </c>
      <c r="J195" s="425">
        <f t="shared" si="25"/>
        <v>0</v>
      </c>
      <c r="K195" s="515"/>
      <c r="L195" s="473">
        <v>268</v>
      </c>
      <c r="M195" s="425">
        <f t="shared" si="26"/>
        <v>0</v>
      </c>
      <c r="N195" s="515"/>
      <c r="O195" s="427">
        <v>279</v>
      </c>
      <c r="P195" s="425">
        <f t="shared" si="27"/>
        <v>0</v>
      </c>
      <c r="Q195" s="515"/>
      <c r="R195" s="473">
        <v>299</v>
      </c>
      <c r="S195" s="425">
        <f t="shared" si="28"/>
        <v>0</v>
      </c>
      <c r="T195" s="515"/>
      <c r="U195" s="473">
        <v>358</v>
      </c>
      <c r="V195" s="425">
        <f t="shared" si="29"/>
        <v>0</v>
      </c>
      <c r="W195" s="536"/>
      <c r="Y195" s="446"/>
      <c r="Z195" s="446"/>
    </row>
    <row r="196" spans="1:300" s="409" customFormat="1" outlineLevel="1">
      <c r="A196" s="422"/>
      <c r="B196" s="422"/>
      <c r="C196" s="603" t="s">
        <v>862</v>
      </c>
      <c r="D196" s="423" t="s">
        <v>1260</v>
      </c>
      <c r="E196" s="423">
        <v>15</v>
      </c>
      <c r="F196" s="556">
        <v>239</v>
      </c>
      <c r="G196" s="425">
        <f t="shared" si="24"/>
        <v>0</v>
      </c>
      <c r="H196" s="515"/>
      <c r="I196" s="458">
        <v>253.5</v>
      </c>
      <c r="J196" s="425">
        <f t="shared" si="25"/>
        <v>0</v>
      </c>
      <c r="K196" s="515"/>
      <c r="L196" s="473">
        <v>268</v>
      </c>
      <c r="M196" s="425">
        <f t="shared" si="26"/>
        <v>0</v>
      </c>
      <c r="N196" s="515"/>
      <c r="O196" s="427">
        <v>279</v>
      </c>
      <c r="P196" s="425">
        <f t="shared" si="27"/>
        <v>0</v>
      </c>
      <c r="Q196" s="515"/>
      <c r="R196" s="473">
        <v>299</v>
      </c>
      <c r="S196" s="425">
        <f t="shared" si="28"/>
        <v>0</v>
      </c>
      <c r="T196" s="515"/>
      <c r="U196" s="473">
        <v>358</v>
      </c>
      <c r="V196" s="425">
        <f t="shared" si="29"/>
        <v>0</v>
      </c>
      <c r="W196" s="536"/>
      <c r="Y196" s="446"/>
      <c r="Z196" s="446"/>
    </row>
    <row r="197" spans="1:300" s="409" customFormat="1" outlineLevel="1">
      <c r="A197" s="422"/>
      <c r="B197" s="422"/>
      <c r="C197" s="603" t="s">
        <v>864</v>
      </c>
      <c r="D197" s="423" t="s">
        <v>1260</v>
      </c>
      <c r="E197" s="423">
        <v>15</v>
      </c>
      <c r="F197" s="556">
        <v>239</v>
      </c>
      <c r="G197" s="425">
        <f t="shared" si="24"/>
        <v>0</v>
      </c>
      <c r="H197" s="515"/>
      <c r="I197" s="458">
        <v>253.5</v>
      </c>
      <c r="J197" s="425">
        <f t="shared" si="25"/>
        <v>0</v>
      </c>
      <c r="K197" s="515"/>
      <c r="L197" s="473">
        <v>268</v>
      </c>
      <c r="M197" s="425">
        <f t="shared" si="26"/>
        <v>0</v>
      </c>
      <c r="N197" s="515"/>
      <c r="O197" s="427">
        <v>279</v>
      </c>
      <c r="P197" s="425">
        <f t="shared" si="27"/>
        <v>0</v>
      </c>
      <c r="Q197" s="515"/>
      <c r="R197" s="473">
        <v>299</v>
      </c>
      <c r="S197" s="425">
        <f t="shared" si="28"/>
        <v>0</v>
      </c>
      <c r="T197" s="515"/>
      <c r="U197" s="473">
        <v>358</v>
      </c>
      <c r="V197" s="425">
        <f t="shared" si="29"/>
        <v>0</v>
      </c>
      <c r="W197" s="536"/>
      <c r="Y197" s="446"/>
      <c r="Z197" s="446"/>
    </row>
    <row r="198" spans="1:300" s="409" customFormat="1" outlineLevel="1">
      <c r="A198" s="422"/>
      <c r="B198" s="422"/>
      <c r="C198" s="603" t="s">
        <v>863</v>
      </c>
      <c r="D198" s="423" t="s">
        <v>14</v>
      </c>
      <c r="E198" s="423">
        <v>20</v>
      </c>
      <c r="F198" s="556">
        <v>249</v>
      </c>
      <c r="G198" s="425">
        <f>F198*H198</f>
        <v>0</v>
      </c>
      <c r="H198" s="515"/>
      <c r="I198" s="458">
        <v>264</v>
      </c>
      <c r="J198" s="425">
        <f>I198*K198</f>
        <v>0</v>
      </c>
      <c r="K198" s="515"/>
      <c r="L198" s="473">
        <v>279</v>
      </c>
      <c r="M198" s="425">
        <f>L198*N198</f>
        <v>0</v>
      </c>
      <c r="N198" s="515"/>
      <c r="O198" s="427">
        <v>291</v>
      </c>
      <c r="P198" s="425">
        <f>O198*Q198</f>
        <v>0</v>
      </c>
      <c r="Q198" s="515"/>
      <c r="R198" s="473">
        <v>317</v>
      </c>
      <c r="S198" s="425">
        <f>R198*T198</f>
        <v>0</v>
      </c>
      <c r="T198" s="515"/>
      <c r="U198" s="473">
        <v>373</v>
      </c>
      <c r="V198" s="425">
        <f>U198*W198</f>
        <v>0</v>
      </c>
      <c r="W198" s="536"/>
      <c r="Y198" s="446"/>
      <c r="Z198" s="446"/>
    </row>
    <row r="199" spans="1:300" s="409" customFormat="1" outlineLevel="1">
      <c r="A199" s="422"/>
      <c r="B199" s="422"/>
      <c r="C199" s="603" t="s">
        <v>865</v>
      </c>
      <c r="D199" s="423" t="s">
        <v>68</v>
      </c>
      <c r="E199" s="423">
        <v>12</v>
      </c>
      <c r="F199" s="556">
        <v>295</v>
      </c>
      <c r="G199" s="425">
        <f t="shared" si="24"/>
        <v>0</v>
      </c>
      <c r="H199" s="515"/>
      <c r="I199" s="458">
        <v>314</v>
      </c>
      <c r="J199" s="425">
        <f t="shared" si="25"/>
        <v>0</v>
      </c>
      <c r="K199" s="515"/>
      <c r="L199" s="473">
        <v>333</v>
      </c>
      <c r="M199" s="425">
        <f t="shared" si="26"/>
        <v>0</v>
      </c>
      <c r="N199" s="515"/>
      <c r="O199" s="427">
        <v>344</v>
      </c>
      <c r="P199" s="425">
        <f t="shared" si="27"/>
        <v>0</v>
      </c>
      <c r="Q199" s="515"/>
      <c r="R199" s="473">
        <v>378</v>
      </c>
      <c r="S199" s="425">
        <f t="shared" si="28"/>
        <v>0</v>
      </c>
      <c r="T199" s="515"/>
      <c r="U199" s="473">
        <v>445</v>
      </c>
      <c r="V199" s="425">
        <f t="shared" si="29"/>
        <v>0</v>
      </c>
      <c r="W199" s="536"/>
      <c r="Y199" s="446"/>
      <c r="Z199" s="446"/>
    </row>
    <row r="200" spans="1:300" s="409" customFormat="1" ht="16.5" hidden="1" outlineLevel="1" thickBot="1">
      <c r="A200" s="422"/>
      <c r="B200" s="422"/>
      <c r="C200" s="603" t="s">
        <v>866</v>
      </c>
      <c r="D200" s="423" t="s">
        <v>1256</v>
      </c>
      <c r="E200" s="429">
        <v>12</v>
      </c>
      <c r="F200" s="570">
        <v>195</v>
      </c>
      <c r="G200" s="441">
        <f t="shared" si="24"/>
        <v>0</v>
      </c>
      <c r="H200" s="571"/>
      <c r="I200" s="459">
        <v>209.5</v>
      </c>
      <c r="J200" s="441">
        <f t="shared" si="25"/>
        <v>0</v>
      </c>
      <c r="K200" s="571"/>
      <c r="L200" s="474">
        <v>224</v>
      </c>
      <c r="M200" s="441">
        <f t="shared" si="26"/>
        <v>0</v>
      </c>
      <c r="N200" s="571"/>
      <c r="O200" s="432">
        <v>234</v>
      </c>
      <c r="P200" s="441">
        <f t="shared" si="27"/>
        <v>0</v>
      </c>
      <c r="Q200" s="571"/>
      <c r="R200" s="474">
        <v>254</v>
      </c>
      <c r="S200" s="441">
        <f t="shared" si="28"/>
        <v>0</v>
      </c>
      <c r="T200" s="571"/>
      <c r="U200" s="474">
        <v>299</v>
      </c>
      <c r="V200" s="441">
        <f t="shared" si="29"/>
        <v>0</v>
      </c>
      <c r="W200" s="572"/>
      <c r="Y200" s="446"/>
      <c r="Z200" s="446"/>
    </row>
    <row r="201" spans="1:300" ht="15" customHeight="1" collapsed="1" thickBot="1">
      <c r="A201" s="438"/>
      <c r="B201" s="438"/>
      <c r="C201" s="479" t="s">
        <v>1250</v>
      </c>
      <c r="D201" s="439"/>
      <c r="E201" s="412"/>
      <c r="F201" s="562"/>
      <c r="G201" s="468">
        <f t="shared" si="24"/>
        <v>0</v>
      </c>
      <c r="H201" s="565"/>
      <c r="I201" s="562"/>
      <c r="J201" s="468">
        <f t="shared" si="25"/>
        <v>0</v>
      </c>
      <c r="K201" s="565"/>
      <c r="L201" s="562"/>
      <c r="M201" s="468">
        <f t="shared" si="26"/>
        <v>0</v>
      </c>
      <c r="N201" s="565"/>
      <c r="O201" s="562"/>
      <c r="P201" s="468">
        <f t="shared" si="27"/>
        <v>0</v>
      </c>
      <c r="Q201" s="565"/>
      <c r="R201" s="562"/>
      <c r="S201" s="468">
        <f t="shared" si="28"/>
        <v>0</v>
      </c>
      <c r="T201" s="565"/>
      <c r="U201" s="566"/>
      <c r="V201" s="468">
        <f t="shared" si="29"/>
        <v>0</v>
      </c>
      <c r="W201" s="567"/>
    </row>
    <row r="202" spans="1:300" s="448" customFormat="1" outlineLevel="1">
      <c r="A202" s="738" t="s">
        <v>1006</v>
      </c>
      <c r="B202" s="738"/>
      <c r="C202" s="663" t="s">
        <v>1003</v>
      </c>
      <c r="D202" s="455" t="s">
        <v>27</v>
      </c>
      <c r="E202" s="455">
        <v>10</v>
      </c>
      <c r="F202" s="767">
        <v>1650</v>
      </c>
      <c r="G202" s="665">
        <f t="shared" si="24"/>
        <v>0</v>
      </c>
      <c r="H202" s="768"/>
      <c r="I202" s="769">
        <v>1690</v>
      </c>
      <c r="J202" s="665">
        <f t="shared" si="25"/>
        <v>0</v>
      </c>
      <c r="K202" s="768"/>
      <c r="L202" s="667">
        <v>1750</v>
      </c>
      <c r="M202" s="665">
        <f t="shared" si="26"/>
        <v>0</v>
      </c>
      <c r="N202" s="768"/>
      <c r="O202" s="667">
        <v>1800</v>
      </c>
      <c r="P202" s="665">
        <f t="shared" si="27"/>
        <v>0</v>
      </c>
      <c r="Q202" s="768"/>
      <c r="R202" s="770">
        <v>1900</v>
      </c>
      <c r="S202" s="665">
        <f t="shared" si="28"/>
        <v>0</v>
      </c>
      <c r="T202" s="768"/>
      <c r="U202" s="770">
        <v>2900</v>
      </c>
      <c r="V202" s="665">
        <f t="shared" si="29"/>
        <v>0</v>
      </c>
      <c r="W202" s="771"/>
      <c r="Y202" s="676"/>
      <c r="Z202" s="676"/>
    </row>
    <row r="203" spans="1:300" s="448" customFormat="1" outlineLevel="1">
      <c r="A203" s="661" t="s">
        <v>1007</v>
      </c>
      <c r="B203" s="661"/>
      <c r="C203" s="606" t="s">
        <v>1004</v>
      </c>
      <c r="D203" s="449" t="s">
        <v>27</v>
      </c>
      <c r="E203" s="449">
        <v>10</v>
      </c>
      <c r="F203" s="772">
        <v>1650</v>
      </c>
      <c r="G203" s="425">
        <f t="shared" si="24"/>
        <v>0</v>
      </c>
      <c r="H203" s="773"/>
      <c r="I203" s="774">
        <v>1690</v>
      </c>
      <c r="J203" s="425">
        <f t="shared" si="25"/>
        <v>0</v>
      </c>
      <c r="K203" s="773"/>
      <c r="L203" s="451">
        <v>1750</v>
      </c>
      <c r="M203" s="425">
        <f t="shared" si="26"/>
        <v>0</v>
      </c>
      <c r="N203" s="773"/>
      <c r="O203" s="451">
        <v>1800</v>
      </c>
      <c r="P203" s="425">
        <f t="shared" si="27"/>
        <v>0</v>
      </c>
      <c r="Q203" s="773"/>
      <c r="R203" s="775">
        <v>1900</v>
      </c>
      <c r="S203" s="425">
        <f t="shared" si="28"/>
        <v>0</v>
      </c>
      <c r="T203" s="773"/>
      <c r="U203" s="775">
        <v>2900</v>
      </c>
      <c r="V203" s="425">
        <f t="shared" si="29"/>
        <v>0</v>
      </c>
      <c r="W203" s="776"/>
      <c r="Y203" s="676"/>
      <c r="Z203" s="676"/>
    </row>
    <row r="204" spans="1:300" s="448" customFormat="1" ht="16.5" outlineLevel="1" thickBot="1">
      <c r="A204" s="662" t="s">
        <v>1008</v>
      </c>
      <c r="B204" s="662"/>
      <c r="C204" s="607" t="s">
        <v>1005</v>
      </c>
      <c r="D204" s="452" t="s">
        <v>27</v>
      </c>
      <c r="E204" s="452">
        <v>10</v>
      </c>
      <c r="F204" s="777">
        <v>1650</v>
      </c>
      <c r="G204" s="441">
        <f t="shared" si="24"/>
        <v>0</v>
      </c>
      <c r="H204" s="778"/>
      <c r="I204" s="779">
        <v>1690</v>
      </c>
      <c r="J204" s="441">
        <f t="shared" si="25"/>
        <v>0</v>
      </c>
      <c r="K204" s="778"/>
      <c r="L204" s="454">
        <v>1750</v>
      </c>
      <c r="M204" s="441">
        <f t="shared" si="26"/>
        <v>0</v>
      </c>
      <c r="N204" s="778"/>
      <c r="O204" s="454">
        <v>1800</v>
      </c>
      <c r="P204" s="441">
        <f t="shared" si="27"/>
        <v>0</v>
      </c>
      <c r="Q204" s="778"/>
      <c r="R204" s="780">
        <v>1900</v>
      </c>
      <c r="S204" s="441">
        <f t="shared" si="28"/>
        <v>0</v>
      </c>
      <c r="T204" s="778"/>
      <c r="U204" s="780">
        <v>2900</v>
      </c>
      <c r="V204" s="441">
        <f t="shared" si="29"/>
        <v>0</v>
      </c>
      <c r="W204" s="781"/>
      <c r="Y204" s="676"/>
      <c r="Z204" s="676"/>
    </row>
    <row r="205" spans="1:300" s="409" customFormat="1" outlineLevel="1">
      <c r="A205" s="416" t="s">
        <v>1103</v>
      </c>
      <c r="B205" s="416">
        <v>8024908001206</v>
      </c>
      <c r="C205" s="602" t="s">
        <v>857</v>
      </c>
      <c r="D205" s="417" t="s">
        <v>2</v>
      </c>
      <c r="E205" s="417">
        <v>10</v>
      </c>
      <c r="F205" s="555">
        <v>259</v>
      </c>
      <c r="G205" s="419">
        <f t="shared" si="24"/>
        <v>0</v>
      </c>
      <c r="H205" s="514"/>
      <c r="I205" s="472">
        <v>264</v>
      </c>
      <c r="J205" s="419">
        <f t="shared" si="25"/>
        <v>0</v>
      </c>
      <c r="K205" s="514"/>
      <c r="L205" s="481">
        <v>269</v>
      </c>
      <c r="M205" s="419">
        <f t="shared" si="26"/>
        <v>0</v>
      </c>
      <c r="N205" s="514"/>
      <c r="O205" s="421">
        <v>279</v>
      </c>
      <c r="P205" s="419">
        <f t="shared" si="27"/>
        <v>0</v>
      </c>
      <c r="Q205" s="514"/>
      <c r="R205" s="481">
        <v>289</v>
      </c>
      <c r="S205" s="419">
        <f t="shared" si="28"/>
        <v>0</v>
      </c>
      <c r="T205" s="514"/>
      <c r="U205" s="481">
        <v>299</v>
      </c>
      <c r="V205" s="419">
        <f t="shared" si="29"/>
        <v>0</v>
      </c>
      <c r="W205" s="535"/>
      <c r="Y205" s="446"/>
      <c r="Z205" s="446"/>
    </row>
    <row r="206" spans="1:300" s="409" customFormat="1" outlineLevel="1">
      <c r="A206" s="422" t="s">
        <v>1101</v>
      </c>
      <c r="B206" s="422">
        <v>8024908000209</v>
      </c>
      <c r="C206" s="603" t="s">
        <v>858</v>
      </c>
      <c r="D206" s="423" t="s">
        <v>2</v>
      </c>
      <c r="E206" s="423">
        <v>10</v>
      </c>
      <c r="F206" s="549">
        <v>197</v>
      </c>
      <c r="G206" s="425">
        <f t="shared" si="24"/>
        <v>0</v>
      </c>
      <c r="H206" s="506"/>
      <c r="I206" s="458">
        <v>198</v>
      </c>
      <c r="J206" s="425">
        <f t="shared" si="25"/>
        <v>0</v>
      </c>
      <c r="K206" s="506"/>
      <c r="L206" s="473">
        <v>199</v>
      </c>
      <c r="M206" s="425">
        <f t="shared" si="26"/>
        <v>0</v>
      </c>
      <c r="N206" s="506"/>
      <c r="O206" s="427">
        <v>219</v>
      </c>
      <c r="P206" s="425">
        <f t="shared" si="27"/>
        <v>0</v>
      </c>
      <c r="Q206" s="506"/>
      <c r="R206" s="473">
        <v>235</v>
      </c>
      <c r="S206" s="425">
        <f t="shared" si="28"/>
        <v>0</v>
      </c>
      <c r="T206" s="506"/>
      <c r="U206" s="473">
        <v>289</v>
      </c>
      <c r="V206" s="425">
        <f t="shared" si="29"/>
        <v>0</v>
      </c>
      <c r="W206" s="527"/>
      <c r="Y206" s="446"/>
      <c r="Z206" s="446"/>
    </row>
    <row r="207" spans="1:300" s="409" customFormat="1" outlineLevel="1">
      <c r="A207" s="422" t="s">
        <v>1102</v>
      </c>
      <c r="B207" s="422">
        <v>8024908001220</v>
      </c>
      <c r="C207" s="603" t="s">
        <v>859</v>
      </c>
      <c r="D207" s="423" t="s">
        <v>2</v>
      </c>
      <c r="E207" s="423">
        <v>10</v>
      </c>
      <c r="F207" s="549">
        <v>197</v>
      </c>
      <c r="G207" s="425">
        <f t="shared" si="24"/>
        <v>0</v>
      </c>
      <c r="H207" s="506"/>
      <c r="I207" s="458">
        <v>198</v>
      </c>
      <c r="J207" s="425">
        <f t="shared" si="25"/>
        <v>0</v>
      </c>
      <c r="K207" s="506"/>
      <c r="L207" s="473">
        <v>199</v>
      </c>
      <c r="M207" s="425">
        <f t="shared" si="26"/>
        <v>0</v>
      </c>
      <c r="N207" s="506"/>
      <c r="O207" s="427">
        <v>219</v>
      </c>
      <c r="P207" s="425">
        <f t="shared" si="27"/>
        <v>0</v>
      </c>
      <c r="Q207" s="506"/>
      <c r="R207" s="473">
        <v>235</v>
      </c>
      <c r="S207" s="425">
        <f t="shared" si="28"/>
        <v>0</v>
      </c>
      <c r="T207" s="506"/>
      <c r="U207" s="473">
        <v>289</v>
      </c>
      <c r="V207" s="425">
        <f t="shared" si="29"/>
        <v>0</v>
      </c>
      <c r="W207" s="527"/>
      <c r="Y207" s="446"/>
      <c r="Z207" s="446"/>
    </row>
    <row r="208" spans="1:300" s="409" customFormat="1" outlineLevel="1">
      <c r="A208" s="422" t="s">
        <v>1104</v>
      </c>
      <c r="B208" s="422">
        <v>8024908000216</v>
      </c>
      <c r="C208" s="603" t="s">
        <v>860</v>
      </c>
      <c r="D208" s="423" t="s">
        <v>2</v>
      </c>
      <c r="E208" s="423">
        <v>10</v>
      </c>
      <c r="F208" s="549">
        <v>97</v>
      </c>
      <c r="G208" s="425">
        <f t="shared" si="24"/>
        <v>0</v>
      </c>
      <c r="H208" s="506"/>
      <c r="I208" s="458">
        <v>98</v>
      </c>
      <c r="J208" s="425">
        <f t="shared" si="25"/>
        <v>0</v>
      </c>
      <c r="K208" s="506"/>
      <c r="L208" s="473">
        <v>99</v>
      </c>
      <c r="M208" s="425">
        <f t="shared" si="26"/>
        <v>0</v>
      </c>
      <c r="N208" s="506"/>
      <c r="O208" s="427">
        <v>118</v>
      </c>
      <c r="P208" s="425">
        <f t="shared" si="27"/>
        <v>0</v>
      </c>
      <c r="Q208" s="506"/>
      <c r="R208" s="473">
        <v>129</v>
      </c>
      <c r="S208" s="425">
        <f t="shared" si="28"/>
        <v>0</v>
      </c>
      <c r="T208" s="506"/>
      <c r="U208" s="473">
        <v>169</v>
      </c>
      <c r="V208" s="425">
        <f t="shared" si="29"/>
        <v>0</v>
      </c>
      <c r="W208" s="527"/>
      <c r="Y208" s="446"/>
      <c r="Z208" s="446"/>
    </row>
    <row r="209" spans="1:26" s="409" customFormat="1" outlineLevel="1">
      <c r="A209" s="422" t="s">
        <v>1105</v>
      </c>
      <c r="B209" s="422">
        <v>2000046650014</v>
      </c>
      <c r="C209" s="603" t="s">
        <v>999</v>
      </c>
      <c r="D209" s="423" t="s">
        <v>6</v>
      </c>
      <c r="E209" s="423">
        <v>10</v>
      </c>
      <c r="F209" s="549">
        <v>29</v>
      </c>
      <c r="G209" s="424">
        <f t="shared" si="24"/>
        <v>0</v>
      </c>
      <c r="H209" s="506"/>
      <c r="I209" s="458">
        <v>30</v>
      </c>
      <c r="J209" s="424">
        <f t="shared" si="25"/>
        <v>0</v>
      </c>
      <c r="K209" s="506"/>
      <c r="L209" s="473">
        <v>31</v>
      </c>
      <c r="M209" s="424">
        <f t="shared" si="26"/>
        <v>0</v>
      </c>
      <c r="N209" s="506"/>
      <c r="O209" s="427">
        <v>34</v>
      </c>
      <c r="P209" s="424">
        <f t="shared" si="27"/>
        <v>0</v>
      </c>
      <c r="Q209" s="506"/>
      <c r="R209" s="473">
        <v>36</v>
      </c>
      <c r="S209" s="424">
        <f t="shared" si="28"/>
        <v>0</v>
      </c>
      <c r="T209" s="506"/>
      <c r="U209" s="473">
        <v>49</v>
      </c>
      <c r="V209" s="424">
        <f t="shared" si="29"/>
        <v>0</v>
      </c>
      <c r="W209" s="527"/>
      <c r="Y209" s="446"/>
      <c r="Z209" s="446"/>
    </row>
    <row r="210" spans="1:26" s="409" customFormat="1" outlineLevel="1">
      <c r="A210" s="422" t="s">
        <v>1107</v>
      </c>
      <c r="B210" s="422">
        <v>2000048270012</v>
      </c>
      <c r="C210" s="603" t="s">
        <v>1000</v>
      </c>
      <c r="D210" s="423" t="s">
        <v>6</v>
      </c>
      <c r="E210" s="423">
        <v>10</v>
      </c>
      <c r="F210" s="549">
        <v>42</v>
      </c>
      <c r="G210" s="425">
        <f t="shared" si="24"/>
        <v>0</v>
      </c>
      <c r="H210" s="506"/>
      <c r="I210" s="458">
        <v>45</v>
      </c>
      <c r="J210" s="425">
        <f t="shared" si="25"/>
        <v>0</v>
      </c>
      <c r="K210" s="506"/>
      <c r="L210" s="473">
        <v>48</v>
      </c>
      <c r="M210" s="425">
        <f t="shared" si="26"/>
        <v>0</v>
      </c>
      <c r="N210" s="506"/>
      <c r="O210" s="427">
        <v>58</v>
      </c>
      <c r="P210" s="425">
        <f t="shared" si="27"/>
        <v>0</v>
      </c>
      <c r="Q210" s="506"/>
      <c r="R210" s="473">
        <v>68</v>
      </c>
      <c r="S210" s="425">
        <f t="shared" si="28"/>
        <v>0</v>
      </c>
      <c r="T210" s="506"/>
      <c r="U210" s="473">
        <v>78</v>
      </c>
      <c r="V210" s="425">
        <f t="shared" si="29"/>
        <v>0</v>
      </c>
      <c r="W210" s="527"/>
      <c r="Y210" s="446"/>
      <c r="Z210" s="446"/>
    </row>
    <row r="211" spans="1:26" outlineLevel="1">
      <c r="A211" s="422" t="s">
        <v>1106</v>
      </c>
      <c r="B211" s="422">
        <v>2000048260013</v>
      </c>
      <c r="C211" s="603" t="s">
        <v>1001</v>
      </c>
      <c r="D211" s="423" t="s">
        <v>6</v>
      </c>
      <c r="E211" s="423">
        <v>10</v>
      </c>
      <c r="F211" s="549">
        <v>43</v>
      </c>
      <c r="G211" s="425">
        <f t="shared" si="24"/>
        <v>0</v>
      </c>
      <c r="H211" s="506"/>
      <c r="I211" s="458">
        <v>46</v>
      </c>
      <c r="J211" s="425">
        <f t="shared" si="25"/>
        <v>0</v>
      </c>
      <c r="K211" s="506"/>
      <c r="L211" s="473">
        <v>49</v>
      </c>
      <c r="M211" s="425">
        <f t="shared" si="26"/>
        <v>0</v>
      </c>
      <c r="N211" s="506"/>
      <c r="O211" s="427">
        <v>59</v>
      </c>
      <c r="P211" s="425">
        <f t="shared" si="27"/>
        <v>0</v>
      </c>
      <c r="Q211" s="506"/>
      <c r="R211" s="473">
        <v>69</v>
      </c>
      <c r="S211" s="425">
        <f t="shared" si="28"/>
        <v>0</v>
      </c>
      <c r="T211" s="506"/>
      <c r="U211" s="473">
        <v>79</v>
      </c>
      <c r="V211" s="425">
        <f t="shared" si="29"/>
        <v>0</v>
      </c>
      <c r="W211" s="527"/>
    </row>
    <row r="212" spans="1:26" hidden="1" outlineLevel="1">
      <c r="A212" s="422" t="s">
        <v>1108</v>
      </c>
      <c r="B212" s="422">
        <v>2000048250014</v>
      </c>
      <c r="C212" s="603" t="s">
        <v>1002</v>
      </c>
      <c r="D212" s="423" t="s">
        <v>6</v>
      </c>
      <c r="E212" s="423">
        <v>10</v>
      </c>
      <c r="F212" s="549">
        <v>49</v>
      </c>
      <c r="G212" s="425">
        <f t="shared" si="24"/>
        <v>0</v>
      </c>
      <c r="H212" s="506"/>
      <c r="I212" s="458">
        <v>54</v>
      </c>
      <c r="J212" s="425">
        <f t="shared" si="25"/>
        <v>0</v>
      </c>
      <c r="K212" s="506"/>
      <c r="L212" s="473">
        <v>59</v>
      </c>
      <c r="M212" s="425">
        <f t="shared" si="26"/>
        <v>0</v>
      </c>
      <c r="N212" s="506"/>
      <c r="O212" s="427">
        <v>69</v>
      </c>
      <c r="P212" s="425">
        <f t="shared" si="27"/>
        <v>0</v>
      </c>
      <c r="Q212" s="506"/>
      <c r="R212" s="473">
        <v>79</v>
      </c>
      <c r="S212" s="425">
        <f t="shared" si="28"/>
        <v>0</v>
      </c>
      <c r="T212" s="506"/>
      <c r="U212" s="473">
        <v>89</v>
      </c>
      <c r="V212" s="425">
        <f t="shared" si="29"/>
        <v>0</v>
      </c>
      <c r="W212" s="527"/>
    </row>
    <row r="213" spans="1:26" outlineLevel="1">
      <c r="A213" s="422" t="s">
        <v>1109</v>
      </c>
      <c r="B213" s="422">
        <v>2000062060279</v>
      </c>
      <c r="C213" s="603" t="s">
        <v>45</v>
      </c>
      <c r="D213" s="423" t="s">
        <v>22</v>
      </c>
      <c r="E213" s="423">
        <v>10</v>
      </c>
      <c r="F213" s="549">
        <v>59</v>
      </c>
      <c r="G213" s="425">
        <f t="shared" si="24"/>
        <v>0</v>
      </c>
      <c r="H213" s="506"/>
      <c r="I213" s="458">
        <v>69</v>
      </c>
      <c r="J213" s="425">
        <f t="shared" si="25"/>
        <v>0</v>
      </c>
      <c r="K213" s="506"/>
      <c r="L213" s="473">
        <v>79</v>
      </c>
      <c r="M213" s="425">
        <f t="shared" si="26"/>
        <v>0</v>
      </c>
      <c r="N213" s="506"/>
      <c r="O213" s="427">
        <v>99</v>
      </c>
      <c r="P213" s="425">
        <f t="shared" si="27"/>
        <v>0</v>
      </c>
      <c r="Q213" s="506"/>
      <c r="R213" s="473">
        <v>109</v>
      </c>
      <c r="S213" s="425">
        <f t="shared" si="28"/>
        <v>0</v>
      </c>
      <c r="T213" s="506"/>
      <c r="U213" s="473">
        <v>150</v>
      </c>
      <c r="V213" s="425">
        <f t="shared" si="29"/>
        <v>0</v>
      </c>
      <c r="W213" s="527"/>
    </row>
    <row r="214" spans="1:26" outlineLevel="1">
      <c r="A214" s="422" t="s">
        <v>1110</v>
      </c>
      <c r="B214" s="422">
        <v>2000053850018</v>
      </c>
      <c r="C214" s="603" t="s">
        <v>30</v>
      </c>
      <c r="D214" s="423" t="s">
        <v>2</v>
      </c>
      <c r="E214" s="423">
        <v>10</v>
      </c>
      <c r="F214" s="549">
        <v>97</v>
      </c>
      <c r="G214" s="425">
        <f t="shared" si="24"/>
        <v>0</v>
      </c>
      <c r="H214" s="506"/>
      <c r="I214" s="458">
        <v>98</v>
      </c>
      <c r="J214" s="425">
        <f t="shared" si="25"/>
        <v>0</v>
      </c>
      <c r="K214" s="506"/>
      <c r="L214" s="473">
        <v>99</v>
      </c>
      <c r="M214" s="425">
        <f t="shared" si="26"/>
        <v>0</v>
      </c>
      <c r="N214" s="506"/>
      <c r="O214" s="427">
        <v>107</v>
      </c>
      <c r="P214" s="425">
        <f t="shared" si="27"/>
        <v>0</v>
      </c>
      <c r="Q214" s="506"/>
      <c r="R214" s="473">
        <v>115</v>
      </c>
      <c r="S214" s="425">
        <f t="shared" si="28"/>
        <v>0</v>
      </c>
      <c r="T214" s="506"/>
      <c r="U214" s="473">
        <v>130</v>
      </c>
      <c r="V214" s="425">
        <f t="shared" si="29"/>
        <v>0</v>
      </c>
      <c r="W214" s="527"/>
    </row>
    <row r="215" spans="1:26" outlineLevel="1">
      <c r="A215" s="422" t="s">
        <v>1111</v>
      </c>
      <c r="B215" s="422">
        <v>2000057160014</v>
      </c>
      <c r="C215" s="603" t="s">
        <v>19</v>
      </c>
      <c r="D215" s="423" t="s">
        <v>2</v>
      </c>
      <c r="E215" s="423">
        <v>10</v>
      </c>
      <c r="F215" s="549">
        <v>47</v>
      </c>
      <c r="G215" s="425">
        <f t="shared" ref="G215:G271" si="30">F215*H215</f>
        <v>0</v>
      </c>
      <c r="H215" s="506"/>
      <c r="I215" s="458">
        <v>51</v>
      </c>
      <c r="J215" s="425">
        <f t="shared" ref="J215:J271" si="31">I215*K215</f>
        <v>0</v>
      </c>
      <c r="K215" s="506"/>
      <c r="L215" s="473">
        <v>55</v>
      </c>
      <c r="M215" s="425">
        <f t="shared" ref="M215:M271" si="32">L215*N215</f>
        <v>0</v>
      </c>
      <c r="N215" s="506"/>
      <c r="O215" s="427">
        <v>65</v>
      </c>
      <c r="P215" s="425">
        <f t="shared" ref="P215:P271" si="33">O215*Q215</f>
        <v>0</v>
      </c>
      <c r="Q215" s="506"/>
      <c r="R215" s="473">
        <v>75</v>
      </c>
      <c r="S215" s="425">
        <f t="shared" ref="S215:S271" si="34">R215*T215</f>
        <v>0</v>
      </c>
      <c r="T215" s="506"/>
      <c r="U215" s="473">
        <v>85</v>
      </c>
      <c r="V215" s="425">
        <f t="shared" ref="V215:V271" si="35">U215*W215</f>
        <v>0</v>
      </c>
      <c r="W215" s="527"/>
    </row>
    <row r="216" spans="1:26" outlineLevel="1">
      <c r="A216" s="422" t="s">
        <v>1112</v>
      </c>
      <c r="B216" s="422">
        <v>2000057170013</v>
      </c>
      <c r="C216" s="603" t="s">
        <v>20</v>
      </c>
      <c r="D216" s="423" t="s">
        <v>2</v>
      </c>
      <c r="E216" s="423">
        <v>10</v>
      </c>
      <c r="F216" s="549">
        <v>47</v>
      </c>
      <c r="G216" s="549">
        <f t="shared" si="30"/>
        <v>0</v>
      </c>
      <c r="H216" s="549"/>
      <c r="I216" s="549">
        <v>51</v>
      </c>
      <c r="J216" s="549">
        <f t="shared" si="31"/>
        <v>0</v>
      </c>
      <c r="K216" s="549"/>
      <c r="L216" s="473">
        <v>55</v>
      </c>
      <c r="M216" s="549">
        <f t="shared" si="32"/>
        <v>0</v>
      </c>
      <c r="N216" s="549"/>
      <c r="O216" s="473">
        <v>65</v>
      </c>
      <c r="P216" s="549">
        <f t="shared" si="33"/>
        <v>0</v>
      </c>
      <c r="Q216" s="549"/>
      <c r="R216" s="473">
        <v>75</v>
      </c>
      <c r="S216" s="549">
        <f t="shared" si="34"/>
        <v>0</v>
      </c>
      <c r="T216" s="549"/>
      <c r="U216" s="473">
        <v>85</v>
      </c>
      <c r="V216" s="549">
        <f t="shared" si="35"/>
        <v>0</v>
      </c>
      <c r="W216" s="527"/>
    </row>
    <row r="217" spans="1:26" ht="15.75" hidden="1" customHeight="1" outlineLevel="1">
      <c r="A217" s="422"/>
      <c r="B217" s="422"/>
      <c r="C217" s="603" t="s">
        <v>23</v>
      </c>
      <c r="D217" s="423" t="s">
        <v>13</v>
      </c>
      <c r="E217" s="423">
        <v>10</v>
      </c>
      <c r="F217" s="549">
        <v>79</v>
      </c>
      <c r="G217" s="425">
        <f t="shared" si="30"/>
        <v>0</v>
      </c>
      <c r="H217" s="506"/>
      <c r="I217" s="458">
        <v>84</v>
      </c>
      <c r="J217" s="425">
        <f t="shared" si="31"/>
        <v>0</v>
      </c>
      <c r="K217" s="506"/>
      <c r="L217" s="473">
        <v>89</v>
      </c>
      <c r="M217" s="425">
        <f t="shared" si="32"/>
        <v>0</v>
      </c>
      <c r="N217" s="506"/>
      <c r="O217" s="473">
        <v>99</v>
      </c>
      <c r="P217" s="425">
        <f t="shared" si="33"/>
        <v>0</v>
      </c>
      <c r="Q217" s="506"/>
      <c r="R217" s="473">
        <v>109</v>
      </c>
      <c r="S217" s="425">
        <f t="shared" si="34"/>
        <v>0</v>
      </c>
      <c r="T217" s="506"/>
      <c r="U217" s="473">
        <v>119</v>
      </c>
      <c r="V217" s="425">
        <f t="shared" si="35"/>
        <v>0</v>
      </c>
      <c r="W217" s="527"/>
    </row>
    <row r="218" spans="1:26" outlineLevel="1">
      <c r="A218" s="416" t="s">
        <v>1114</v>
      </c>
      <c r="B218" s="416">
        <v>4601400102200</v>
      </c>
      <c r="C218" s="602" t="s">
        <v>91</v>
      </c>
      <c r="D218" s="417" t="s">
        <v>2</v>
      </c>
      <c r="E218" s="417">
        <v>10</v>
      </c>
      <c r="F218" s="545">
        <v>179</v>
      </c>
      <c r="G218" s="419">
        <f>F218*H218</f>
        <v>0</v>
      </c>
      <c r="H218" s="497"/>
      <c r="I218" s="418">
        <v>184</v>
      </c>
      <c r="J218" s="419">
        <f>I218*K218</f>
        <v>0</v>
      </c>
      <c r="K218" s="497"/>
      <c r="L218" s="420">
        <v>189</v>
      </c>
      <c r="M218" s="419">
        <f>L218*N218</f>
        <v>0</v>
      </c>
      <c r="N218" s="497"/>
      <c r="O218" s="421">
        <v>199</v>
      </c>
      <c r="P218" s="419">
        <f>O218*Q218</f>
        <v>0</v>
      </c>
      <c r="Q218" s="497"/>
      <c r="R218" s="420">
        <v>250</v>
      </c>
      <c r="S218" s="419">
        <f>R218*T218</f>
        <v>0</v>
      </c>
      <c r="T218" s="497"/>
      <c r="U218" s="420">
        <v>299</v>
      </c>
      <c r="V218" s="419">
        <f>U218*W218</f>
        <v>0</v>
      </c>
      <c r="W218" s="518"/>
    </row>
    <row r="219" spans="1:26" ht="16.5" outlineLevel="1" thickBot="1">
      <c r="A219" s="593" t="s">
        <v>1115</v>
      </c>
      <c r="B219" s="593">
        <v>4601400102217</v>
      </c>
      <c r="C219" s="615" t="s">
        <v>92</v>
      </c>
      <c r="D219" s="557" t="s">
        <v>2</v>
      </c>
      <c r="E219" s="429">
        <v>10</v>
      </c>
      <c r="F219" s="551">
        <v>199</v>
      </c>
      <c r="G219" s="441">
        <f>F219*H219</f>
        <v>0</v>
      </c>
      <c r="H219" s="499"/>
      <c r="I219" s="430">
        <v>239</v>
      </c>
      <c r="J219" s="441">
        <f>I219*K219</f>
        <v>0</v>
      </c>
      <c r="K219" s="499"/>
      <c r="L219" s="431">
        <v>279</v>
      </c>
      <c r="M219" s="441">
        <f>L219*N219</f>
        <v>0</v>
      </c>
      <c r="N219" s="499"/>
      <c r="O219" s="432">
        <v>299</v>
      </c>
      <c r="P219" s="441">
        <f>O219*Q219</f>
        <v>0</v>
      </c>
      <c r="Q219" s="499"/>
      <c r="R219" s="431">
        <v>350</v>
      </c>
      <c r="S219" s="441">
        <f>R219*T219</f>
        <v>0</v>
      </c>
      <c r="T219" s="499"/>
      <c r="U219" s="431">
        <v>399</v>
      </c>
      <c r="V219" s="441">
        <f>U219*W219</f>
        <v>0</v>
      </c>
      <c r="W219" s="520"/>
    </row>
    <row r="220" spans="1:26" ht="16.5" thickBot="1">
      <c r="A220" s="597"/>
      <c r="B220" s="597"/>
      <c r="C220" s="596" t="s">
        <v>1262</v>
      </c>
      <c r="D220" s="411"/>
      <c r="E220" s="412"/>
      <c r="F220" s="562"/>
      <c r="G220" s="468">
        <f t="shared" si="30"/>
        <v>0</v>
      </c>
      <c r="H220" s="565"/>
      <c r="I220" s="562"/>
      <c r="J220" s="468">
        <f t="shared" si="31"/>
        <v>0</v>
      </c>
      <c r="K220" s="565"/>
      <c r="L220" s="562"/>
      <c r="M220" s="468">
        <f t="shared" si="32"/>
        <v>0</v>
      </c>
      <c r="N220" s="565"/>
      <c r="O220" s="562"/>
      <c r="P220" s="468">
        <f t="shared" si="33"/>
        <v>0</v>
      </c>
      <c r="Q220" s="565"/>
      <c r="R220" s="562"/>
      <c r="S220" s="468">
        <f t="shared" si="34"/>
        <v>0</v>
      </c>
      <c r="T220" s="565"/>
      <c r="U220" s="566"/>
      <c r="V220" s="468">
        <f t="shared" si="35"/>
        <v>0</v>
      </c>
      <c r="W220" s="567"/>
    </row>
    <row r="221" spans="1:26" ht="16.5" outlineLevel="1" thickBot="1">
      <c r="A221" s="488" t="s">
        <v>1100</v>
      </c>
      <c r="B221" s="488">
        <v>2000062071473</v>
      </c>
      <c r="C221" s="610" t="s">
        <v>1305</v>
      </c>
      <c r="D221" s="460" t="s">
        <v>289</v>
      </c>
      <c r="E221" s="623">
        <v>12</v>
      </c>
      <c r="F221" s="653">
        <v>279</v>
      </c>
      <c r="G221" s="654">
        <f t="shared" si="30"/>
        <v>0</v>
      </c>
      <c r="H221" s="655"/>
      <c r="I221" s="654">
        <v>283</v>
      </c>
      <c r="J221" s="654">
        <f t="shared" si="31"/>
        <v>0</v>
      </c>
      <c r="K221" s="655"/>
      <c r="L221" s="656">
        <v>285</v>
      </c>
      <c r="M221" s="654">
        <f t="shared" si="32"/>
        <v>0</v>
      </c>
      <c r="N221" s="655"/>
      <c r="O221" s="657">
        <v>288</v>
      </c>
      <c r="P221" s="654">
        <f t="shared" si="33"/>
        <v>0</v>
      </c>
      <c r="Q221" s="655"/>
      <c r="R221" s="657">
        <v>290</v>
      </c>
      <c r="S221" s="654">
        <f t="shared" si="34"/>
        <v>0</v>
      </c>
      <c r="T221" s="655"/>
      <c r="U221" s="657">
        <v>299</v>
      </c>
      <c r="V221" s="654">
        <f t="shared" si="35"/>
        <v>0</v>
      </c>
      <c r="W221" s="658"/>
    </row>
    <row r="222" spans="1:26" ht="15" customHeight="1" thickBot="1">
      <c r="A222" s="595"/>
      <c r="B222" s="595"/>
      <c r="C222" s="596" t="s">
        <v>71</v>
      </c>
      <c r="D222" s="592"/>
      <c r="E222" s="412"/>
      <c r="F222" s="562"/>
      <c r="G222" s="468">
        <f t="shared" si="30"/>
        <v>0</v>
      </c>
      <c r="H222" s="565"/>
      <c r="I222" s="562"/>
      <c r="J222" s="468">
        <f t="shared" si="31"/>
        <v>0</v>
      </c>
      <c r="K222" s="565"/>
      <c r="L222" s="562"/>
      <c r="M222" s="468">
        <f t="shared" si="32"/>
        <v>0</v>
      </c>
      <c r="N222" s="565"/>
      <c r="O222" s="562"/>
      <c r="P222" s="468">
        <f t="shared" si="33"/>
        <v>0</v>
      </c>
      <c r="Q222" s="565"/>
      <c r="R222" s="562"/>
      <c r="S222" s="468">
        <f t="shared" si="34"/>
        <v>0</v>
      </c>
      <c r="T222" s="565"/>
      <c r="U222" s="566"/>
      <c r="V222" s="468">
        <f t="shared" si="35"/>
        <v>0</v>
      </c>
      <c r="W222" s="567"/>
    </row>
    <row r="223" spans="1:26" outlineLevel="1">
      <c r="A223" s="783" t="s">
        <v>1090</v>
      </c>
      <c r="B223" s="783">
        <v>2000062061177</v>
      </c>
      <c r="C223" s="784" t="s">
        <v>1263</v>
      </c>
      <c r="D223" s="785" t="s">
        <v>2</v>
      </c>
      <c r="E223" s="786">
        <v>24</v>
      </c>
      <c r="F223" s="796">
        <v>399</v>
      </c>
      <c r="G223" s="797">
        <f t="shared" si="30"/>
        <v>0</v>
      </c>
      <c r="H223" s="836"/>
      <c r="I223" s="797">
        <v>449</v>
      </c>
      <c r="J223" s="797">
        <f t="shared" si="31"/>
        <v>0</v>
      </c>
      <c r="K223" s="836"/>
      <c r="L223" s="798">
        <v>499</v>
      </c>
      <c r="M223" s="797">
        <f t="shared" si="32"/>
        <v>0</v>
      </c>
      <c r="N223" s="836"/>
      <c r="O223" s="837">
        <v>525</v>
      </c>
      <c r="P223" s="797">
        <f t="shared" si="33"/>
        <v>0</v>
      </c>
      <c r="Q223" s="836"/>
      <c r="R223" s="798">
        <v>599</v>
      </c>
      <c r="S223" s="797">
        <f t="shared" si="34"/>
        <v>0</v>
      </c>
      <c r="T223" s="836"/>
      <c r="U223" s="798">
        <v>699</v>
      </c>
      <c r="V223" s="797">
        <f t="shared" si="35"/>
        <v>0</v>
      </c>
      <c r="W223" s="809"/>
    </row>
    <row r="224" spans="1:26" s="433" customFormat="1" ht="15.75" customHeight="1" outlineLevel="1">
      <c r="A224" s="793" t="s">
        <v>1089</v>
      </c>
      <c r="B224" s="793">
        <v>2000062061153</v>
      </c>
      <c r="C224" s="794" t="s">
        <v>1264</v>
      </c>
      <c r="D224" s="795" t="s">
        <v>2</v>
      </c>
      <c r="E224" s="795">
        <v>24</v>
      </c>
      <c r="F224" s="796">
        <v>399</v>
      </c>
      <c r="G224" s="797">
        <f t="shared" si="30"/>
        <v>0</v>
      </c>
      <c r="H224" s="836"/>
      <c r="I224" s="797">
        <v>449</v>
      </c>
      <c r="J224" s="797">
        <f t="shared" si="31"/>
        <v>0</v>
      </c>
      <c r="K224" s="836"/>
      <c r="L224" s="798">
        <v>499</v>
      </c>
      <c r="M224" s="797">
        <f t="shared" si="32"/>
        <v>0</v>
      </c>
      <c r="N224" s="836"/>
      <c r="O224" s="798">
        <v>525</v>
      </c>
      <c r="P224" s="797">
        <f t="shared" si="33"/>
        <v>0</v>
      </c>
      <c r="Q224" s="836"/>
      <c r="R224" s="798">
        <v>599</v>
      </c>
      <c r="S224" s="797">
        <f t="shared" si="34"/>
        <v>0</v>
      </c>
      <c r="T224" s="836"/>
      <c r="U224" s="798">
        <v>699</v>
      </c>
      <c r="V224" s="797">
        <f t="shared" si="35"/>
        <v>0</v>
      </c>
      <c r="W224" s="809"/>
    </row>
    <row r="225" spans="1:300" s="433" customFormat="1" ht="16.5" outlineLevel="1" thickBot="1">
      <c r="A225" s="793" t="s">
        <v>1091</v>
      </c>
      <c r="B225" s="793">
        <v>2000062061184</v>
      </c>
      <c r="C225" s="794" t="s">
        <v>1265</v>
      </c>
      <c r="D225" s="795" t="s">
        <v>2</v>
      </c>
      <c r="E225" s="795">
        <v>24</v>
      </c>
      <c r="F225" s="796">
        <v>399</v>
      </c>
      <c r="G225" s="797">
        <f t="shared" si="30"/>
        <v>0</v>
      </c>
      <c r="H225" s="836"/>
      <c r="I225" s="797">
        <v>449</v>
      </c>
      <c r="J225" s="797">
        <f t="shared" si="31"/>
        <v>0</v>
      </c>
      <c r="K225" s="836"/>
      <c r="L225" s="798">
        <v>499</v>
      </c>
      <c r="M225" s="797">
        <f t="shared" si="32"/>
        <v>0</v>
      </c>
      <c r="N225" s="836"/>
      <c r="O225" s="798">
        <v>525</v>
      </c>
      <c r="P225" s="797">
        <f t="shared" si="33"/>
        <v>0</v>
      </c>
      <c r="Q225" s="836"/>
      <c r="R225" s="798">
        <v>599</v>
      </c>
      <c r="S225" s="797">
        <f t="shared" si="34"/>
        <v>0</v>
      </c>
      <c r="T225" s="836"/>
      <c r="U225" s="798">
        <v>699</v>
      </c>
      <c r="V225" s="797">
        <f t="shared" si="35"/>
        <v>0</v>
      </c>
      <c r="W225" s="809"/>
    </row>
    <row r="226" spans="1:300" outlineLevel="1">
      <c r="A226" s="422" t="s">
        <v>1094</v>
      </c>
      <c r="B226" s="422">
        <v>2000062061214</v>
      </c>
      <c r="C226" s="610" t="s">
        <v>842</v>
      </c>
      <c r="D226" s="460" t="s">
        <v>2</v>
      </c>
      <c r="E226" s="460">
        <v>24</v>
      </c>
      <c r="F226" s="553">
        <v>425</v>
      </c>
      <c r="G226" s="425">
        <f t="shared" si="30"/>
        <v>0</v>
      </c>
      <c r="H226" s="508"/>
      <c r="I226" s="461">
        <v>499</v>
      </c>
      <c r="J226" s="425">
        <f t="shared" si="31"/>
        <v>0</v>
      </c>
      <c r="K226" s="508"/>
      <c r="L226" s="462">
        <v>525</v>
      </c>
      <c r="M226" s="425">
        <f t="shared" si="32"/>
        <v>0</v>
      </c>
      <c r="N226" s="508"/>
      <c r="O226" s="463">
        <v>625</v>
      </c>
      <c r="P226" s="425">
        <f t="shared" si="33"/>
        <v>0</v>
      </c>
      <c r="Q226" s="508"/>
      <c r="R226" s="462">
        <v>690</v>
      </c>
      <c r="S226" s="425">
        <f t="shared" si="34"/>
        <v>0</v>
      </c>
      <c r="T226" s="508"/>
      <c r="U226" s="462">
        <v>793</v>
      </c>
      <c r="V226" s="425">
        <f t="shared" si="35"/>
        <v>0</v>
      </c>
      <c r="W226" s="529"/>
    </row>
    <row r="227" spans="1:300" outlineLevel="1">
      <c r="A227" s="422" t="s">
        <v>1093</v>
      </c>
      <c r="B227" s="422">
        <v>2000062061207</v>
      </c>
      <c r="C227" s="603" t="s">
        <v>843</v>
      </c>
      <c r="D227" s="423" t="s">
        <v>2</v>
      </c>
      <c r="E227" s="423">
        <v>24</v>
      </c>
      <c r="F227" s="546">
        <v>425</v>
      </c>
      <c r="G227" s="425">
        <f t="shared" si="30"/>
        <v>0</v>
      </c>
      <c r="H227" s="498"/>
      <c r="I227" s="424">
        <v>499</v>
      </c>
      <c r="J227" s="425">
        <f t="shared" si="31"/>
        <v>0</v>
      </c>
      <c r="K227" s="498"/>
      <c r="L227" s="426">
        <v>525</v>
      </c>
      <c r="M227" s="425">
        <f t="shared" si="32"/>
        <v>0</v>
      </c>
      <c r="N227" s="498"/>
      <c r="O227" s="427">
        <v>625</v>
      </c>
      <c r="P227" s="425">
        <f t="shared" si="33"/>
        <v>0</v>
      </c>
      <c r="Q227" s="498"/>
      <c r="R227" s="426">
        <v>690</v>
      </c>
      <c r="S227" s="425">
        <f t="shared" si="34"/>
        <v>0</v>
      </c>
      <c r="T227" s="498"/>
      <c r="U227" s="426">
        <v>793</v>
      </c>
      <c r="V227" s="425">
        <f t="shared" si="35"/>
        <v>0</v>
      </c>
      <c r="W227" s="519"/>
    </row>
    <row r="228" spans="1:300" outlineLevel="1">
      <c r="A228" s="422" t="s">
        <v>1092</v>
      </c>
      <c r="B228" s="422">
        <v>2000062061221</v>
      </c>
      <c r="C228" s="603" t="s">
        <v>1095</v>
      </c>
      <c r="D228" s="423" t="s">
        <v>2</v>
      </c>
      <c r="E228" s="423">
        <v>24</v>
      </c>
      <c r="F228" s="546">
        <v>425</v>
      </c>
      <c r="G228" s="425">
        <f t="shared" si="30"/>
        <v>0</v>
      </c>
      <c r="H228" s="498"/>
      <c r="I228" s="424">
        <v>499</v>
      </c>
      <c r="J228" s="425">
        <f t="shared" si="31"/>
        <v>0</v>
      </c>
      <c r="K228" s="498"/>
      <c r="L228" s="426">
        <v>525</v>
      </c>
      <c r="M228" s="425">
        <f t="shared" si="32"/>
        <v>0</v>
      </c>
      <c r="N228" s="498"/>
      <c r="O228" s="427">
        <v>625</v>
      </c>
      <c r="P228" s="425">
        <f t="shared" si="33"/>
        <v>0</v>
      </c>
      <c r="Q228" s="498"/>
      <c r="R228" s="426">
        <v>690</v>
      </c>
      <c r="S228" s="425">
        <f t="shared" si="34"/>
        <v>0</v>
      </c>
      <c r="T228" s="498"/>
      <c r="U228" s="426">
        <v>793</v>
      </c>
      <c r="V228" s="425">
        <f t="shared" si="35"/>
        <v>0</v>
      </c>
      <c r="W228" s="519"/>
    </row>
    <row r="229" spans="1:300" s="409" customFormat="1" ht="16.5" outlineLevel="1" thickBot="1">
      <c r="A229" s="428" t="s">
        <v>1096</v>
      </c>
      <c r="B229" s="428">
        <v>2000062061191</v>
      </c>
      <c r="C229" s="604" t="s">
        <v>844</v>
      </c>
      <c r="D229" s="429" t="s">
        <v>2</v>
      </c>
      <c r="E229" s="557">
        <v>24</v>
      </c>
      <c r="F229" s="546">
        <v>425</v>
      </c>
      <c r="G229" s="425">
        <f t="shared" si="30"/>
        <v>0</v>
      </c>
      <c r="H229" s="498"/>
      <c r="I229" s="424">
        <v>499</v>
      </c>
      <c r="J229" s="425">
        <f t="shared" si="31"/>
        <v>0</v>
      </c>
      <c r="K229" s="498"/>
      <c r="L229" s="426">
        <v>525</v>
      </c>
      <c r="M229" s="425">
        <f t="shared" si="32"/>
        <v>0</v>
      </c>
      <c r="N229" s="498"/>
      <c r="O229" s="427">
        <v>625</v>
      </c>
      <c r="P229" s="425">
        <f t="shared" si="33"/>
        <v>0</v>
      </c>
      <c r="Q229" s="498"/>
      <c r="R229" s="426">
        <v>690</v>
      </c>
      <c r="S229" s="425">
        <f t="shared" si="34"/>
        <v>0</v>
      </c>
      <c r="T229" s="498"/>
      <c r="U229" s="426">
        <v>793</v>
      </c>
      <c r="V229" s="425">
        <f t="shared" si="35"/>
        <v>0</v>
      </c>
      <c r="W229" s="519"/>
      <c r="Y229" s="446"/>
      <c r="Z229" s="446"/>
    </row>
    <row r="230" spans="1:300" ht="30" customHeight="1" outlineLevel="1" thickBot="1">
      <c r="A230" s="416" t="s">
        <v>1088</v>
      </c>
      <c r="B230" s="416">
        <v>2000055300016</v>
      </c>
      <c r="C230" s="610" t="s">
        <v>1255</v>
      </c>
      <c r="D230" s="460" t="s">
        <v>2</v>
      </c>
      <c r="E230" s="460">
        <v>24</v>
      </c>
      <c r="F230" s="553">
        <v>499</v>
      </c>
      <c r="G230" s="425">
        <f t="shared" si="30"/>
        <v>0</v>
      </c>
      <c r="H230" s="508"/>
      <c r="I230" s="461">
        <v>545</v>
      </c>
      <c r="J230" s="425">
        <f t="shared" si="31"/>
        <v>0</v>
      </c>
      <c r="K230" s="508"/>
      <c r="L230" s="462">
        <v>599</v>
      </c>
      <c r="M230" s="425">
        <f t="shared" si="32"/>
        <v>0</v>
      </c>
      <c r="N230" s="508"/>
      <c r="O230" s="463">
        <v>699</v>
      </c>
      <c r="P230" s="425">
        <f t="shared" si="33"/>
        <v>0</v>
      </c>
      <c r="Q230" s="508"/>
      <c r="R230" s="462">
        <v>799</v>
      </c>
      <c r="S230" s="425">
        <f t="shared" si="34"/>
        <v>0</v>
      </c>
      <c r="T230" s="508"/>
      <c r="U230" s="462">
        <v>899</v>
      </c>
      <c r="V230" s="425">
        <f t="shared" si="35"/>
        <v>0</v>
      </c>
      <c r="W230" s="529"/>
    </row>
    <row r="231" spans="1:300" ht="21" hidden="1" customHeight="1" outlineLevel="1" thickBot="1">
      <c r="A231" s="428" t="s">
        <v>1087</v>
      </c>
      <c r="B231" s="428">
        <v>2000062061443</v>
      </c>
      <c r="C231" s="434" t="s">
        <v>725</v>
      </c>
      <c r="D231" s="429" t="s">
        <v>2</v>
      </c>
      <c r="E231" s="429">
        <v>20</v>
      </c>
      <c r="F231" s="551">
        <v>599</v>
      </c>
      <c r="G231" s="425">
        <f t="shared" si="30"/>
        <v>0</v>
      </c>
      <c r="H231" s="499"/>
      <c r="I231" s="430">
        <v>649</v>
      </c>
      <c r="J231" s="425">
        <f t="shared" si="31"/>
        <v>0</v>
      </c>
      <c r="K231" s="499"/>
      <c r="L231" s="431">
        <v>699</v>
      </c>
      <c r="M231" s="425">
        <f t="shared" si="32"/>
        <v>0</v>
      </c>
      <c r="N231" s="499"/>
      <c r="O231" s="432">
        <v>799</v>
      </c>
      <c r="P231" s="425">
        <f t="shared" si="33"/>
        <v>0</v>
      </c>
      <c r="Q231" s="499"/>
      <c r="R231" s="431">
        <v>899</v>
      </c>
      <c r="S231" s="425">
        <f t="shared" si="34"/>
        <v>0</v>
      </c>
      <c r="T231" s="499"/>
      <c r="U231" s="431">
        <v>990</v>
      </c>
      <c r="V231" s="425">
        <f t="shared" si="35"/>
        <v>0</v>
      </c>
      <c r="W231" s="520"/>
    </row>
    <row r="232" spans="1:300" s="683" customFormat="1" ht="31.5" outlineLevel="1">
      <c r="A232" s="416" t="s">
        <v>1098</v>
      </c>
      <c r="B232" s="416">
        <v>8024908995505</v>
      </c>
      <c r="C232" s="610" t="s">
        <v>1381</v>
      </c>
      <c r="D232" s="460" t="s">
        <v>89</v>
      </c>
      <c r="E232" s="460">
        <v>24</v>
      </c>
      <c r="F232" s="715">
        <v>699</v>
      </c>
      <c r="G232" s="424">
        <f t="shared" si="30"/>
        <v>0</v>
      </c>
      <c r="H232" s="716"/>
      <c r="I232" s="461">
        <v>749</v>
      </c>
      <c r="J232" s="424">
        <f t="shared" si="31"/>
        <v>0</v>
      </c>
      <c r="K232" s="716"/>
      <c r="L232" s="637">
        <v>799</v>
      </c>
      <c r="M232" s="424">
        <f t="shared" si="32"/>
        <v>0</v>
      </c>
      <c r="N232" s="716"/>
      <c r="O232" s="463">
        <v>855</v>
      </c>
      <c r="P232" s="424">
        <f t="shared" si="33"/>
        <v>0</v>
      </c>
      <c r="Q232" s="716"/>
      <c r="R232" s="463">
        <v>955</v>
      </c>
      <c r="S232" s="424">
        <f t="shared" si="34"/>
        <v>0</v>
      </c>
      <c r="T232" s="716"/>
      <c r="U232" s="637">
        <v>999</v>
      </c>
      <c r="V232" s="424">
        <f t="shared" si="35"/>
        <v>0</v>
      </c>
      <c r="W232" s="717"/>
      <c r="X232" s="393"/>
      <c r="Y232" s="433"/>
      <c r="Z232" s="433"/>
      <c r="AA232" s="393"/>
      <c r="AB232" s="393"/>
      <c r="AC232" s="393"/>
      <c r="AD232" s="393"/>
      <c r="AE232" s="393"/>
      <c r="AF232" s="393"/>
      <c r="AG232" s="393"/>
      <c r="AH232" s="393"/>
      <c r="AI232" s="393"/>
      <c r="AJ232" s="393"/>
      <c r="AK232" s="393"/>
      <c r="AL232" s="393"/>
      <c r="AM232" s="393"/>
      <c r="AN232" s="393"/>
      <c r="AO232" s="393"/>
      <c r="AP232" s="393"/>
      <c r="AQ232" s="393"/>
      <c r="AR232" s="393"/>
      <c r="AS232" s="393"/>
      <c r="AT232" s="393"/>
      <c r="AU232" s="393"/>
      <c r="AV232" s="393"/>
      <c r="AW232" s="393"/>
      <c r="AX232" s="393"/>
      <c r="AY232" s="393"/>
      <c r="AZ232" s="393"/>
      <c r="BA232" s="393"/>
      <c r="BB232" s="393"/>
      <c r="BC232" s="393"/>
      <c r="BD232" s="393"/>
      <c r="BE232" s="393"/>
      <c r="BF232" s="393"/>
      <c r="BG232" s="393"/>
      <c r="BH232" s="393"/>
      <c r="BI232" s="393"/>
      <c r="BJ232" s="393"/>
      <c r="BK232" s="393"/>
      <c r="BL232" s="393"/>
      <c r="BM232" s="393"/>
      <c r="BN232" s="393"/>
      <c r="BO232" s="393"/>
      <c r="BP232" s="393"/>
      <c r="BQ232" s="393"/>
      <c r="BR232" s="393"/>
      <c r="BS232" s="393"/>
      <c r="BT232" s="393"/>
      <c r="BU232" s="393"/>
      <c r="BV232" s="393"/>
      <c r="BW232" s="393"/>
      <c r="BX232" s="393"/>
      <c r="BY232" s="393"/>
      <c r="BZ232" s="393"/>
      <c r="CA232" s="393"/>
      <c r="CB232" s="393"/>
      <c r="CC232" s="393"/>
      <c r="CD232" s="393"/>
      <c r="CE232" s="393"/>
      <c r="CF232" s="393"/>
      <c r="CG232" s="393"/>
      <c r="CH232" s="393"/>
      <c r="CI232" s="393"/>
      <c r="CJ232" s="393"/>
      <c r="CK232" s="393"/>
      <c r="CL232" s="393"/>
      <c r="CM232" s="393"/>
      <c r="CN232" s="393"/>
      <c r="CO232" s="393"/>
      <c r="CP232" s="393"/>
      <c r="CQ232" s="393"/>
      <c r="CR232" s="393"/>
      <c r="CS232" s="393"/>
      <c r="CT232" s="393"/>
      <c r="CU232" s="393"/>
      <c r="CV232" s="393"/>
      <c r="CW232" s="393"/>
      <c r="CX232" s="393"/>
      <c r="CY232" s="393"/>
      <c r="CZ232" s="393"/>
      <c r="DA232" s="393"/>
      <c r="DB232" s="393"/>
      <c r="DC232" s="393"/>
      <c r="DD232" s="393"/>
      <c r="DE232" s="393"/>
      <c r="DF232" s="393"/>
      <c r="DG232" s="393"/>
      <c r="DH232" s="393"/>
      <c r="DI232" s="393"/>
      <c r="DJ232" s="393"/>
      <c r="DK232" s="393"/>
      <c r="DL232" s="393"/>
      <c r="DM232" s="393"/>
      <c r="DN232" s="393"/>
      <c r="DO232" s="393"/>
      <c r="DP232" s="393"/>
      <c r="DQ232" s="393"/>
      <c r="DR232" s="393"/>
      <c r="DS232" s="393"/>
      <c r="DT232" s="393"/>
      <c r="DU232" s="393"/>
      <c r="DV232" s="393"/>
      <c r="DW232" s="393"/>
      <c r="DX232" s="393"/>
      <c r="DY232" s="393"/>
      <c r="DZ232" s="393"/>
      <c r="EA232" s="393"/>
      <c r="EB232" s="393"/>
      <c r="EC232" s="393"/>
      <c r="ED232" s="393"/>
      <c r="EE232" s="393"/>
      <c r="EF232" s="393"/>
      <c r="EG232" s="393"/>
      <c r="EH232" s="393"/>
      <c r="EI232" s="393"/>
      <c r="EJ232" s="393"/>
      <c r="EK232" s="393"/>
      <c r="EL232" s="393"/>
      <c r="EM232" s="393"/>
      <c r="EN232" s="393"/>
      <c r="EO232" s="393"/>
      <c r="EP232" s="393"/>
      <c r="EQ232" s="393"/>
      <c r="ER232" s="393"/>
      <c r="ES232" s="393"/>
      <c r="ET232" s="393"/>
      <c r="EU232" s="393"/>
      <c r="EV232" s="393"/>
      <c r="EW232" s="393"/>
      <c r="EX232" s="393"/>
      <c r="EY232" s="393"/>
      <c r="EZ232" s="393"/>
      <c r="FA232" s="393"/>
      <c r="FB232" s="393"/>
      <c r="FC232" s="393"/>
      <c r="FD232" s="393"/>
      <c r="FE232" s="393"/>
      <c r="FF232" s="393"/>
      <c r="FG232" s="393"/>
      <c r="FH232" s="393"/>
      <c r="FI232" s="393"/>
      <c r="FJ232" s="393"/>
      <c r="FK232" s="393"/>
      <c r="FL232" s="393"/>
      <c r="FM232" s="393"/>
      <c r="FN232" s="393"/>
      <c r="FO232" s="393"/>
      <c r="FP232" s="393"/>
      <c r="FQ232" s="393"/>
      <c r="FR232" s="393"/>
      <c r="FS232" s="393"/>
      <c r="FT232" s="393"/>
      <c r="FU232" s="393"/>
      <c r="FV232" s="393"/>
      <c r="FW232" s="393"/>
      <c r="FX232" s="393"/>
      <c r="FY232" s="393"/>
      <c r="FZ232" s="393"/>
      <c r="GA232" s="393"/>
      <c r="GB232" s="393"/>
      <c r="GC232" s="393"/>
      <c r="GD232" s="393"/>
      <c r="GE232" s="393"/>
      <c r="GF232" s="393"/>
      <c r="GG232" s="393"/>
      <c r="GH232" s="393"/>
      <c r="GI232" s="393"/>
      <c r="GJ232" s="393"/>
      <c r="GK232" s="393"/>
      <c r="GL232" s="393"/>
      <c r="GM232" s="393"/>
      <c r="GN232" s="393"/>
      <c r="GO232" s="393"/>
      <c r="GP232" s="393"/>
      <c r="GQ232" s="393"/>
      <c r="GR232" s="393"/>
      <c r="GS232" s="393"/>
      <c r="GT232" s="393"/>
      <c r="GU232" s="393"/>
      <c r="GV232" s="393"/>
      <c r="GW232" s="393"/>
      <c r="GX232" s="393"/>
      <c r="GY232" s="393"/>
      <c r="GZ232" s="393"/>
      <c r="HA232" s="393"/>
      <c r="HB232" s="393"/>
      <c r="HC232" s="393"/>
      <c r="HD232" s="393"/>
      <c r="HE232" s="393"/>
      <c r="HF232" s="393"/>
      <c r="HG232" s="393"/>
      <c r="HH232" s="393"/>
      <c r="HI232" s="393"/>
      <c r="HJ232" s="393"/>
      <c r="HK232" s="393"/>
      <c r="HL232" s="393"/>
      <c r="HM232" s="393"/>
      <c r="HN232" s="393"/>
      <c r="HO232" s="393"/>
      <c r="HP232" s="393"/>
      <c r="HQ232" s="393"/>
      <c r="HR232" s="393"/>
      <c r="HS232" s="393"/>
      <c r="HT232" s="393"/>
      <c r="HU232" s="393"/>
      <c r="HV232" s="393"/>
      <c r="HW232" s="393"/>
      <c r="HX232" s="393"/>
      <c r="HY232" s="393"/>
      <c r="HZ232" s="393"/>
      <c r="IA232" s="393"/>
      <c r="IB232" s="393"/>
      <c r="IC232" s="393"/>
      <c r="ID232" s="393"/>
      <c r="IE232" s="393"/>
      <c r="IF232" s="393"/>
      <c r="IG232" s="393"/>
      <c r="IH232" s="393"/>
      <c r="II232" s="393"/>
      <c r="IJ232" s="393"/>
      <c r="IK232" s="393"/>
      <c r="IL232" s="393"/>
      <c r="IM232" s="393"/>
      <c r="IN232" s="393"/>
      <c r="IO232" s="393"/>
      <c r="IP232" s="393"/>
      <c r="IQ232" s="393"/>
      <c r="IR232" s="393"/>
      <c r="IS232" s="393"/>
      <c r="IT232" s="393"/>
      <c r="IU232" s="393"/>
      <c r="IV232" s="393"/>
      <c r="IW232" s="393"/>
      <c r="IX232" s="393"/>
      <c r="IY232" s="393"/>
      <c r="IZ232" s="393"/>
      <c r="JA232" s="393"/>
      <c r="JB232" s="393"/>
      <c r="JC232" s="393"/>
      <c r="JD232" s="393"/>
      <c r="JE232" s="393"/>
      <c r="JF232" s="393"/>
      <c r="JG232" s="393"/>
      <c r="JH232" s="393"/>
      <c r="JI232" s="393"/>
      <c r="JJ232" s="393"/>
      <c r="JK232" s="393"/>
      <c r="JL232" s="393"/>
      <c r="JM232" s="393"/>
      <c r="JN232" s="393"/>
      <c r="JO232" s="393"/>
      <c r="JP232" s="393"/>
      <c r="JQ232" s="393"/>
      <c r="JR232" s="393"/>
      <c r="JS232" s="393"/>
      <c r="JT232" s="393"/>
      <c r="JU232" s="393"/>
      <c r="JV232" s="393"/>
      <c r="JW232" s="393"/>
      <c r="JX232" s="393"/>
      <c r="JY232" s="393"/>
      <c r="JZ232" s="393"/>
      <c r="KA232" s="393"/>
      <c r="KB232" s="393"/>
      <c r="KC232" s="393"/>
      <c r="KD232" s="393"/>
      <c r="KE232" s="393"/>
      <c r="KF232" s="393"/>
      <c r="KG232" s="393"/>
      <c r="KH232" s="393"/>
      <c r="KI232" s="393"/>
      <c r="KJ232" s="393"/>
      <c r="KK232" s="393"/>
      <c r="KL232" s="393"/>
      <c r="KM232" s="393"/>
      <c r="KN232" s="393"/>
    </row>
    <row r="233" spans="1:300" s="683" customFormat="1" ht="32.25" outlineLevel="1" thickBot="1">
      <c r="A233" s="428" t="s">
        <v>1113</v>
      </c>
      <c r="B233" s="428">
        <v>8024908960909</v>
      </c>
      <c r="C233" s="604" t="s">
        <v>1097</v>
      </c>
      <c r="D233" s="429" t="s">
        <v>89</v>
      </c>
      <c r="E233" s="429">
        <v>24</v>
      </c>
      <c r="F233" s="718">
        <v>799</v>
      </c>
      <c r="G233" s="424">
        <f t="shared" si="30"/>
        <v>0</v>
      </c>
      <c r="H233" s="516"/>
      <c r="I233" s="430">
        <v>812</v>
      </c>
      <c r="J233" s="424">
        <f t="shared" si="31"/>
        <v>0</v>
      </c>
      <c r="K233" s="516"/>
      <c r="L233" s="474">
        <v>825</v>
      </c>
      <c r="M233" s="424">
        <f t="shared" si="32"/>
        <v>0</v>
      </c>
      <c r="N233" s="516"/>
      <c r="O233" s="432">
        <v>899</v>
      </c>
      <c r="P233" s="424">
        <f t="shared" si="33"/>
        <v>0</v>
      </c>
      <c r="Q233" s="516"/>
      <c r="R233" s="474">
        <v>999</v>
      </c>
      <c r="S233" s="424">
        <f t="shared" si="34"/>
        <v>0</v>
      </c>
      <c r="T233" s="516"/>
      <c r="U233" s="474">
        <v>1090</v>
      </c>
      <c r="V233" s="424">
        <f t="shared" si="35"/>
        <v>0</v>
      </c>
      <c r="W233" s="537"/>
      <c r="X233" s="393"/>
      <c r="Y233" s="433"/>
      <c r="Z233" s="433"/>
      <c r="AA233" s="393"/>
      <c r="AB233" s="393"/>
      <c r="AC233" s="393"/>
      <c r="AD233" s="393"/>
      <c r="AE233" s="393"/>
      <c r="AF233" s="393"/>
      <c r="AG233" s="393"/>
      <c r="AH233" s="393"/>
      <c r="AI233" s="393"/>
      <c r="AJ233" s="393"/>
      <c r="AK233" s="393"/>
      <c r="AL233" s="393"/>
      <c r="AM233" s="393"/>
      <c r="AN233" s="393"/>
      <c r="AO233" s="393"/>
      <c r="AP233" s="393"/>
      <c r="AQ233" s="393"/>
      <c r="AR233" s="393"/>
      <c r="AS233" s="393"/>
      <c r="AT233" s="393"/>
      <c r="AU233" s="393"/>
      <c r="AV233" s="393"/>
      <c r="AW233" s="393"/>
      <c r="AX233" s="393"/>
      <c r="AY233" s="393"/>
      <c r="AZ233" s="393"/>
      <c r="BA233" s="393"/>
      <c r="BB233" s="393"/>
      <c r="BC233" s="393"/>
      <c r="BD233" s="393"/>
      <c r="BE233" s="393"/>
      <c r="BF233" s="393"/>
      <c r="BG233" s="393"/>
      <c r="BH233" s="393"/>
      <c r="BI233" s="393"/>
      <c r="BJ233" s="393"/>
      <c r="BK233" s="393"/>
      <c r="BL233" s="393"/>
      <c r="BM233" s="393"/>
      <c r="BN233" s="393"/>
      <c r="BO233" s="393"/>
      <c r="BP233" s="393"/>
      <c r="BQ233" s="393"/>
      <c r="BR233" s="393"/>
      <c r="BS233" s="393"/>
      <c r="BT233" s="393"/>
      <c r="BU233" s="393"/>
      <c r="BV233" s="393"/>
      <c r="BW233" s="393"/>
      <c r="BX233" s="393"/>
      <c r="BY233" s="393"/>
      <c r="BZ233" s="393"/>
      <c r="CA233" s="393"/>
      <c r="CB233" s="393"/>
      <c r="CC233" s="393"/>
      <c r="CD233" s="393"/>
      <c r="CE233" s="393"/>
      <c r="CF233" s="393"/>
      <c r="CG233" s="393"/>
      <c r="CH233" s="393"/>
      <c r="CI233" s="393"/>
      <c r="CJ233" s="393"/>
      <c r="CK233" s="393"/>
      <c r="CL233" s="393"/>
      <c r="CM233" s="393"/>
      <c r="CN233" s="393"/>
      <c r="CO233" s="393"/>
      <c r="CP233" s="393"/>
      <c r="CQ233" s="393"/>
      <c r="CR233" s="393"/>
      <c r="CS233" s="393"/>
      <c r="CT233" s="393"/>
      <c r="CU233" s="393"/>
      <c r="CV233" s="393"/>
      <c r="CW233" s="393"/>
      <c r="CX233" s="393"/>
      <c r="CY233" s="393"/>
      <c r="CZ233" s="393"/>
      <c r="DA233" s="393"/>
      <c r="DB233" s="393"/>
      <c r="DC233" s="393"/>
      <c r="DD233" s="393"/>
      <c r="DE233" s="393"/>
      <c r="DF233" s="393"/>
      <c r="DG233" s="393"/>
      <c r="DH233" s="393"/>
      <c r="DI233" s="393"/>
      <c r="DJ233" s="393"/>
      <c r="DK233" s="393"/>
      <c r="DL233" s="393"/>
      <c r="DM233" s="393"/>
      <c r="DN233" s="393"/>
      <c r="DO233" s="393"/>
      <c r="DP233" s="393"/>
      <c r="DQ233" s="393"/>
      <c r="DR233" s="393"/>
      <c r="DS233" s="393"/>
      <c r="DT233" s="393"/>
      <c r="DU233" s="393"/>
      <c r="DV233" s="393"/>
      <c r="DW233" s="393"/>
      <c r="DX233" s="393"/>
      <c r="DY233" s="393"/>
      <c r="DZ233" s="393"/>
      <c r="EA233" s="393"/>
      <c r="EB233" s="393"/>
      <c r="EC233" s="393"/>
      <c r="ED233" s="393"/>
      <c r="EE233" s="393"/>
      <c r="EF233" s="393"/>
      <c r="EG233" s="393"/>
      <c r="EH233" s="393"/>
      <c r="EI233" s="393"/>
      <c r="EJ233" s="393"/>
      <c r="EK233" s="393"/>
      <c r="EL233" s="393"/>
      <c r="EM233" s="393"/>
      <c r="EN233" s="393"/>
      <c r="EO233" s="393"/>
      <c r="EP233" s="393"/>
      <c r="EQ233" s="393"/>
      <c r="ER233" s="393"/>
      <c r="ES233" s="393"/>
      <c r="ET233" s="393"/>
      <c r="EU233" s="393"/>
      <c r="EV233" s="393"/>
      <c r="EW233" s="393"/>
      <c r="EX233" s="393"/>
      <c r="EY233" s="393"/>
      <c r="EZ233" s="393"/>
      <c r="FA233" s="393"/>
      <c r="FB233" s="393"/>
      <c r="FC233" s="393"/>
      <c r="FD233" s="393"/>
      <c r="FE233" s="393"/>
      <c r="FF233" s="393"/>
      <c r="FG233" s="393"/>
      <c r="FH233" s="393"/>
      <c r="FI233" s="393"/>
      <c r="FJ233" s="393"/>
      <c r="FK233" s="393"/>
      <c r="FL233" s="393"/>
      <c r="FM233" s="393"/>
      <c r="FN233" s="393"/>
      <c r="FO233" s="393"/>
      <c r="FP233" s="393"/>
      <c r="FQ233" s="393"/>
      <c r="FR233" s="393"/>
      <c r="FS233" s="393"/>
      <c r="FT233" s="393"/>
      <c r="FU233" s="393"/>
      <c r="FV233" s="393"/>
      <c r="FW233" s="393"/>
      <c r="FX233" s="393"/>
      <c r="FY233" s="393"/>
      <c r="FZ233" s="393"/>
      <c r="GA233" s="393"/>
      <c r="GB233" s="393"/>
      <c r="GC233" s="393"/>
      <c r="GD233" s="393"/>
      <c r="GE233" s="393"/>
      <c r="GF233" s="393"/>
      <c r="GG233" s="393"/>
      <c r="GH233" s="393"/>
      <c r="GI233" s="393"/>
      <c r="GJ233" s="393"/>
      <c r="GK233" s="393"/>
      <c r="GL233" s="393"/>
      <c r="GM233" s="393"/>
      <c r="GN233" s="393"/>
      <c r="GO233" s="393"/>
      <c r="GP233" s="393"/>
      <c r="GQ233" s="393"/>
      <c r="GR233" s="393"/>
      <c r="GS233" s="393"/>
      <c r="GT233" s="393"/>
      <c r="GU233" s="393"/>
      <c r="GV233" s="393"/>
      <c r="GW233" s="393"/>
      <c r="GX233" s="393"/>
      <c r="GY233" s="393"/>
      <c r="GZ233" s="393"/>
      <c r="HA233" s="393"/>
      <c r="HB233" s="393"/>
      <c r="HC233" s="393"/>
      <c r="HD233" s="393"/>
      <c r="HE233" s="393"/>
      <c r="HF233" s="393"/>
      <c r="HG233" s="393"/>
      <c r="HH233" s="393"/>
      <c r="HI233" s="393"/>
      <c r="HJ233" s="393"/>
      <c r="HK233" s="393"/>
      <c r="HL233" s="393"/>
      <c r="HM233" s="393"/>
      <c r="HN233" s="393"/>
      <c r="HO233" s="393"/>
      <c r="HP233" s="393"/>
      <c r="HQ233" s="393"/>
      <c r="HR233" s="393"/>
      <c r="HS233" s="393"/>
      <c r="HT233" s="393"/>
      <c r="HU233" s="393"/>
      <c r="HV233" s="393"/>
      <c r="HW233" s="393"/>
      <c r="HX233" s="393"/>
      <c r="HY233" s="393"/>
      <c r="HZ233" s="393"/>
      <c r="IA233" s="393"/>
      <c r="IB233" s="393"/>
      <c r="IC233" s="393"/>
      <c r="ID233" s="393"/>
      <c r="IE233" s="393"/>
      <c r="IF233" s="393"/>
      <c r="IG233" s="393"/>
      <c r="IH233" s="393"/>
      <c r="II233" s="393"/>
      <c r="IJ233" s="393"/>
      <c r="IK233" s="393"/>
      <c r="IL233" s="393"/>
      <c r="IM233" s="393"/>
      <c r="IN233" s="393"/>
      <c r="IO233" s="393"/>
      <c r="IP233" s="393"/>
      <c r="IQ233" s="393"/>
      <c r="IR233" s="393"/>
      <c r="IS233" s="393"/>
      <c r="IT233" s="393"/>
      <c r="IU233" s="393"/>
      <c r="IV233" s="393"/>
      <c r="IW233" s="393"/>
      <c r="IX233" s="393"/>
      <c r="IY233" s="393"/>
      <c r="IZ233" s="393"/>
      <c r="JA233" s="393"/>
      <c r="JB233" s="393"/>
      <c r="JC233" s="393"/>
      <c r="JD233" s="393"/>
      <c r="JE233" s="393"/>
      <c r="JF233" s="393"/>
      <c r="JG233" s="393"/>
      <c r="JH233" s="393"/>
      <c r="JI233" s="393"/>
      <c r="JJ233" s="393"/>
      <c r="JK233" s="393"/>
      <c r="JL233" s="393"/>
      <c r="JM233" s="393"/>
      <c r="JN233" s="393"/>
      <c r="JO233" s="393"/>
      <c r="JP233" s="393"/>
      <c r="JQ233" s="393"/>
      <c r="JR233" s="393"/>
      <c r="JS233" s="393"/>
      <c r="JT233" s="393"/>
      <c r="JU233" s="393"/>
      <c r="JV233" s="393"/>
      <c r="JW233" s="393"/>
      <c r="JX233" s="393"/>
      <c r="JY233" s="393"/>
      <c r="JZ233" s="393"/>
      <c r="KA233" s="393"/>
      <c r="KB233" s="393"/>
      <c r="KC233" s="393"/>
      <c r="KD233" s="393"/>
      <c r="KE233" s="393"/>
      <c r="KF233" s="393"/>
      <c r="KG233" s="393"/>
      <c r="KH233" s="393"/>
      <c r="KI233" s="393"/>
      <c r="KJ233" s="393"/>
      <c r="KK233" s="393"/>
      <c r="KL233" s="393"/>
      <c r="KM233" s="393"/>
      <c r="KN233" s="393"/>
    </row>
    <row r="234" spans="1:300" s="433" customFormat="1" ht="36.75" customHeight="1" outlineLevel="1">
      <c r="A234" s="593" t="s">
        <v>1385</v>
      </c>
      <c r="B234" s="593">
        <v>2000061590012</v>
      </c>
      <c r="C234" s="858" t="s">
        <v>1384</v>
      </c>
      <c r="D234" s="563" t="s">
        <v>2</v>
      </c>
      <c r="E234" s="563">
        <v>24</v>
      </c>
      <c r="F234" s="859">
        <v>599</v>
      </c>
      <c r="G234" s="583">
        <f t="shared" si="30"/>
        <v>0</v>
      </c>
      <c r="H234" s="860"/>
      <c r="I234" s="861">
        <v>649</v>
      </c>
      <c r="J234" s="583">
        <f t="shared" si="31"/>
        <v>0</v>
      </c>
      <c r="K234" s="860"/>
      <c r="L234" s="862">
        <v>699</v>
      </c>
      <c r="M234" s="583">
        <f t="shared" si="32"/>
        <v>0</v>
      </c>
      <c r="N234" s="860"/>
      <c r="O234" s="861">
        <v>799</v>
      </c>
      <c r="P234" s="583">
        <f t="shared" si="33"/>
        <v>0</v>
      </c>
      <c r="Q234" s="860"/>
      <c r="R234" s="862">
        <v>899</v>
      </c>
      <c r="S234" s="583">
        <f t="shared" si="34"/>
        <v>0</v>
      </c>
      <c r="T234" s="860"/>
      <c r="U234" s="862">
        <v>990</v>
      </c>
      <c r="V234" s="583">
        <f t="shared" si="35"/>
        <v>0</v>
      </c>
      <c r="W234" s="863"/>
      <c r="X234" s="852"/>
    </row>
    <row r="235" spans="1:300" s="433" customFormat="1" ht="36.75" customHeight="1" outlineLevel="1">
      <c r="A235" s="422" t="s">
        <v>1386</v>
      </c>
      <c r="B235" s="422">
        <v>2000061610017</v>
      </c>
      <c r="C235" s="714" t="s">
        <v>1387</v>
      </c>
      <c r="D235" s="423" t="s">
        <v>2</v>
      </c>
      <c r="E235" s="423">
        <v>12</v>
      </c>
      <c r="F235" s="867">
        <v>1049</v>
      </c>
      <c r="G235" s="425">
        <f t="shared" ref="G235" si="36">F235*H235</f>
        <v>0</v>
      </c>
      <c r="H235" s="498"/>
      <c r="I235" s="868">
        <v>1100</v>
      </c>
      <c r="J235" s="425">
        <f t="shared" ref="J235" si="37">I235*K235</f>
        <v>0</v>
      </c>
      <c r="K235" s="498"/>
      <c r="L235" s="869">
        <v>1398</v>
      </c>
      <c r="M235" s="425">
        <f t="shared" ref="M235" si="38">L235*N235</f>
        <v>0</v>
      </c>
      <c r="N235" s="498"/>
      <c r="O235" s="868">
        <v>1598</v>
      </c>
      <c r="P235" s="425">
        <f t="shared" ref="P235" si="39">O235*Q235</f>
        <v>0</v>
      </c>
      <c r="Q235" s="498"/>
      <c r="R235" s="869">
        <v>1798</v>
      </c>
      <c r="S235" s="425">
        <f t="shared" ref="S235" si="40">R235*T235</f>
        <v>0</v>
      </c>
      <c r="T235" s="498"/>
      <c r="U235" s="869">
        <v>1980</v>
      </c>
      <c r="V235" s="425">
        <f t="shared" ref="V235" si="41">U235*W235</f>
        <v>0</v>
      </c>
      <c r="W235" s="519"/>
      <c r="X235" s="852"/>
    </row>
    <row r="236" spans="1:300" s="433" customFormat="1" ht="36.75" customHeight="1" outlineLevel="1">
      <c r="A236" s="416" t="s">
        <v>1086</v>
      </c>
      <c r="B236" s="416">
        <v>2000061660012</v>
      </c>
      <c r="C236" s="712" t="s">
        <v>1382</v>
      </c>
      <c r="D236" s="417" t="s">
        <v>2</v>
      </c>
      <c r="E236" s="417">
        <v>6</v>
      </c>
      <c r="F236" s="864">
        <v>649</v>
      </c>
      <c r="G236" s="419">
        <f t="shared" si="30"/>
        <v>0</v>
      </c>
      <c r="H236" s="497"/>
      <c r="I236" s="865">
        <v>799</v>
      </c>
      <c r="J236" s="419">
        <f t="shared" si="31"/>
        <v>0</v>
      </c>
      <c r="K236" s="497"/>
      <c r="L236" s="866">
        <v>899</v>
      </c>
      <c r="M236" s="419">
        <f t="shared" si="32"/>
        <v>0</v>
      </c>
      <c r="N236" s="497"/>
      <c r="O236" s="865">
        <v>999</v>
      </c>
      <c r="P236" s="419">
        <f t="shared" si="33"/>
        <v>0</v>
      </c>
      <c r="Q236" s="497"/>
      <c r="R236" s="866">
        <v>1299</v>
      </c>
      <c r="S236" s="419">
        <f t="shared" si="34"/>
        <v>0</v>
      </c>
      <c r="T236" s="497"/>
      <c r="U236" s="866">
        <v>1399</v>
      </c>
      <c r="V236" s="419">
        <f t="shared" si="35"/>
        <v>0</v>
      </c>
      <c r="W236" s="518"/>
      <c r="X236" s="852"/>
    </row>
    <row r="237" spans="1:300" ht="21" customHeight="1" outlineLevel="1">
      <c r="A237" s="416" t="s">
        <v>1266</v>
      </c>
      <c r="B237" s="416"/>
      <c r="C237" s="602" t="s">
        <v>1267</v>
      </c>
      <c r="D237" s="417" t="s">
        <v>2</v>
      </c>
      <c r="E237" s="417">
        <v>6</v>
      </c>
      <c r="F237" s="545">
        <v>999</v>
      </c>
      <c r="G237" s="419">
        <f t="shared" ref="G237" si="42">F237*H237</f>
        <v>0</v>
      </c>
      <c r="H237" s="497"/>
      <c r="I237" s="472">
        <v>1050</v>
      </c>
      <c r="J237" s="419">
        <f t="shared" ref="J237" si="43">I237*K237</f>
        <v>0</v>
      </c>
      <c r="K237" s="497"/>
      <c r="L237" s="420">
        <v>1100</v>
      </c>
      <c r="M237" s="419">
        <f t="shared" ref="M237" si="44">L237*N237</f>
        <v>0</v>
      </c>
      <c r="N237" s="497"/>
      <c r="O237" s="421">
        <v>1200</v>
      </c>
      <c r="P237" s="419">
        <f t="shared" ref="P237" si="45">O237*Q237</f>
        <v>0</v>
      </c>
      <c r="Q237" s="497"/>
      <c r="R237" s="420">
        <v>1350</v>
      </c>
      <c r="S237" s="419">
        <f t="shared" ref="S237" si="46">R237*T237</f>
        <v>0</v>
      </c>
      <c r="T237" s="497"/>
      <c r="U237" s="420">
        <v>1450</v>
      </c>
      <c r="V237" s="419">
        <f t="shared" ref="V237" si="47">U237*W237</f>
        <v>0</v>
      </c>
      <c r="W237" s="518"/>
      <c r="X237" s="620"/>
    </row>
    <row r="238" spans="1:300" ht="21" customHeight="1" outlineLevel="1" thickBot="1">
      <c r="A238" s="428" t="s">
        <v>1085</v>
      </c>
      <c r="B238" s="428">
        <v>2000062061450</v>
      </c>
      <c r="C238" s="604" t="s">
        <v>824</v>
      </c>
      <c r="D238" s="429" t="s">
        <v>2</v>
      </c>
      <c r="E238" s="429">
        <v>6</v>
      </c>
      <c r="F238" s="551">
        <v>1090</v>
      </c>
      <c r="G238" s="425">
        <f t="shared" si="30"/>
        <v>0</v>
      </c>
      <c r="H238" s="499"/>
      <c r="I238" s="459">
        <v>1199</v>
      </c>
      <c r="J238" s="425">
        <f t="shared" si="31"/>
        <v>0</v>
      </c>
      <c r="K238" s="499"/>
      <c r="L238" s="431">
        <v>1299</v>
      </c>
      <c r="M238" s="425">
        <f t="shared" si="32"/>
        <v>0</v>
      </c>
      <c r="N238" s="499"/>
      <c r="O238" s="432">
        <v>1450</v>
      </c>
      <c r="P238" s="425">
        <f t="shared" si="33"/>
        <v>0</v>
      </c>
      <c r="Q238" s="499"/>
      <c r="R238" s="432">
        <v>1499</v>
      </c>
      <c r="S238" s="425">
        <f t="shared" si="34"/>
        <v>0</v>
      </c>
      <c r="T238" s="499"/>
      <c r="U238" s="431">
        <v>1599</v>
      </c>
      <c r="V238" s="425">
        <f t="shared" si="35"/>
        <v>0</v>
      </c>
      <c r="W238" s="520"/>
    </row>
    <row r="239" spans="1:300" ht="16.5" outlineLevel="1" thickBot="1">
      <c r="A239" s="438"/>
      <c r="B239" s="438"/>
      <c r="C239" s="479" t="s">
        <v>72</v>
      </c>
      <c r="D239" s="439"/>
      <c r="E239" s="439"/>
      <c r="F239" s="440"/>
      <c r="G239" s="441">
        <f>F239*H239</f>
        <v>0</v>
      </c>
      <c r="H239" s="500"/>
      <c r="I239" s="440"/>
      <c r="J239" s="441">
        <f>I239*K239</f>
        <v>0</v>
      </c>
      <c r="K239" s="500"/>
      <c r="L239" s="440"/>
      <c r="M239" s="441">
        <f>L239*N239</f>
        <v>0</v>
      </c>
      <c r="N239" s="500"/>
      <c r="O239" s="440"/>
      <c r="P239" s="441">
        <f>O239*Q239</f>
        <v>0</v>
      </c>
      <c r="Q239" s="500"/>
      <c r="R239" s="440"/>
      <c r="S239" s="441">
        <f>R239*T239</f>
        <v>0</v>
      </c>
      <c r="T239" s="500"/>
      <c r="U239" s="442"/>
      <c r="V239" s="441">
        <f>U239*W239</f>
        <v>0</v>
      </c>
      <c r="W239" s="521"/>
    </row>
    <row r="240" spans="1:300" s="465" customFormat="1" ht="30.75" customHeight="1" outlineLevel="1">
      <c r="A240" s="422" t="s">
        <v>1099</v>
      </c>
      <c r="B240" s="422">
        <v>2000061650013</v>
      </c>
      <c r="C240" s="857" t="s">
        <v>290</v>
      </c>
      <c r="D240" s="443" t="s">
        <v>2</v>
      </c>
      <c r="E240" s="455">
        <v>6</v>
      </c>
      <c r="F240" s="545">
        <v>1150</v>
      </c>
      <c r="G240" s="424">
        <f t="shared" si="30"/>
        <v>0</v>
      </c>
      <c r="H240" s="497"/>
      <c r="I240" s="472">
        <v>1650</v>
      </c>
      <c r="J240" s="424">
        <f t="shared" si="31"/>
        <v>0</v>
      </c>
      <c r="K240" s="497"/>
      <c r="L240" s="420">
        <v>1750</v>
      </c>
      <c r="M240" s="424">
        <f t="shared" si="32"/>
        <v>0</v>
      </c>
      <c r="N240" s="497"/>
      <c r="O240" s="421">
        <v>1850</v>
      </c>
      <c r="P240" s="424">
        <f t="shared" si="33"/>
        <v>0</v>
      </c>
      <c r="Q240" s="497"/>
      <c r="R240" s="421">
        <v>1899</v>
      </c>
      <c r="S240" s="424">
        <f t="shared" si="34"/>
        <v>0</v>
      </c>
      <c r="T240" s="497"/>
      <c r="U240" s="420">
        <v>1999</v>
      </c>
      <c r="V240" s="424">
        <f t="shared" si="35"/>
        <v>0</v>
      </c>
      <c r="W240" s="518"/>
      <c r="X240" s="393"/>
      <c r="Y240" s="433"/>
      <c r="Z240" s="433"/>
      <c r="AA240" s="393"/>
      <c r="AB240" s="393"/>
      <c r="AC240" s="393"/>
      <c r="AD240" s="393"/>
      <c r="AE240" s="393"/>
      <c r="AF240" s="393"/>
      <c r="AG240" s="393"/>
      <c r="AH240" s="393"/>
      <c r="AI240" s="393"/>
      <c r="AJ240" s="393"/>
      <c r="AK240" s="393"/>
      <c r="AL240" s="393"/>
      <c r="AM240" s="393"/>
      <c r="AN240" s="393"/>
      <c r="AO240" s="393"/>
      <c r="AP240" s="393"/>
      <c r="AQ240" s="393"/>
      <c r="AR240" s="393"/>
      <c r="AS240" s="393"/>
      <c r="AT240" s="393"/>
      <c r="AU240" s="393"/>
      <c r="AV240" s="393"/>
      <c r="AW240" s="393"/>
      <c r="AX240" s="393"/>
      <c r="AY240" s="393"/>
      <c r="AZ240" s="393"/>
      <c r="BA240" s="393"/>
      <c r="BB240" s="393"/>
      <c r="BC240" s="393"/>
      <c r="BD240" s="393"/>
      <c r="BE240" s="393"/>
      <c r="BF240" s="393"/>
      <c r="BG240" s="393"/>
      <c r="BH240" s="393"/>
      <c r="BI240" s="393"/>
      <c r="BJ240" s="393"/>
      <c r="BK240" s="393"/>
      <c r="BL240" s="393"/>
      <c r="BM240" s="393"/>
      <c r="BN240" s="393"/>
      <c r="BO240" s="393"/>
      <c r="BP240" s="393"/>
      <c r="BQ240" s="393"/>
      <c r="BR240" s="393"/>
      <c r="BS240" s="393"/>
      <c r="BT240" s="393"/>
      <c r="BU240" s="393"/>
      <c r="BV240" s="393"/>
      <c r="BW240" s="393"/>
      <c r="BX240" s="393"/>
      <c r="BY240" s="393"/>
      <c r="BZ240" s="393"/>
      <c r="CA240" s="393"/>
      <c r="CB240" s="393"/>
      <c r="CC240" s="393"/>
      <c r="CD240" s="393"/>
      <c r="CE240" s="393"/>
      <c r="CF240" s="393"/>
      <c r="CG240" s="393"/>
      <c r="CH240" s="393"/>
      <c r="CI240" s="393"/>
      <c r="CJ240" s="393"/>
      <c r="CK240" s="393"/>
      <c r="CL240" s="393"/>
      <c r="CM240" s="393"/>
      <c r="CN240" s="393"/>
      <c r="CO240" s="393"/>
      <c r="CP240" s="393"/>
      <c r="CQ240" s="393"/>
      <c r="CR240" s="393"/>
      <c r="CS240" s="393"/>
      <c r="CT240" s="393"/>
      <c r="CU240" s="393"/>
      <c r="CV240" s="393"/>
      <c r="CW240" s="393"/>
      <c r="CX240" s="393"/>
      <c r="CY240" s="393"/>
      <c r="CZ240" s="393"/>
      <c r="DA240" s="393"/>
      <c r="DB240" s="393"/>
      <c r="DC240" s="393"/>
      <c r="DD240" s="393"/>
      <c r="DE240" s="393"/>
      <c r="DF240" s="393"/>
      <c r="DG240" s="393"/>
      <c r="DH240" s="393"/>
      <c r="DI240" s="393"/>
      <c r="DJ240" s="393"/>
      <c r="DK240" s="393"/>
      <c r="DL240" s="393"/>
      <c r="DM240" s="393"/>
      <c r="DN240" s="393"/>
      <c r="DO240" s="393"/>
      <c r="DP240" s="393"/>
      <c r="DQ240" s="393"/>
      <c r="DR240" s="393"/>
      <c r="DS240" s="393"/>
      <c r="DT240" s="393"/>
      <c r="DU240" s="393"/>
      <c r="DV240" s="393"/>
      <c r="DW240" s="393"/>
      <c r="DX240" s="393"/>
      <c r="DY240" s="393"/>
      <c r="DZ240" s="393"/>
      <c r="EA240" s="393"/>
      <c r="EB240" s="393"/>
      <c r="EC240" s="393"/>
      <c r="ED240" s="393"/>
      <c r="EE240" s="393"/>
      <c r="EF240" s="393"/>
      <c r="EG240" s="393"/>
      <c r="EH240" s="393"/>
      <c r="EI240" s="393"/>
      <c r="EJ240" s="393"/>
      <c r="EK240" s="393"/>
      <c r="EL240" s="393"/>
      <c r="EM240" s="393"/>
      <c r="EN240" s="393"/>
      <c r="EO240" s="393"/>
      <c r="EP240" s="393"/>
      <c r="EQ240" s="393"/>
      <c r="ER240" s="393"/>
      <c r="ES240" s="393"/>
      <c r="ET240" s="393"/>
      <c r="EU240" s="393"/>
      <c r="EV240" s="393"/>
      <c r="EW240" s="393"/>
      <c r="EX240" s="393"/>
      <c r="EY240" s="393"/>
      <c r="EZ240" s="393"/>
      <c r="FA240" s="393"/>
      <c r="FB240" s="393"/>
      <c r="FC240" s="393"/>
      <c r="FD240" s="393"/>
      <c r="FE240" s="393"/>
      <c r="FF240" s="393"/>
      <c r="FG240" s="393"/>
      <c r="FH240" s="393"/>
      <c r="FI240" s="393"/>
      <c r="FJ240" s="393"/>
      <c r="FK240" s="393"/>
      <c r="FL240" s="393"/>
      <c r="FM240" s="393"/>
      <c r="FN240" s="393"/>
      <c r="FO240" s="393"/>
      <c r="FP240" s="393"/>
      <c r="FQ240" s="393"/>
      <c r="FR240" s="393"/>
      <c r="FS240" s="393"/>
      <c r="FT240" s="393"/>
      <c r="FU240" s="393"/>
      <c r="FV240" s="393"/>
      <c r="FW240" s="393"/>
      <c r="FX240" s="393"/>
      <c r="FY240" s="393"/>
      <c r="FZ240" s="393"/>
      <c r="GA240" s="393"/>
      <c r="GB240" s="393"/>
      <c r="GC240" s="393"/>
      <c r="GD240" s="393"/>
      <c r="GE240" s="393"/>
      <c r="GF240" s="393"/>
      <c r="GG240" s="393"/>
      <c r="GH240" s="393"/>
      <c r="GI240" s="393"/>
      <c r="GJ240" s="393"/>
      <c r="GK240" s="393"/>
      <c r="GL240" s="393"/>
      <c r="GM240" s="393"/>
      <c r="GN240" s="393"/>
      <c r="GO240" s="393"/>
      <c r="GP240" s="393"/>
      <c r="GQ240" s="393"/>
      <c r="GR240" s="393"/>
      <c r="GS240" s="393"/>
      <c r="GT240" s="393"/>
      <c r="GU240" s="393"/>
      <c r="GV240" s="393"/>
      <c r="GW240" s="393"/>
      <c r="GX240" s="393"/>
      <c r="GY240" s="393"/>
      <c r="GZ240" s="393"/>
      <c r="HA240" s="393"/>
      <c r="HB240" s="393"/>
      <c r="HC240" s="393"/>
      <c r="HD240" s="393"/>
      <c r="HE240" s="393"/>
      <c r="HF240" s="393"/>
      <c r="HG240" s="393"/>
      <c r="HH240" s="393"/>
      <c r="HI240" s="393"/>
      <c r="HJ240" s="393"/>
      <c r="HK240" s="393"/>
      <c r="HL240" s="393"/>
      <c r="HM240" s="393"/>
      <c r="HN240" s="393"/>
      <c r="HO240" s="393"/>
      <c r="HP240" s="393"/>
      <c r="HQ240" s="393"/>
      <c r="HR240" s="393"/>
      <c r="HS240" s="393"/>
      <c r="HT240" s="393"/>
      <c r="HU240" s="393"/>
      <c r="HV240" s="393"/>
      <c r="HW240" s="393"/>
      <c r="HX240" s="393"/>
      <c r="HY240" s="393"/>
      <c r="HZ240" s="393"/>
      <c r="IA240" s="393"/>
      <c r="IB240" s="393"/>
      <c r="IC240" s="393"/>
      <c r="ID240" s="393"/>
      <c r="IE240" s="393"/>
      <c r="IF240" s="393"/>
      <c r="IG240" s="393"/>
      <c r="IH240" s="393"/>
      <c r="II240" s="393"/>
      <c r="IJ240" s="393"/>
      <c r="IK240" s="393"/>
      <c r="IL240" s="393"/>
      <c r="IM240" s="393"/>
      <c r="IN240" s="393"/>
      <c r="IO240" s="393"/>
      <c r="IP240" s="393"/>
      <c r="IQ240" s="393"/>
      <c r="IR240" s="393"/>
      <c r="IS240" s="393"/>
      <c r="IT240" s="393"/>
      <c r="IU240" s="393"/>
      <c r="IV240" s="393"/>
      <c r="IW240" s="393"/>
      <c r="IX240" s="393"/>
      <c r="IY240" s="393"/>
      <c r="IZ240" s="393"/>
      <c r="JA240" s="393"/>
      <c r="JB240" s="393"/>
      <c r="JC240" s="393"/>
      <c r="JD240" s="393"/>
      <c r="JE240" s="393"/>
      <c r="JF240" s="393"/>
      <c r="JG240" s="393"/>
      <c r="JH240" s="393"/>
      <c r="JI240" s="393"/>
      <c r="JJ240" s="393"/>
      <c r="JK240" s="393"/>
      <c r="JL240" s="393"/>
      <c r="JM240" s="393"/>
      <c r="JN240" s="393"/>
      <c r="JO240" s="393"/>
      <c r="JP240" s="393"/>
      <c r="JQ240" s="393"/>
      <c r="JR240" s="393"/>
      <c r="JS240" s="393"/>
      <c r="JT240" s="393"/>
      <c r="JU240" s="393"/>
      <c r="JV240" s="393"/>
      <c r="JW240" s="393"/>
      <c r="JX240" s="393"/>
      <c r="JY240" s="393"/>
      <c r="JZ240" s="393"/>
      <c r="KA240" s="393"/>
      <c r="KB240" s="393"/>
      <c r="KC240" s="393"/>
      <c r="KD240" s="393"/>
      <c r="KE240" s="393"/>
      <c r="KF240" s="393"/>
      <c r="KG240" s="393"/>
      <c r="KH240" s="393"/>
      <c r="KI240" s="393"/>
      <c r="KJ240" s="393"/>
      <c r="KK240" s="393"/>
      <c r="KL240" s="393"/>
      <c r="KM240" s="393"/>
      <c r="KN240" s="393"/>
    </row>
    <row r="241" spans="1:300" ht="43.5" customHeight="1" outlineLevel="1" thickBot="1">
      <c r="A241" s="593" t="s">
        <v>1335</v>
      </c>
      <c r="B241" s="593">
        <v>2000061630015</v>
      </c>
      <c r="C241" s="853" t="s">
        <v>1383</v>
      </c>
      <c r="D241" s="557" t="s">
        <v>2</v>
      </c>
      <c r="E241" s="557">
        <v>6</v>
      </c>
      <c r="F241" s="854">
        <v>1190</v>
      </c>
      <c r="G241" s="574">
        <f t="shared" si="30"/>
        <v>0</v>
      </c>
      <c r="H241" s="584"/>
      <c r="I241" s="855">
        <v>1650</v>
      </c>
      <c r="J241" s="574">
        <f t="shared" si="31"/>
        <v>0</v>
      </c>
      <c r="K241" s="584"/>
      <c r="L241" s="856">
        <v>1750</v>
      </c>
      <c r="M241" s="574">
        <f t="shared" si="32"/>
        <v>0</v>
      </c>
      <c r="N241" s="584"/>
      <c r="O241" s="855">
        <v>1799</v>
      </c>
      <c r="P241" s="574">
        <f t="shared" si="33"/>
        <v>0</v>
      </c>
      <c r="Q241" s="584"/>
      <c r="R241" s="855">
        <v>1899</v>
      </c>
      <c r="S241" s="574">
        <f t="shared" si="34"/>
        <v>0</v>
      </c>
      <c r="T241" s="584"/>
      <c r="U241" s="856">
        <v>2150</v>
      </c>
      <c r="V241" s="574">
        <f t="shared" si="35"/>
        <v>0</v>
      </c>
      <c r="W241" s="586"/>
    </row>
    <row r="242" spans="1:300" ht="16.5" thickBot="1">
      <c r="A242" s="597"/>
      <c r="B242" s="597"/>
      <c r="C242" s="596" t="s">
        <v>298</v>
      </c>
      <c r="D242" s="411"/>
      <c r="E242" s="411"/>
      <c r="F242" s="413"/>
      <c r="G242" s="579">
        <f t="shared" si="30"/>
        <v>0</v>
      </c>
      <c r="H242" s="580"/>
      <c r="I242" s="413"/>
      <c r="J242" s="579">
        <f t="shared" si="31"/>
        <v>0</v>
      </c>
      <c r="K242" s="580"/>
      <c r="L242" s="413"/>
      <c r="M242" s="579">
        <f t="shared" si="32"/>
        <v>0</v>
      </c>
      <c r="N242" s="580"/>
      <c r="O242" s="413"/>
      <c r="P242" s="579">
        <f t="shared" si="33"/>
        <v>0</v>
      </c>
      <c r="Q242" s="580"/>
      <c r="R242" s="413"/>
      <c r="S242" s="579">
        <f t="shared" si="34"/>
        <v>0</v>
      </c>
      <c r="T242" s="580"/>
      <c r="U242" s="414"/>
      <c r="V242" s="579">
        <f t="shared" si="35"/>
        <v>0</v>
      </c>
      <c r="W242" s="581"/>
    </row>
    <row r="243" spans="1:300" ht="16.5" outlineLevel="1">
      <c r="A243" s="416">
        <v>777403</v>
      </c>
      <c r="B243" s="416">
        <v>9003877057918</v>
      </c>
      <c r="C243" s="602" t="s">
        <v>669</v>
      </c>
      <c r="D243" s="417" t="s">
        <v>670</v>
      </c>
      <c r="E243" s="541">
        <v>10</v>
      </c>
      <c r="F243" s="555">
        <v>149</v>
      </c>
      <c r="G243" s="419">
        <f t="shared" si="30"/>
        <v>0</v>
      </c>
      <c r="H243" s="514"/>
      <c r="I243" s="472">
        <v>152</v>
      </c>
      <c r="J243" s="419">
        <f t="shared" si="31"/>
        <v>0</v>
      </c>
      <c r="K243" s="514"/>
      <c r="L243" s="420">
        <v>155</v>
      </c>
      <c r="M243" s="419">
        <f t="shared" si="32"/>
        <v>0</v>
      </c>
      <c r="N243" s="514"/>
      <c r="O243" s="420">
        <v>159</v>
      </c>
      <c r="P243" s="419">
        <f t="shared" si="33"/>
        <v>0</v>
      </c>
      <c r="Q243" s="514"/>
      <c r="R243" s="420">
        <v>179</v>
      </c>
      <c r="S243" s="419">
        <f t="shared" si="34"/>
        <v>0</v>
      </c>
      <c r="T243" s="514"/>
      <c r="U243" s="421">
        <v>199</v>
      </c>
      <c r="V243" s="419">
        <f t="shared" si="35"/>
        <v>0</v>
      </c>
      <c r="W243" s="535"/>
    </row>
    <row r="244" spans="1:300" ht="16.5" outlineLevel="1">
      <c r="A244" s="422">
        <v>777303</v>
      </c>
      <c r="B244" s="416">
        <v>9003877057192</v>
      </c>
      <c r="C244" s="603" t="s">
        <v>671</v>
      </c>
      <c r="D244" s="423" t="s">
        <v>672</v>
      </c>
      <c r="E244" s="540">
        <v>10</v>
      </c>
      <c r="F244" s="549">
        <v>149</v>
      </c>
      <c r="G244" s="424">
        <f t="shared" si="30"/>
        <v>0</v>
      </c>
      <c r="H244" s="506"/>
      <c r="I244" s="458">
        <v>152</v>
      </c>
      <c r="J244" s="424">
        <f t="shared" si="31"/>
        <v>0</v>
      </c>
      <c r="K244" s="506"/>
      <c r="L244" s="426">
        <v>155</v>
      </c>
      <c r="M244" s="424">
        <f t="shared" si="32"/>
        <v>0</v>
      </c>
      <c r="N244" s="506"/>
      <c r="O244" s="426">
        <v>159</v>
      </c>
      <c r="P244" s="424">
        <f t="shared" si="33"/>
        <v>0</v>
      </c>
      <c r="Q244" s="506"/>
      <c r="R244" s="426">
        <v>179</v>
      </c>
      <c r="S244" s="424">
        <f t="shared" si="34"/>
        <v>0</v>
      </c>
      <c r="T244" s="506"/>
      <c r="U244" s="427">
        <v>199</v>
      </c>
      <c r="V244" s="424">
        <f t="shared" si="35"/>
        <v>0</v>
      </c>
      <c r="W244" s="527"/>
    </row>
    <row r="245" spans="1:300" ht="16.5" outlineLevel="1">
      <c r="A245" s="422">
        <v>777322</v>
      </c>
      <c r="B245" s="416">
        <v>9003877057949</v>
      </c>
      <c r="C245" s="603" t="s">
        <v>301</v>
      </c>
      <c r="D245" s="423" t="s">
        <v>2</v>
      </c>
      <c r="E245" s="540">
        <v>10</v>
      </c>
      <c r="F245" s="549">
        <v>150</v>
      </c>
      <c r="G245" s="425">
        <f t="shared" si="30"/>
        <v>0</v>
      </c>
      <c r="H245" s="506"/>
      <c r="I245" s="458">
        <v>152.5</v>
      </c>
      <c r="J245" s="425">
        <f t="shared" si="31"/>
        <v>0</v>
      </c>
      <c r="K245" s="506"/>
      <c r="L245" s="426">
        <v>155</v>
      </c>
      <c r="M245" s="425">
        <f t="shared" si="32"/>
        <v>0</v>
      </c>
      <c r="N245" s="506"/>
      <c r="O245" s="426">
        <v>159</v>
      </c>
      <c r="P245" s="425">
        <f t="shared" si="33"/>
        <v>0</v>
      </c>
      <c r="Q245" s="506"/>
      <c r="R245" s="426">
        <v>179</v>
      </c>
      <c r="S245" s="425">
        <f t="shared" si="34"/>
        <v>0</v>
      </c>
      <c r="T245" s="506"/>
      <c r="U245" s="427">
        <v>199</v>
      </c>
      <c r="V245" s="425">
        <f t="shared" si="35"/>
        <v>0</v>
      </c>
      <c r="W245" s="527"/>
    </row>
    <row r="246" spans="1:300" ht="16.5" outlineLevel="1">
      <c r="A246" s="422">
        <v>777320</v>
      </c>
      <c r="B246" s="416">
        <v>9003877057932</v>
      </c>
      <c r="C246" s="603" t="s">
        <v>673</v>
      </c>
      <c r="D246" s="423" t="s">
        <v>2</v>
      </c>
      <c r="E246" s="540">
        <v>1</v>
      </c>
      <c r="F246" s="549">
        <v>292</v>
      </c>
      <c r="G246" s="425">
        <f t="shared" si="30"/>
        <v>0</v>
      </c>
      <c r="H246" s="506"/>
      <c r="I246" s="458">
        <v>295.5</v>
      </c>
      <c r="J246" s="425">
        <f t="shared" si="31"/>
        <v>0</v>
      </c>
      <c r="K246" s="506"/>
      <c r="L246" s="426">
        <v>299</v>
      </c>
      <c r="M246" s="425">
        <f t="shared" si="32"/>
        <v>0</v>
      </c>
      <c r="N246" s="506"/>
      <c r="O246" s="426">
        <v>309</v>
      </c>
      <c r="P246" s="425">
        <f t="shared" si="33"/>
        <v>0</v>
      </c>
      <c r="Q246" s="506"/>
      <c r="R246" s="426">
        <v>359</v>
      </c>
      <c r="S246" s="425">
        <f t="shared" si="34"/>
        <v>0</v>
      </c>
      <c r="T246" s="506"/>
      <c r="U246" s="427">
        <v>420</v>
      </c>
      <c r="V246" s="425">
        <f t="shared" si="35"/>
        <v>0</v>
      </c>
      <c r="W246" s="527"/>
    </row>
    <row r="247" spans="1:300" ht="16.5" outlineLevel="1">
      <c r="A247" s="422">
        <v>777403</v>
      </c>
      <c r="B247" s="416">
        <v>9003877057857</v>
      </c>
      <c r="C247" s="603" t="s">
        <v>674</v>
      </c>
      <c r="D247" s="423" t="s">
        <v>2</v>
      </c>
      <c r="E247" s="540">
        <v>11</v>
      </c>
      <c r="F247" s="549">
        <v>408</v>
      </c>
      <c r="G247" s="425">
        <f t="shared" si="30"/>
        <v>0</v>
      </c>
      <c r="H247" s="506"/>
      <c r="I247" s="458">
        <v>412.5</v>
      </c>
      <c r="J247" s="425">
        <f t="shared" si="31"/>
        <v>0</v>
      </c>
      <c r="K247" s="506"/>
      <c r="L247" s="426">
        <v>417</v>
      </c>
      <c r="M247" s="425">
        <f t="shared" si="32"/>
        <v>0</v>
      </c>
      <c r="N247" s="506"/>
      <c r="O247" s="426">
        <v>426</v>
      </c>
      <c r="P247" s="425">
        <f t="shared" si="33"/>
        <v>0</v>
      </c>
      <c r="Q247" s="506"/>
      <c r="R247" s="426">
        <v>499</v>
      </c>
      <c r="S247" s="425">
        <f t="shared" si="34"/>
        <v>0</v>
      </c>
      <c r="T247" s="506"/>
      <c r="U247" s="427">
        <v>599</v>
      </c>
      <c r="V247" s="425">
        <f t="shared" si="35"/>
        <v>0</v>
      </c>
      <c r="W247" s="527"/>
    </row>
    <row r="248" spans="1:300" ht="16.5" outlineLevel="1">
      <c r="A248" s="422">
        <v>39173229</v>
      </c>
      <c r="B248" s="416">
        <v>9003877057628</v>
      </c>
      <c r="C248" s="603" t="s">
        <v>675</v>
      </c>
      <c r="D248" s="423" t="s">
        <v>2</v>
      </c>
      <c r="E248" s="540">
        <v>25</v>
      </c>
      <c r="F248" s="549">
        <v>514</v>
      </c>
      <c r="G248" s="425">
        <f t="shared" si="30"/>
        <v>0</v>
      </c>
      <c r="H248" s="506"/>
      <c r="I248" s="458">
        <v>519.5</v>
      </c>
      <c r="J248" s="425">
        <f t="shared" si="31"/>
        <v>0</v>
      </c>
      <c r="K248" s="506"/>
      <c r="L248" s="426">
        <v>525</v>
      </c>
      <c r="M248" s="425">
        <f t="shared" si="32"/>
        <v>0</v>
      </c>
      <c r="N248" s="506"/>
      <c r="O248" s="426">
        <v>536</v>
      </c>
      <c r="P248" s="425">
        <f t="shared" si="33"/>
        <v>0</v>
      </c>
      <c r="Q248" s="506"/>
      <c r="R248" s="426">
        <v>599</v>
      </c>
      <c r="S248" s="425">
        <f t="shared" si="34"/>
        <v>0</v>
      </c>
      <c r="T248" s="506"/>
      <c r="U248" s="427">
        <v>640</v>
      </c>
      <c r="V248" s="425">
        <f t="shared" si="35"/>
        <v>0</v>
      </c>
      <c r="W248" s="527"/>
    </row>
    <row r="249" spans="1:300" ht="16.5" outlineLevel="1">
      <c r="A249" s="422">
        <v>777799</v>
      </c>
      <c r="B249" s="416">
        <v>9003877057994</v>
      </c>
      <c r="C249" s="603" t="s">
        <v>676</v>
      </c>
      <c r="D249" s="423" t="s">
        <v>2</v>
      </c>
      <c r="E249" s="540">
        <v>5</v>
      </c>
      <c r="F249" s="549">
        <v>59</v>
      </c>
      <c r="G249" s="425">
        <f t="shared" si="30"/>
        <v>0</v>
      </c>
      <c r="H249" s="506"/>
      <c r="I249" s="458">
        <v>59.5</v>
      </c>
      <c r="J249" s="425">
        <f t="shared" si="31"/>
        <v>0</v>
      </c>
      <c r="K249" s="506"/>
      <c r="L249" s="426">
        <v>62</v>
      </c>
      <c r="M249" s="425">
        <f t="shared" si="32"/>
        <v>0</v>
      </c>
      <c r="N249" s="506"/>
      <c r="O249" s="426">
        <v>67</v>
      </c>
      <c r="P249" s="425">
        <f t="shared" si="33"/>
        <v>0</v>
      </c>
      <c r="Q249" s="506"/>
      <c r="R249" s="426">
        <v>79</v>
      </c>
      <c r="S249" s="425">
        <f t="shared" si="34"/>
        <v>0</v>
      </c>
      <c r="T249" s="506"/>
      <c r="U249" s="427">
        <v>89</v>
      </c>
      <c r="V249" s="425">
        <f t="shared" si="35"/>
        <v>0</v>
      </c>
      <c r="W249" s="527"/>
    </row>
    <row r="250" spans="1:300" ht="16.5" outlineLevel="1">
      <c r="A250" s="422">
        <v>777798</v>
      </c>
      <c r="B250" s="416">
        <v>9003877057987</v>
      </c>
      <c r="C250" s="603" t="s">
        <v>677</v>
      </c>
      <c r="D250" s="423" t="s">
        <v>2</v>
      </c>
      <c r="E250" s="540">
        <v>5</v>
      </c>
      <c r="F250" s="549">
        <v>59</v>
      </c>
      <c r="G250" s="425">
        <f t="shared" si="30"/>
        <v>0</v>
      </c>
      <c r="H250" s="506"/>
      <c r="I250" s="458">
        <v>59.5</v>
      </c>
      <c r="J250" s="425">
        <f t="shared" si="31"/>
        <v>0</v>
      </c>
      <c r="K250" s="506"/>
      <c r="L250" s="426">
        <v>62</v>
      </c>
      <c r="M250" s="425">
        <f t="shared" si="32"/>
        <v>0</v>
      </c>
      <c r="N250" s="506"/>
      <c r="O250" s="426">
        <v>67</v>
      </c>
      <c r="P250" s="425">
        <f t="shared" si="33"/>
        <v>0</v>
      </c>
      <c r="Q250" s="506"/>
      <c r="R250" s="426">
        <v>79</v>
      </c>
      <c r="S250" s="425">
        <f t="shared" si="34"/>
        <v>0</v>
      </c>
      <c r="T250" s="506"/>
      <c r="U250" s="427">
        <v>89</v>
      </c>
      <c r="V250" s="425">
        <f t="shared" si="35"/>
        <v>0</v>
      </c>
      <c r="W250" s="527"/>
    </row>
    <row r="251" spans="1:300" ht="16.5" outlineLevel="1" thickBot="1">
      <c r="A251" s="593" t="s">
        <v>1128</v>
      </c>
      <c r="B251" s="594"/>
      <c r="C251" s="615" t="s">
        <v>678</v>
      </c>
      <c r="D251" s="557" t="s">
        <v>2</v>
      </c>
      <c r="E251" s="429"/>
      <c r="F251" s="550">
        <v>59</v>
      </c>
      <c r="G251" s="441">
        <f t="shared" si="30"/>
        <v>0</v>
      </c>
      <c r="H251" s="507"/>
      <c r="I251" s="459">
        <v>59.5</v>
      </c>
      <c r="J251" s="441">
        <f t="shared" si="31"/>
        <v>0</v>
      </c>
      <c r="K251" s="507"/>
      <c r="L251" s="431">
        <v>62</v>
      </c>
      <c r="M251" s="441">
        <f t="shared" si="32"/>
        <v>0</v>
      </c>
      <c r="N251" s="507"/>
      <c r="O251" s="431">
        <v>67</v>
      </c>
      <c r="P251" s="441">
        <f t="shared" si="33"/>
        <v>0</v>
      </c>
      <c r="Q251" s="507"/>
      <c r="R251" s="431">
        <v>79</v>
      </c>
      <c r="S251" s="441">
        <f t="shared" si="34"/>
        <v>0</v>
      </c>
      <c r="T251" s="507"/>
      <c r="U251" s="432">
        <v>89</v>
      </c>
      <c r="V251" s="441">
        <f t="shared" si="35"/>
        <v>0</v>
      </c>
      <c r="W251" s="528"/>
    </row>
    <row r="252" spans="1:300" s="476" customFormat="1" ht="16.5" customHeight="1" outlineLevel="1" thickBot="1">
      <c r="A252" s="597"/>
      <c r="B252" s="597"/>
      <c r="C252" s="596" t="s">
        <v>1126</v>
      </c>
      <c r="D252" s="597"/>
      <c r="E252" s="412"/>
      <c r="F252" s="562"/>
      <c r="G252" s="468"/>
      <c r="H252" s="565"/>
      <c r="I252" s="562"/>
      <c r="J252" s="468"/>
      <c r="K252" s="565"/>
      <c r="L252" s="562"/>
      <c r="M252" s="468"/>
      <c r="N252" s="565"/>
      <c r="O252" s="562"/>
      <c r="P252" s="468"/>
      <c r="Q252" s="565"/>
      <c r="R252" s="562"/>
      <c r="S252" s="468"/>
      <c r="T252" s="565"/>
      <c r="U252" s="566"/>
      <c r="V252" s="468"/>
      <c r="W252" s="567"/>
      <c r="X252" s="684"/>
      <c r="Y252" s="437"/>
      <c r="Z252" s="437"/>
      <c r="AA252" s="684"/>
      <c r="AB252" s="684"/>
      <c r="AC252" s="684"/>
      <c r="AD252" s="684"/>
      <c r="AE252" s="684"/>
      <c r="AF252" s="684"/>
      <c r="AG252" s="684"/>
      <c r="AH252" s="684"/>
      <c r="AI252" s="684"/>
      <c r="AJ252" s="684"/>
      <c r="AK252" s="684"/>
      <c r="AL252" s="684"/>
      <c r="AM252" s="684"/>
      <c r="AN252" s="684"/>
      <c r="AO252" s="684"/>
      <c r="AP252" s="684"/>
      <c r="AQ252" s="684"/>
      <c r="AR252" s="684"/>
      <c r="AS252" s="684"/>
      <c r="AT252" s="684"/>
      <c r="AU252" s="684"/>
      <c r="AV252" s="684"/>
      <c r="AW252" s="684"/>
      <c r="AX252" s="684"/>
      <c r="AY252" s="684"/>
      <c r="AZ252" s="684"/>
      <c r="BA252" s="684"/>
      <c r="BB252" s="684"/>
      <c r="BC252" s="684"/>
      <c r="BD252" s="684"/>
      <c r="BE252" s="684"/>
      <c r="BF252" s="684"/>
      <c r="BG252" s="684"/>
      <c r="BH252" s="684"/>
      <c r="BI252" s="684"/>
      <c r="BJ252" s="684"/>
      <c r="BK252" s="684"/>
      <c r="BL252" s="684"/>
      <c r="BM252" s="684"/>
      <c r="BN252" s="684"/>
      <c r="BO252" s="684"/>
      <c r="BP252" s="684"/>
      <c r="BQ252" s="684"/>
      <c r="BR252" s="684"/>
      <c r="BS252" s="684"/>
      <c r="BT252" s="684"/>
      <c r="BU252" s="684"/>
      <c r="BV252" s="684"/>
      <c r="BW252" s="684"/>
      <c r="BX252" s="684"/>
      <c r="BY252" s="684"/>
      <c r="BZ252" s="684"/>
      <c r="CA252" s="684"/>
      <c r="CB252" s="684"/>
      <c r="CC252" s="684"/>
      <c r="CD252" s="684"/>
      <c r="CE252" s="684"/>
      <c r="CF252" s="684"/>
      <c r="CG252" s="684"/>
      <c r="CH252" s="684"/>
      <c r="CI252" s="684"/>
      <c r="CJ252" s="684"/>
      <c r="CK252" s="684"/>
      <c r="CL252" s="684"/>
      <c r="CM252" s="684"/>
      <c r="CN252" s="684"/>
      <c r="CO252" s="684"/>
      <c r="CP252" s="684"/>
      <c r="CQ252" s="684"/>
      <c r="CR252" s="684"/>
      <c r="CS252" s="684"/>
      <c r="CT252" s="684"/>
      <c r="CU252" s="684"/>
      <c r="CV252" s="684"/>
      <c r="CW252" s="684"/>
      <c r="CX252" s="684"/>
      <c r="CY252" s="684"/>
      <c r="CZ252" s="684"/>
      <c r="DA252" s="684"/>
      <c r="DB252" s="684"/>
      <c r="DC252" s="684"/>
      <c r="DD252" s="684"/>
      <c r="DE252" s="684"/>
      <c r="DF252" s="684"/>
      <c r="DG252" s="684"/>
      <c r="DH252" s="684"/>
      <c r="DI252" s="684"/>
      <c r="DJ252" s="684"/>
      <c r="DK252" s="684"/>
      <c r="DL252" s="684"/>
      <c r="DM252" s="684"/>
      <c r="DN252" s="684"/>
      <c r="DO252" s="684"/>
      <c r="DP252" s="684"/>
      <c r="DQ252" s="684"/>
      <c r="DR252" s="684"/>
      <c r="DS252" s="684"/>
      <c r="DT252" s="684"/>
      <c r="DU252" s="684"/>
      <c r="DV252" s="684"/>
      <c r="DW252" s="684"/>
      <c r="DX252" s="684"/>
      <c r="DY252" s="684"/>
      <c r="DZ252" s="684"/>
      <c r="EA252" s="684"/>
      <c r="EB252" s="684"/>
      <c r="EC252" s="684"/>
      <c r="ED252" s="684"/>
      <c r="EE252" s="684"/>
      <c r="EF252" s="684"/>
      <c r="EG252" s="684"/>
      <c r="EH252" s="684"/>
      <c r="EI252" s="684"/>
      <c r="EJ252" s="684"/>
      <c r="EK252" s="684"/>
      <c r="EL252" s="684"/>
      <c r="EM252" s="684"/>
      <c r="EN252" s="684"/>
      <c r="EO252" s="684"/>
      <c r="EP252" s="684"/>
      <c r="EQ252" s="684"/>
      <c r="ER252" s="684"/>
      <c r="ES252" s="684"/>
      <c r="ET252" s="684"/>
      <c r="EU252" s="684"/>
      <c r="EV252" s="684"/>
      <c r="EW252" s="684"/>
      <c r="EX252" s="684"/>
      <c r="EY252" s="684"/>
      <c r="EZ252" s="684"/>
      <c r="FA252" s="684"/>
      <c r="FB252" s="684"/>
      <c r="FC252" s="684"/>
      <c r="FD252" s="684"/>
      <c r="FE252" s="684"/>
      <c r="FF252" s="684"/>
      <c r="FG252" s="684"/>
      <c r="FH252" s="684"/>
      <c r="FI252" s="684"/>
      <c r="FJ252" s="684"/>
      <c r="FK252" s="684"/>
      <c r="FL252" s="684"/>
      <c r="FM252" s="684"/>
      <c r="FN252" s="684"/>
      <c r="FO252" s="684"/>
      <c r="FP252" s="684"/>
      <c r="FQ252" s="684"/>
      <c r="FR252" s="684"/>
      <c r="FS252" s="684"/>
      <c r="FT252" s="684"/>
      <c r="FU252" s="684"/>
      <c r="FV252" s="684"/>
      <c r="FW252" s="684"/>
      <c r="FX252" s="684"/>
      <c r="FY252" s="684"/>
      <c r="FZ252" s="684"/>
      <c r="GA252" s="684"/>
      <c r="GB252" s="684"/>
      <c r="GC252" s="684"/>
      <c r="GD252" s="684"/>
      <c r="GE252" s="684"/>
      <c r="GF252" s="684"/>
      <c r="GG252" s="684"/>
      <c r="GH252" s="684"/>
      <c r="GI252" s="684"/>
      <c r="GJ252" s="684"/>
      <c r="GK252" s="684"/>
      <c r="GL252" s="684"/>
      <c r="GM252" s="684"/>
      <c r="GN252" s="684"/>
      <c r="GO252" s="684"/>
      <c r="GP252" s="684"/>
      <c r="GQ252" s="684"/>
      <c r="GR252" s="684"/>
      <c r="GS252" s="684"/>
      <c r="GT252" s="684"/>
      <c r="GU252" s="684"/>
      <c r="GV252" s="684"/>
      <c r="GW252" s="684"/>
      <c r="GX252" s="684"/>
      <c r="GY252" s="684"/>
      <c r="GZ252" s="684"/>
      <c r="HA252" s="684"/>
      <c r="HB252" s="684"/>
      <c r="HC252" s="684"/>
      <c r="HD252" s="684"/>
      <c r="HE252" s="684"/>
      <c r="HF252" s="684"/>
      <c r="HG252" s="684"/>
      <c r="HH252" s="684"/>
      <c r="HI252" s="684"/>
      <c r="HJ252" s="684"/>
      <c r="HK252" s="684"/>
      <c r="HL252" s="684"/>
      <c r="HM252" s="684"/>
      <c r="HN252" s="684"/>
      <c r="HO252" s="684"/>
      <c r="HP252" s="684"/>
      <c r="HQ252" s="684"/>
      <c r="HR252" s="684"/>
      <c r="HS252" s="684"/>
      <c r="HT252" s="684"/>
      <c r="HU252" s="684"/>
      <c r="HV252" s="684"/>
      <c r="HW252" s="684"/>
      <c r="HX252" s="684"/>
      <c r="HY252" s="684"/>
      <c r="HZ252" s="684"/>
      <c r="IA252" s="684"/>
      <c r="IB252" s="684"/>
      <c r="IC252" s="684"/>
      <c r="ID252" s="684"/>
      <c r="IE252" s="684"/>
      <c r="IF252" s="684"/>
      <c r="IG252" s="684"/>
      <c r="IH252" s="684"/>
      <c r="II252" s="684"/>
      <c r="IJ252" s="684"/>
      <c r="IK252" s="684"/>
      <c r="IL252" s="684"/>
      <c r="IM252" s="684"/>
      <c r="IN252" s="684"/>
      <c r="IO252" s="684"/>
      <c r="IP252" s="684"/>
      <c r="IQ252" s="684"/>
      <c r="IR252" s="684"/>
      <c r="IS252" s="684"/>
      <c r="IT252" s="684"/>
      <c r="IU252" s="684"/>
      <c r="IV252" s="684"/>
      <c r="IW252" s="684"/>
      <c r="IX252" s="684"/>
      <c r="IY252" s="684"/>
      <c r="IZ252" s="684"/>
      <c r="JA252" s="684"/>
      <c r="JB252" s="684"/>
      <c r="JC252" s="684"/>
      <c r="JD252" s="684"/>
      <c r="JE252" s="684"/>
      <c r="JF252" s="684"/>
      <c r="JG252" s="684"/>
      <c r="JH252" s="684"/>
      <c r="JI252" s="684"/>
      <c r="JJ252" s="684"/>
      <c r="JK252" s="684"/>
      <c r="JL252" s="684"/>
      <c r="JM252" s="684"/>
      <c r="JN252" s="684"/>
      <c r="JO252" s="684"/>
      <c r="JP252" s="684"/>
      <c r="JQ252" s="684"/>
      <c r="JR252" s="684"/>
      <c r="JS252" s="684"/>
      <c r="JT252" s="684"/>
      <c r="JU252" s="684"/>
      <c r="JV252" s="684"/>
      <c r="JW252" s="684"/>
      <c r="JX252" s="684"/>
      <c r="JY252" s="684"/>
      <c r="JZ252" s="684"/>
      <c r="KA252" s="684"/>
      <c r="KB252" s="684"/>
      <c r="KC252" s="684"/>
      <c r="KD252" s="684"/>
      <c r="KE252" s="684"/>
      <c r="KF252" s="684"/>
      <c r="KG252" s="684"/>
      <c r="KH252" s="684"/>
      <c r="KI252" s="684"/>
      <c r="KJ252" s="684"/>
      <c r="KK252" s="684"/>
      <c r="KL252" s="684"/>
      <c r="KM252" s="684"/>
      <c r="KN252" s="684"/>
    </row>
    <row r="253" spans="1:300" outlineLevel="1">
      <c r="A253" s="416">
        <v>777359</v>
      </c>
      <c r="B253" s="416">
        <v>9003877057000</v>
      </c>
      <c r="C253" s="602" t="s">
        <v>845</v>
      </c>
      <c r="D253" s="417" t="s">
        <v>325</v>
      </c>
      <c r="E253" s="460">
        <v>12</v>
      </c>
      <c r="F253" s="555">
        <v>160</v>
      </c>
      <c r="G253" s="425">
        <f t="shared" si="30"/>
        <v>0</v>
      </c>
      <c r="H253" s="514"/>
      <c r="I253" s="472">
        <v>162.5</v>
      </c>
      <c r="J253" s="425">
        <f t="shared" si="31"/>
        <v>0</v>
      </c>
      <c r="K253" s="514"/>
      <c r="L253" s="420">
        <v>165</v>
      </c>
      <c r="M253" s="425">
        <f t="shared" si="32"/>
        <v>0</v>
      </c>
      <c r="N253" s="514"/>
      <c r="O253" s="420">
        <v>169</v>
      </c>
      <c r="P253" s="425">
        <f t="shared" si="33"/>
        <v>0</v>
      </c>
      <c r="Q253" s="514"/>
      <c r="R253" s="420">
        <v>199</v>
      </c>
      <c r="S253" s="425">
        <f t="shared" si="34"/>
        <v>0</v>
      </c>
      <c r="T253" s="514"/>
      <c r="U253" s="421">
        <v>259</v>
      </c>
      <c r="V253" s="425">
        <f t="shared" si="35"/>
        <v>0</v>
      </c>
      <c r="W253" s="535"/>
    </row>
    <row r="254" spans="1:300" outlineLevel="1">
      <c r="A254" s="422">
        <v>777350</v>
      </c>
      <c r="B254" s="416">
        <v>9003877057109</v>
      </c>
      <c r="C254" s="603" t="s">
        <v>846</v>
      </c>
      <c r="D254" s="423" t="s">
        <v>325</v>
      </c>
      <c r="E254" s="417">
        <v>12</v>
      </c>
      <c r="F254" s="549">
        <v>160</v>
      </c>
      <c r="G254" s="425">
        <f t="shared" si="30"/>
        <v>0</v>
      </c>
      <c r="H254" s="506"/>
      <c r="I254" s="458">
        <v>162.5</v>
      </c>
      <c r="J254" s="425">
        <f t="shared" si="31"/>
        <v>0</v>
      </c>
      <c r="K254" s="506"/>
      <c r="L254" s="426">
        <v>165</v>
      </c>
      <c r="M254" s="425">
        <f t="shared" si="32"/>
        <v>0</v>
      </c>
      <c r="N254" s="506"/>
      <c r="O254" s="426">
        <v>169</v>
      </c>
      <c r="P254" s="425">
        <f t="shared" si="33"/>
        <v>0</v>
      </c>
      <c r="Q254" s="506"/>
      <c r="R254" s="426">
        <v>199</v>
      </c>
      <c r="S254" s="425">
        <f t="shared" si="34"/>
        <v>0</v>
      </c>
      <c r="T254" s="506"/>
      <c r="U254" s="427">
        <v>259</v>
      </c>
      <c r="V254" s="425">
        <f t="shared" si="35"/>
        <v>0</v>
      </c>
      <c r="W254" s="527"/>
    </row>
    <row r="255" spans="1:300" outlineLevel="1">
      <c r="A255" s="422">
        <v>777351</v>
      </c>
      <c r="B255" s="416">
        <v>9003877057116</v>
      </c>
      <c r="C255" s="603" t="s">
        <v>847</v>
      </c>
      <c r="D255" s="423" t="s">
        <v>325</v>
      </c>
      <c r="E255" s="417">
        <v>12</v>
      </c>
      <c r="F255" s="549">
        <v>160</v>
      </c>
      <c r="G255" s="425">
        <f t="shared" si="30"/>
        <v>0</v>
      </c>
      <c r="H255" s="506"/>
      <c r="I255" s="458">
        <v>162.5</v>
      </c>
      <c r="J255" s="425">
        <f t="shared" si="31"/>
        <v>0</v>
      </c>
      <c r="K255" s="506"/>
      <c r="L255" s="426">
        <v>165</v>
      </c>
      <c r="M255" s="425">
        <f t="shared" si="32"/>
        <v>0</v>
      </c>
      <c r="N255" s="506"/>
      <c r="O255" s="426">
        <v>169</v>
      </c>
      <c r="P255" s="425">
        <f t="shared" si="33"/>
        <v>0</v>
      </c>
      <c r="Q255" s="506"/>
      <c r="R255" s="426">
        <v>199</v>
      </c>
      <c r="S255" s="425">
        <f t="shared" si="34"/>
        <v>0</v>
      </c>
      <c r="T255" s="506"/>
      <c r="U255" s="427">
        <v>259</v>
      </c>
      <c r="V255" s="425">
        <f t="shared" si="35"/>
        <v>0</v>
      </c>
      <c r="W255" s="527"/>
    </row>
    <row r="256" spans="1:300" outlineLevel="1">
      <c r="A256" s="422">
        <v>777352</v>
      </c>
      <c r="B256" s="416">
        <v>9003877057208</v>
      </c>
      <c r="C256" s="603" t="s">
        <v>727</v>
      </c>
      <c r="D256" s="423" t="s">
        <v>325</v>
      </c>
      <c r="E256" s="417">
        <v>12</v>
      </c>
      <c r="F256" s="549">
        <v>160</v>
      </c>
      <c r="G256" s="425">
        <f t="shared" si="30"/>
        <v>0</v>
      </c>
      <c r="H256" s="506"/>
      <c r="I256" s="458">
        <v>162.5</v>
      </c>
      <c r="J256" s="425">
        <f t="shared" si="31"/>
        <v>0</v>
      </c>
      <c r="K256" s="506"/>
      <c r="L256" s="426">
        <v>165</v>
      </c>
      <c r="M256" s="425">
        <f t="shared" si="32"/>
        <v>0</v>
      </c>
      <c r="N256" s="506"/>
      <c r="O256" s="426">
        <v>169</v>
      </c>
      <c r="P256" s="425">
        <f t="shared" si="33"/>
        <v>0</v>
      </c>
      <c r="Q256" s="506"/>
      <c r="R256" s="426">
        <v>199</v>
      </c>
      <c r="S256" s="425">
        <f t="shared" si="34"/>
        <v>0</v>
      </c>
      <c r="T256" s="506"/>
      <c r="U256" s="427">
        <v>259</v>
      </c>
      <c r="V256" s="425">
        <f t="shared" si="35"/>
        <v>0</v>
      </c>
      <c r="W256" s="527"/>
    </row>
    <row r="257" spans="1:300" outlineLevel="1">
      <c r="A257" s="422">
        <v>777353</v>
      </c>
      <c r="B257" s="416">
        <v>9003877057215</v>
      </c>
      <c r="C257" s="603" t="s">
        <v>848</v>
      </c>
      <c r="D257" s="423" t="s">
        <v>325</v>
      </c>
      <c r="E257" s="417">
        <v>12</v>
      </c>
      <c r="F257" s="549">
        <v>160</v>
      </c>
      <c r="G257" s="425">
        <f t="shared" si="30"/>
        <v>0</v>
      </c>
      <c r="H257" s="506"/>
      <c r="I257" s="458">
        <v>162.5</v>
      </c>
      <c r="J257" s="425">
        <f t="shared" si="31"/>
        <v>0</v>
      </c>
      <c r="K257" s="506"/>
      <c r="L257" s="426">
        <v>165</v>
      </c>
      <c r="M257" s="425">
        <f t="shared" si="32"/>
        <v>0</v>
      </c>
      <c r="N257" s="506"/>
      <c r="O257" s="426">
        <v>169</v>
      </c>
      <c r="P257" s="425">
        <f t="shared" si="33"/>
        <v>0</v>
      </c>
      <c r="Q257" s="506"/>
      <c r="R257" s="426">
        <v>199</v>
      </c>
      <c r="S257" s="425">
        <f t="shared" si="34"/>
        <v>0</v>
      </c>
      <c r="T257" s="506"/>
      <c r="U257" s="427">
        <v>259</v>
      </c>
      <c r="V257" s="425">
        <f t="shared" si="35"/>
        <v>0</v>
      </c>
      <c r="W257" s="527"/>
    </row>
    <row r="258" spans="1:300" s="433" customFormat="1" outlineLevel="1">
      <c r="A258" s="422">
        <v>777354</v>
      </c>
      <c r="B258" s="416">
        <v>9003877057307</v>
      </c>
      <c r="C258" s="603" t="s">
        <v>849</v>
      </c>
      <c r="D258" s="423" t="s">
        <v>325</v>
      </c>
      <c r="E258" s="417">
        <v>12</v>
      </c>
      <c r="F258" s="549">
        <v>160</v>
      </c>
      <c r="G258" s="425">
        <f t="shared" si="30"/>
        <v>0</v>
      </c>
      <c r="H258" s="506"/>
      <c r="I258" s="458">
        <v>162.5</v>
      </c>
      <c r="J258" s="425">
        <f t="shared" si="31"/>
        <v>0</v>
      </c>
      <c r="K258" s="506"/>
      <c r="L258" s="426">
        <v>165</v>
      </c>
      <c r="M258" s="425">
        <f t="shared" si="32"/>
        <v>0</v>
      </c>
      <c r="N258" s="506"/>
      <c r="O258" s="426">
        <v>169</v>
      </c>
      <c r="P258" s="425">
        <f t="shared" si="33"/>
        <v>0</v>
      </c>
      <c r="Q258" s="506"/>
      <c r="R258" s="426">
        <v>199</v>
      </c>
      <c r="S258" s="425">
        <f t="shared" si="34"/>
        <v>0</v>
      </c>
      <c r="T258" s="506"/>
      <c r="U258" s="427">
        <v>259</v>
      </c>
      <c r="V258" s="425">
        <f t="shared" si="35"/>
        <v>0</v>
      </c>
      <c r="W258" s="527"/>
    </row>
    <row r="259" spans="1:300" s="409" customFormat="1" outlineLevel="1">
      <c r="A259" s="422">
        <v>777355</v>
      </c>
      <c r="B259" s="416">
        <v>9003877057314</v>
      </c>
      <c r="C259" s="603" t="s">
        <v>850</v>
      </c>
      <c r="D259" s="423" t="s">
        <v>325</v>
      </c>
      <c r="E259" s="417">
        <v>12</v>
      </c>
      <c r="F259" s="549">
        <v>160</v>
      </c>
      <c r="G259" s="425">
        <f t="shared" si="30"/>
        <v>0</v>
      </c>
      <c r="H259" s="506"/>
      <c r="I259" s="458">
        <v>162.5</v>
      </c>
      <c r="J259" s="425">
        <f t="shared" si="31"/>
        <v>0</v>
      </c>
      <c r="K259" s="506"/>
      <c r="L259" s="426">
        <v>165</v>
      </c>
      <c r="M259" s="425">
        <f t="shared" si="32"/>
        <v>0</v>
      </c>
      <c r="N259" s="506"/>
      <c r="O259" s="426">
        <v>169</v>
      </c>
      <c r="P259" s="425">
        <f t="shared" si="33"/>
        <v>0</v>
      </c>
      <c r="Q259" s="506"/>
      <c r="R259" s="426">
        <v>199</v>
      </c>
      <c r="S259" s="425">
        <f t="shared" si="34"/>
        <v>0</v>
      </c>
      <c r="T259" s="506"/>
      <c r="U259" s="427">
        <v>259</v>
      </c>
      <c r="V259" s="425">
        <f t="shared" si="35"/>
        <v>0</v>
      </c>
      <c r="W259" s="527"/>
      <c r="Y259" s="446"/>
      <c r="Z259" s="446"/>
    </row>
    <row r="260" spans="1:300" s="409" customFormat="1" outlineLevel="1">
      <c r="A260" s="422">
        <v>777356</v>
      </c>
      <c r="B260" s="416">
        <v>9003877057413</v>
      </c>
      <c r="C260" s="603" t="s">
        <v>851</v>
      </c>
      <c r="D260" s="423" t="s">
        <v>325</v>
      </c>
      <c r="E260" s="417">
        <v>12</v>
      </c>
      <c r="F260" s="549">
        <v>160</v>
      </c>
      <c r="G260" s="425">
        <f t="shared" si="30"/>
        <v>0</v>
      </c>
      <c r="H260" s="506"/>
      <c r="I260" s="458">
        <v>162.5</v>
      </c>
      <c r="J260" s="425">
        <f t="shared" si="31"/>
        <v>0</v>
      </c>
      <c r="K260" s="506"/>
      <c r="L260" s="426">
        <v>165</v>
      </c>
      <c r="M260" s="425">
        <f t="shared" si="32"/>
        <v>0</v>
      </c>
      <c r="N260" s="506"/>
      <c r="O260" s="426">
        <v>169</v>
      </c>
      <c r="P260" s="425">
        <f t="shared" si="33"/>
        <v>0</v>
      </c>
      <c r="Q260" s="506"/>
      <c r="R260" s="426">
        <v>199</v>
      </c>
      <c r="S260" s="425">
        <f t="shared" si="34"/>
        <v>0</v>
      </c>
      <c r="T260" s="506"/>
      <c r="U260" s="427">
        <v>259</v>
      </c>
      <c r="V260" s="425">
        <f t="shared" si="35"/>
        <v>0</v>
      </c>
      <c r="W260" s="527"/>
      <c r="Y260" s="446"/>
      <c r="Z260" s="446"/>
    </row>
    <row r="261" spans="1:300" s="409" customFormat="1" outlineLevel="1">
      <c r="A261" s="422">
        <v>777357</v>
      </c>
      <c r="B261" s="416">
        <v>9003877057406</v>
      </c>
      <c r="C261" s="603" t="s">
        <v>852</v>
      </c>
      <c r="D261" s="423" t="s">
        <v>325</v>
      </c>
      <c r="E261" s="417">
        <v>12</v>
      </c>
      <c r="F261" s="549">
        <v>160</v>
      </c>
      <c r="G261" s="425">
        <f t="shared" si="30"/>
        <v>0</v>
      </c>
      <c r="H261" s="506"/>
      <c r="I261" s="458">
        <v>162.5</v>
      </c>
      <c r="J261" s="425">
        <f t="shared" si="31"/>
        <v>0</v>
      </c>
      <c r="K261" s="506"/>
      <c r="L261" s="426">
        <v>165</v>
      </c>
      <c r="M261" s="425">
        <f t="shared" si="32"/>
        <v>0</v>
      </c>
      <c r="N261" s="506"/>
      <c r="O261" s="426">
        <v>169</v>
      </c>
      <c r="P261" s="425">
        <f t="shared" si="33"/>
        <v>0</v>
      </c>
      <c r="Q261" s="506"/>
      <c r="R261" s="426">
        <v>199</v>
      </c>
      <c r="S261" s="425">
        <f t="shared" si="34"/>
        <v>0</v>
      </c>
      <c r="T261" s="506"/>
      <c r="U261" s="427">
        <v>259</v>
      </c>
      <c r="V261" s="425">
        <f t="shared" si="35"/>
        <v>0</v>
      </c>
      <c r="W261" s="527"/>
      <c r="Y261" s="446"/>
      <c r="Z261" s="446"/>
    </row>
    <row r="262" spans="1:300" s="409" customFormat="1" ht="16.5" outlineLevel="1" thickBot="1">
      <c r="A262" s="428">
        <v>777358</v>
      </c>
      <c r="B262" s="416">
        <v>9003877057505</v>
      </c>
      <c r="C262" s="604" t="s">
        <v>853</v>
      </c>
      <c r="D262" s="429" t="s">
        <v>325</v>
      </c>
      <c r="E262" s="429">
        <v>12</v>
      </c>
      <c r="F262" s="550">
        <v>160</v>
      </c>
      <c r="G262" s="425">
        <f t="shared" si="30"/>
        <v>0</v>
      </c>
      <c r="H262" s="507"/>
      <c r="I262" s="459">
        <v>162.5</v>
      </c>
      <c r="J262" s="425">
        <f t="shared" si="31"/>
        <v>0</v>
      </c>
      <c r="K262" s="507"/>
      <c r="L262" s="431">
        <v>165</v>
      </c>
      <c r="M262" s="425">
        <f t="shared" si="32"/>
        <v>0</v>
      </c>
      <c r="N262" s="507"/>
      <c r="O262" s="431">
        <v>169</v>
      </c>
      <c r="P262" s="425">
        <f t="shared" si="33"/>
        <v>0</v>
      </c>
      <c r="Q262" s="507"/>
      <c r="R262" s="431">
        <v>199</v>
      </c>
      <c r="S262" s="425">
        <f t="shared" si="34"/>
        <v>0</v>
      </c>
      <c r="T262" s="507"/>
      <c r="U262" s="432">
        <v>259</v>
      </c>
      <c r="V262" s="425">
        <f t="shared" si="35"/>
        <v>0</v>
      </c>
      <c r="W262" s="528"/>
      <c r="Y262" s="446"/>
      <c r="Z262" s="446"/>
    </row>
    <row r="263" spans="1:300" s="476" customFormat="1" ht="15.75" customHeight="1" outlineLevel="1" thickBot="1">
      <c r="A263" s="478"/>
      <c r="B263" s="478"/>
      <c r="C263" s="479" t="s">
        <v>1127</v>
      </c>
      <c r="D263" s="439"/>
      <c r="E263" s="412"/>
      <c r="F263" s="440"/>
      <c r="G263" s="441"/>
      <c r="H263" s="500"/>
      <c r="I263" s="440"/>
      <c r="J263" s="441"/>
      <c r="K263" s="500"/>
      <c r="L263" s="440"/>
      <c r="M263" s="441"/>
      <c r="N263" s="500"/>
      <c r="O263" s="440"/>
      <c r="P263" s="441"/>
      <c r="Q263" s="500"/>
      <c r="R263" s="440"/>
      <c r="S263" s="441"/>
      <c r="T263" s="500"/>
      <c r="U263" s="442"/>
      <c r="V263" s="441"/>
      <c r="W263" s="521"/>
      <c r="X263" s="684"/>
      <c r="Y263" s="437"/>
      <c r="Z263" s="437"/>
      <c r="AA263" s="684"/>
      <c r="AB263" s="684"/>
      <c r="AC263" s="684"/>
      <c r="AD263" s="684"/>
      <c r="AE263" s="684"/>
      <c r="AF263" s="684"/>
      <c r="AG263" s="684"/>
      <c r="AH263" s="684"/>
      <c r="AI263" s="684"/>
      <c r="AJ263" s="684"/>
      <c r="AK263" s="684"/>
      <c r="AL263" s="684"/>
      <c r="AM263" s="684"/>
      <c r="AN263" s="684"/>
      <c r="AO263" s="684"/>
      <c r="AP263" s="684"/>
      <c r="AQ263" s="684"/>
      <c r="AR263" s="684"/>
      <c r="AS263" s="684"/>
      <c r="AT263" s="684"/>
      <c r="AU263" s="684"/>
      <c r="AV263" s="684"/>
      <c r="AW263" s="684"/>
      <c r="AX263" s="684"/>
      <c r="AY263" s="684"/>
      <c r="AZ263" s="684"/>
      <c r="BA263" s="684"/>
      <c r="BB263" s="684"/>
      <c r="BC263" s="684"/>
      <c r="BD263" s="684"/>
      <c r="BE263" s="684"/>
      <c r="BF263" s="684"/>
      <c r="BG263" s="684"/>
      <c r="BH263" s="684"/>
      <c r="BI263" s="684"/>
      <c r="BJ263" s="684"/>
      <c r="BK263" s="684"/>
      <c r="BL263" s="684"/>
      <c r="BM263" s="684"/>
      <c r="BN263" s="684"/>
      <c r="BO263" s="684"/>
      <c r="BP263" s="684"/>
      <c r="BQ263" s="684"/>
      <c r="BR263" s="684"/>
      <c r="BS263" s="684"/>
      <c r="BT263" s="684"/>
      <c r="BU263" s="684"/>
      <c r="BV263" s="684"/>
      <c r="BW263" s="684"/>
      <c r="BX263" s="684"/>
      <c r="BY263" s="684"/>
      <c r="BZ263" s="684"/>
      <c r="CA263" s="684"/>
      <c r="CB263" s="684"/>
      <c r="CC263" s="684"/>
      <c r="CD263" s="684"/>
      <c r="CE263" s="684"/>
      <c r="CF263" s="684"/>
      <c r="CG263" s="684"/>
      <c r="CH263" s="684"/>
      <c r="CI263" s="684"/>
      <c r="CJ263" s="684"/>
      <c r="CK263" s="684"/>
      <c r="CL263" s="684"/>
      <c r="CM263" s="684"/>
      <c r="CN263" s="684"/>
      <c r="CO263" s="684"/>
      <c r="CP263" s="684"/>
      <c r="CQ263" s="684"/>
      <c r="CR263" s="684"/>
      <c r="CS263" s="684"/>
      <c r="CT263" s="684"/>
      <c r="CU263" s="684"/>
      <c r="CV263" s="684"/>
      <c r="CW263" s="684"/>
      <c r="CX263" s="684"/>
      <c r="CY263" s="684"/>
      <c r="CZ263" s="684"/>
      <c r="DA263" s="684"/>
      <c r="DB263" s="684"/>
      <c r="DC263" s="684"/>
      <c r="DD263" s="684"/>
      <c r="DE263" s="684"/>
      <c r="DF263" s="684"/>
      <c r="DG263" s="684"/>
      <c r="DH263" s="684"/>
      <c r="DI263" s="684"/>
      <c r="DJ263" s="684"/>
      <c r="DK263" s="684"/>
      <c r="DL263" s="684"/>
      <c r="DM263" s="684"/>
      <c r="DN263" s="684"/>
      <c r="DO263" s="684"/>
      <c r="DP263" s="684"/>
      <c r="DQ263" s="684"/>
      <c r="DR263" s="684"/>
      <c r="DS263" s="684"/>
      <c r="DT263" s="684"/>
      <c r="DU263" s="684"/>
      <c r="DV263" s="684"/>
      <c r="DW263" s="684"/>
      <c r="DX263" s="684"/>
      <c r="DY263" s="684"/>
      <c r="DZ263" s="684"/>
      <c r="EA263" s="684"/>
      <c r="EB263" s="684"/>
      <c r="EC263" s="684"/>
      <c r="ED263" s="684"/>
      <c r="EE263" s="684"/>
      <c r="EF263" s="684"/>
      <c r="EG263" s="684"/>
      <c r="EH263" s="684"/>
      <c r="EI263" s="684"/>
      <c r="EJ263" s="684"/>
      <c r="EK263" s="684"/>
      <c r="EL263" s="684"/>
      <c r="EM263" s="684"/>
      <c r="EN263" s="684"/>
      <c r="EO263" s="684"/>
      <c r="EP263" s="684"/>
      <c r="EQ263" s="684"/>
      <c r="ER263" s="684"/>
      <c r="ES263" s="684"/>
      <c r="ET263" s="684"/>
      <c r="EU263" s="684"/>
      <c r="EV263" s="684"/>
      <c r="EW263" s="684"/>
      <c r="EX263" s="684"/>
      <c r="EY263" s="684"/>
      <c r="EZ263" s="684"/>
      <c r="FA263" s="684"/>
      <c r="FB263" s="684"/>
      <c r="FC263" s="684"/>
      <c r="FD263" s="684"/>
      <c r="FE263" s="684"/>
      <c r="FF263" s="684"/>
      <c r="FG263" s="684"/>
      <c r="FH263" s="684"/>
      <c r="FI263" s="684"/>
      <c r="FJ263" s="684"/>
      <c r="FK263" s="684"/>
      <c r="FL263" s="684"/>
      <c r="FM263" s="684"/>
      <c r="FN263" s="684"/>
      <c r="FO263" s="684"/>
      <c r="FP263" s="684"/>
      <c r="FQ263" s="684"/>
      <c r="FR263" s="684"/>
      <c r="FS263" s="684"/>
      <c r="FT263" s="684"/>
      <c r="FU263" s="684"/>
      <c r="FV263" s="684"/>
      <c r="FW263" s="684"/>
      <c r="FX263" s="684"/>
      <c r="FY263" s="684"/>
      <c r="FZ263" s="684"/>
      <c r="GA263" s="684"/>
      <c r="GB263" s="684"/>
      <c r="GC263" s="684"/>
      <c r="GD263" s="684"/>
      <c r="GE263" s="684"/>
      <c r="GF263" s="684"/>
      <c r="GG263" s="684"/>
      <c r="GH263" s="684"/>
      <c r="GI263" s="684"/>
      <c r="GJ263" s="684"/>
      <c r="GK263" s="684"/>
      <c r="GL263" s="684"/>
      <c r="GM263" s="684"/>
      <c r="GN263" s="684"/>
      <c r="GO263" s="684"/>
      <c r="GP263" s="684"/>
      <c r="GQ263" s="684"/>
      <c r="GR263" s="684"/>
      <c r="GS263" s="684"/>
      <c r="GT263" s="684"/>
      <c r="GU263" s="684"/>
      <c r="GV263" s="684"/>
      <c r="GW263" s="684"/>
      <c r="GX263" s="684"/>
      <c r="GY263" s="684"/>
      <c r="GZ263" s="684"/>
      <c r="HA263" s="684"/>
      <c r="HB263" s="684"/>
      <c r="HC263" s="684"/>
      <c r="HD263" s="684"/>
      <c r="HE263" s="684"/>
      <c r="HF263" s="684"/>
      <c r="HG263" s="684"/>
      <c r="HH263" s="684"/>
      <c r="HI263" s="684"/>
      <c r="HJ263" s="684"/>
      <c r="HK263" s="684"/>
      <c r="HL263" s="684"/>
      <c r="HM263" s="684"/>
      <c r="HN263" s="684"/>
      <c r="HO263" s="684"/>
      <c r="HP263" s="684"/>
      <c r="HQ263" s="684"/>
      <c r="HR263" s="684"/>
      <c r="HS263" s="684"/>
      <c r="HT263" s="684"/>
      <c r="HU263" s="684"/>
      <c r="HV263" s="684"/>
      <c r="HW263" s="684"/>
      <c r="HX263" s="684"/>
      <c r="HY263" s="684"/>
      <c r="HZ263" s="684"/>
      <c r="IA263" s="684"/>
      <c r="IB263" s="684"/>
      <c r="IC263" s="684"/>
      <c r="ID263" s="684"/>
      <c r="IE263" s="684"/>
      <c r="IF263" s="684"/>
      <c r="IG263" s="684"/>
      <c r="IH263" s="684"/>
      <c r="II263" s="684"/>
      <c r="IJ263" s="684"/>
      <c r="IK263" s="684"/>
      <c r="IL263" s="684"/>
      <c r="IM263" s="684"/>
      <c r="IN263" s="684"/>
      <c r="IO263" s="684"/>
      <c r="IP263" s="684"/>
      <c r="IQ263" s="684"/>
      <c r="IR263" s="684"/>
      <c r="IS263" s="684"/>
      <c r="IT263" s="684"/>
      <c r="IU263" s="684"/>
      <c r="IV263" s="684"/>
      <c r="IW263" s="684"/>
      <c r="IX263" s="684"/>
      <c r="IY263" s="684"/>
      <c r="IZ263" s="684"/>
      <c r="JA263" s="684"/>
      <c r="JB263" s="684"/>
      <c r="JC263" s="684"/>
      <c r="JD263" s="684"/>
      <c r="JE263" s="684"/>
      <c r="JF263" s="684"/>
      <c r="JG263" s="684"/>
      <c r="JH263" s="684"/>
      <c r="JI263" s="684"/>
      <c r="JJ263" s="684"/>
      <c r="JK263" s="684"/>
      <c r="JL263" s="684"/>
      <c r="JM263" s="684"/>
      <c r="JN263" s="684"/>
      <c r="JO263" s="684"/>
      <c r="JP263" s="684"/>
      <c r="JQ263" s="684"/>
      <c r="JR263" s="684"/>
      <c r="JS263" s="684"/>
      <c r="JT263" s="684"/>
      <c r="JU263" s="684"/>
      <c r="JV263" s="684"/>
      <c r="JW263" s="684"/>
      <c r="JX263" s="684"/>
      <c r="JY263" s="684"/>
      <c r="JZ263" s="684"/>
      <c r="KA263" s="684"/>
      <c r="KB263" s="684"/>
      <c r="KC263" s="684"/>
      <c r="KD263" s="684"/>
      <c r="KE263" s="684"/>
      <c r="KF263" s="684"/>
      <c r="KG263" s="684"/>
      <c r="KH263" s="684"/>
      <c r="KI263" s="684"/>
      <c r="KJ263" s="684"/>
      <c r="KK263" s="684"/>
      <c r="KL263" s="684"/>
      <c r="KM263" s="684"/>
      <c r="KN263" s="684"/>
    </row>
    <row r="264" spans="1:300" s="409" customFormat="1" ht="18.75" customHeight="1" outlineLevel="1">
      <c r="A264" s="416">
        <v>777302</v>
      </c>
      <c r="B264" s="416">
        <v>9003877057819</v>
      </c>
      <c r="C264" s="602" t="s">
        <v>854</v>
      </c>
      <c r="D264" s="417" t="s">
        <v>695</v>
      </c>
      <c r="E264" s="539">
        <v>24</v>
      </c>
      <c r="F264" s="555">
        <v>119</v>
      </c>
      <c r="G264" s="419">
        <f t="shared" si="30"/>
        <v>0</v>
      </c>
      <c r="H264" s="514"/>
      <c r="I264" s="472">
        <v>121</v>
      </c>
      <c r="J264" s="419">
        <f t="shared" si="31"/>
        <v>0</v>
      </c>
      <c r="K264" s="514"/>
      <c r="L264" s="420">
        <v>123</v>
      </c>
      <c r="M264" s="419">
        <f t="shared" si="32"/>
        <v>0</v>
      </c>
      <c r="N264" s="514"/>
      <c r="O264" s="420">
        <v>129</v>
      </c>
      <c r="P264" s="419">
        <f t="shared" si="33"/>
        <v>0</v>
      </c>
      <c r="Q264" s="514"/>
      <c r="R264" s="420">
        <v>149</v>
      </c>
      <c r="S264" s="419">
        <f t="shared" si="34"/>
        <v>0</v>
      </c>
      <c r="T264" s="514"/>
      <c r="U264" s="421">
        <v>169</v>
      </c>
      <c r="V264" s="419">
        <f t="shared" si="35"/>
        <v>0</v>
      </c>
      <c r="W264" s="535"/>
      <c r="Y264" s="446"/>
      <c r="Z264" s="446"/>
    </row>
    <row r="265" spans="1:300" s="409" customFormat="1" ht="16.5" outlineLevel="1">
      <c r="A265" s="422">
        <v>777315</v>
      </c>
      <c r="B265" s="416">
        <v>9003877057895</v>
      </c>
      <c r="C265" s="603" t="s">
        <v>855</v>
      </c>
      <c r="D265" s="423" t="s">
        <v>1</v>
      </c>
      <c r="E265" s="540">
        <v>12</v>
      </c>
      <c r="F265" s="549">
        <v>238</v>
      </c>
      <c r="G265" s="425">
        <f t="shared" si="30"/>
        <v>0</v>
      </c>
      <c r="H265" s="506"/>
      <c r="I265" s="458">
        <v>242</v>
      </c>
      <c r="J265" s="425">
        <f t="shared" si="31"/>
        <v>0</v>
      </c>
      <c r="K265" s="506"/>
      <c r="L265" s="426">
        <v>246</v>
      </c>
      <c r="M265" s="425">
        <f t="shared" si="32"/>
        <v>0</v>
      </c>
      <c r="N265" s="506"/>
      <c r="O265" s="426">
        <v>249</v>
      </c>
      <c r="P265" s="425">
        <f t="shared" si="33"/>
        <v>0</v>
      </c>
      <c r="Q265" s="506"/>
      <c r="R265" s="426">
        <v>279</v>
      </c>
      <c r="S265" s="425">
        <f t="shared" si="34"/>
        <v>0</v>
      </c>
      <c r="T265" s="506"/>
      <c r="U265" s="427">
        <v>329</v>
      </c>
      <c r="V265" s="425">
        <f t="shared" si="35"/>
        <v>0</v>
      </c>
      <c r="W265" s="527"/>
      <c r="Y265" s="446"/>
      <c r="Z265" s="446"/>
    </row>
    <row r="266" spans="1:300" s="409" customFormat="1" ht="16.5" outlineLevel="1">
      <c r="A266" s="422">
        <v>777304</v>
      </c>
      <c r="B266" s="416">
        <v>9003877057826</v>
      </c>
      <c r="C266" s="603" t="s">
        <v>856</v>
      </c>
      <c r="D266" s="423" t="s">
        <v>1</v>
      </c>
      <c r="E266" s="540">
        <v>12</v>
      </c>
      <c r="F266" s="549">
        <v>139</v>
      </c>
      <c r="G266" s="425">
        <f t="shared" si="30"/>
        <v>0</v>
      </c>
      <c r="H266" s="506"/>
      <c r="I266" s="458">
        <v>142</v>
      </c>
      <c r="J266" s="425">
        <f t="shared" si="31"/>
        <v>0</v>
      </c>
      <c r="K266" s="506"/>
      <c r="L266" s="426">
        <v>145</v>
      </c>
      <c r="M266" s="425">
        <f t="shared" si="32"/>
        <v>0</v>
      </c>
      <c r="N266" s="506"/>
      <c r="O266" s="426">
        <v>149</v>
      </c>
      <c r="P266" s="425">
        <f t="shared" si="33"/>
        <v>0</v>
      </c>
      <c r="Q266" s="506"/>
      <c r="R266" s="426">
        <v>259</v>
      </c>
      <c r="S266" s="425">
        <f t="shared" si="34"/>
        <v>0</v>
      </c>
      <c r="T266" s="506"/>
      <c r="U266" s="427">
        <v>399</v>
      </c>
      <c r="V266" s="425">
        <f t="shared" si="35"/>
        <v>0</v>
      </c>
      <c r="W266" s="527"/>
      <c r="Y266" s="446"/>
      <c r="Z266" s="446"/>
    </row>
    <row r="267" spans="1:300" s="409" customFormat="1" ht="16.5" outlineLevel="1">
      <c r="A267" s="422">
        <v>777313</v>
      </c>
      <c r="B267" s="416">
        <v>9003877058762</v>
      </c>
      <c r="C267" s="603" t="s">
        <v>683</v>
      </c>
      <c r="D267" s="423" t="s">
        <v>2</v>
      </c>
      <c r="E267" s="540">
        <v>12</v>
      </c>
      <c r="F267" s="549">
        <v>282</v>
      </c>
      <c r="G267" s="425">
        <f>F267*H267</f>
        <v>0</v>
      </c>
      <c r="H267" s="506"/>
      <c r="I267" s="458">
        <v>285</v>
      </c>
      <c r="J267" s="425">
        <f>I267*K267</f>
        <v>0</v>
      </c>
      <c r="K267" s="506"/>
      <c r="L267" s="426">
        <v>288</v>
      </c>
      <c r="M267" s="425">
        <f>L267*N267</f>
        <v>0</v>
      </c>
      <c r="N267" s="506"/>
      <c r="O267" s="426">
        <v>299</v>
      </c>
      <c r="P267" s="425">
        <f>O267*Q267</f>
        <v>0</v>
      </c>
      <c r="Q267" s="506"/>
      <c r="R267" s="426">
        <v>359</v>
      </c>
      <c r="S267" s="425">
        <f>R267*T267</f>
        <v>0</v>
      </c>
      <c r="T267" s="506"/>
      <c r="U267" s="427">
        <v>399</v>
      </c>
      <c r="V267" s="425">
        <f>U267*W267</f>
        <v>0</v>
      </c>
      <c r="W267" s="527"/>
      <c r="Y267" s="446"/>
      <c r="Z267" s="446"/>
    </row>
    <row r="268" spans="1:300" ht="16.5" outlineLevel="1">
      <c r="A268" s="422">
        <v>777301</v>
      </c>
      <c r="B268" s="416">
        <v>9003877057840</v>
      </c>
      <c r="C268" s="603" t="s">
        <v>679</v>
      </c>
      <c r="D268" s="423" t="s">
        <v>680</v>
      </c>
      <c r="E268" s="540">
        <v>20</v>
      </c>
      <c r="F268" s="549">
        <v>146</v>
      </c>
      <c r="G268" s="425">
        <f>F268*H268</f>
        <v>0</v>
      </c>
      <c r="H268" s="506"/>
      <c r="I268" s="458">
        <v>149</v>
      </c>
      <c r="J268" s="425">
        <f>I268*K268</f>
        <v>0</v>
      </c>
      <c r="K268" s="506"/>
      <c r="L268" s="426">
        <v>152</v>
      </c>
      <c r="M268" s="425">
        <f>L268*N268</f>
        <v>0</v>
      </c>
      <c r="N268" s="506"/>
      <c r="O268" s="426">
        <v>159</v>
      </c>
      <c r="P268" s="425">
        <f>O268*Q268</f>
        <v>0</v>
      </c>
      <c r="Q268" s="506"/>
      <c r="R268" s="426">
        <v>189</v>
      </c>
      <c r="S268" s="425">
        <f>R268*T268</f>
        <v>0</v>
      </c>
      <c r="T268" s="506"/>
      <c r="U268" s="427">
        <v>219</v>
      </c>
      <c r="V268" s="425">
        <f>U268*W268</f>
        <v>0</v>
      </c>
      <c r="W268" s="527"/>
    </row>
    <row r="269" spans="1:300" ht="16.5" outlineLevel="1">
      <c r="A269" s="422">
        <v>777800</v>
      </c>
      <c r="B269" s="416">
        <v>9003877057758</v>
      </c>
      <c r="C269" s="603" t="s">
        <v>726</v>
      </c>
      <c r="D269" s="423" t="s">
        <v>2</v>
      </c>
      <c r="E269" s="540">
        <v>12</v>
      </c>
      <c r="F269" s="549">
        <v>435</v>
      </c>
      <c r="G269" s="425">
        <f>F269*H269</f>
        <v>0</v>
      </c>
      <c r="H269" s="506"/>
      <c r="I269" s="458">
        <v>442</v>
      </c>
      <c r="J269" s="425">
        <f>I269*K269</f>
        <v>0</v>
      </c>
      <c r="K269" s="506"/>
      <c r="L269" s="426">
        <v>449</v>
      </c>
      <c r="M269" s="425">
        <f>L269*N269</f>
        <v>0</v>
      </c>
      <c r="N269" s="506"/>
      <c r="O269" s="426">
        <v>459</v>
      </c>
      <c r="P269" s="425">
        <f>O269*Q269</f>
        <v>0</v>
      </c>
      <c r="Q269" s="506"/>
      <c r="R269" s="426">
        <v>559</v>
      </c>
      <c r="S269" s="425">
        <f>R269*T269</f>
        <v>0</v>
      </c>
      <c r="T269" s="506"/>
      <c r="U269" s="427">
        <v>639</v>
      </c>
      <c r="V269" s="425">
        <f>U269*W269</f>
        <v>0</v>
      </c>
      <c r="W269" s="527"/>
    </row>
    <row r="270" spans="1:300" ht="17.25" outlineLevel="1" thickBot="1">
      <c r="A270" s="422">
        <v>777312</v>
      </c>
      <c r="B270" s="416">
        <v>9003877057888</v>
      </c>
      <c r="C270" s="603" t="s">
        <v>682</v>
      </c>
      <c r="D270" s="423" t="s">
        <v>2</v>
      </c>
      <c r="E270" s="587">
        <v>12</v>
      </c>
      <c r="F270" s="573">
        <v>380</v>
      </c>
      <c r="G270" s="583">
        <f>F270*H270</f>
        <v>0</v>
      </c>
      <c r="H270" s="575"/>
      <c r="I270" s="585">
        <v>384.5</v>
      </c>
      <c r="J270" s="583">
        <f>I270*K270</f>
        <v>0</v>
      </c>
      <c r="K270" s="575"/>
      <c r="L270" s="576">
        <v>389</v>
      </c>
      <c r="M270" s="583">
        <f>L270*N270</f>
        <v>0</v>
      </c>
      <c r="N270" s="575"/>
      <c r="O270" s="576">
        <v>399</v>
      </c>
      <c r="P270" s="583">
        <f>O270*Q270</f>
        <v>0</v>
      </c>
      <c r="Q270" s="575"/>
      <c r="R270" s="576">
        <v>459</v>
      </c>
      <c r="S270" s="583">
        <f>R270*T270</f>
        <v>0</v>
      </c>
      <c r="T270" s="575"/>
      <c r="U270" s="577">
        <v>499</v>
      </c>
      <c r="V270" s="583">
        <f>U270*W270</f>
        <v>0</v>
      </c>
      <c r="W270" s="578"/>
    </row>
    <row r="271" spans="1:300" ht="15" customHeight="1" thickBot="1">
      <c r="A271" s="438"/>
      <c r="B271" s="438"/>
      <c r="C271" s="479" t="s">
        <v>728</v>
      </c>
      <c r="D271" s="439"/>
      <c r="E271" s="411"/>
      <c r="F271" s="413"/>
      <c r="G271" s="579">
        <f t="shared" si="30"/>
        <v>0</v>
      </c>
      <c r="H271" s="580"/>
      <c r="I271" s="413"/>
      <c r="J271" s="579">
        <f t="shared" si="31"/>
        <v>0</v>
      </c>
      <c r="K271" s="580"/>
      <c r="L271" s="413"/>
      <c r="M271" s="579">
        <f t="shared" si="32"/>
        <v>0</v>
      </c>
      <c r="N271" s="580"/>
      <c r="O271" s="413"/>
      <c r="P271" s="579">
        <f t="shared" si="33"/>
        <v>0</v>
      </c>
      <c r="Q271" s="580"/>
      <c r="R271" s="413"/>
      <c r="S271" s="579">
        <f t="shared" si="34"/>
        <v>0</v>
      </c>
      <c r="T271" s="580"/>
      <c r="U271" s="414"/>
      <c r="V271" s="579">
        <f t="shared" si="35"/>
        <v>0</v>
      </c>
      <c r="W271" s="581"/>
    </row>
    <row r="272" spans="1:300" s="480" customFormat="1" ht="18" customHeight="1" outlineLevel="1" thickBot="1">
      <c r="A272" s="438"/>
      <c r="B272" s="438"/>
      <c r="C272" s="479" t="s">
        <v>1249</v>
      </c>
      <c r="D272" s="439"/>
      <c r="E272" s="412"/>
      <c r="F272" s="562"/>
      <c r="G272" s="468"/>
      <c r="H272" s="565"/>
      <c r="I272" s="562"/>
      <c r="J272" s="468"/>
      <c r="K272" s="565"/>
      <c r="L272" s="562"/>
      <c r="M272" s="468"/>
      <c r="N272" s="565"/>
      <c r="O272" s="562"/>
      <c r="P272" s="468"/>
      <c r="Q272" s="565"/>
      <c r="R272" s="562"/>
      <c r="S272" s="468"/>
      <c r="T272" s="565"/>
      <c r="U272" s="566"/>
      <c r="V272" s="468"/>
      <c r="W272" s="567"/>
      <c r="X272" s="477"/>
      <c r="Y272" s="756"/>
      <c r="Z272" s="756"/>
      <c r="AA272" s="477"/>
      <c r="AB272" s="477"/>
      <c r="AC272" s="477"/>
      <c r="AD272" s="477"/>
      <c r="AE272" s="477"/>
      <c r="AF272" s="477"/>
      <c r="AG272" s="477"/>
      <c r="AH272" s="477"/>
      <c r="AI272" s="477"/>
      <c r="AJ272" s="477"/>
      <c r="AK272" s="477"/>
      <c r="AL272" s="477"/>
      <c r="AM272" s="477"/>
      <c r="AN272" s="477"/>
      <c r="AO272" s="477"/>
      <c r="AP272" s="477"/>
      <c r="AQ272" s="477"/>
      <c r="AR272" s="477"/>
      <c r="AS272" s="477"/>
      <c r="AT272" s="477"/>
      <c r="AU272" s="477"/>
      <c r="AV272" s="477"/>
      <c r="AW272" s="477"/>
      <c r="AX272" s="477"/>
      <c r="AY272" s="477"/>
      <c r="AZ272" s="477"/>
      <c r="BA272" s="477"/>
      <c r="BB272" s="477"/>
      <c r="BC272" s="477"/>
      <c r="BD272" s="477"/>
      <c r="BE272" s="477"/>
      <c r="BF272" s="477"/>
      <c r="BG272" s="477"/>
      <c r="BH272" s="477"/>
      <c r="BI272" s="477"/>
      <c r="BJ272" s="477"/>
      <c r="BK272" s="477"/>
      <c r="BL272" s="477"/>
      <c r="BM272" s="477"/>
      <c r="BN272" s="477"/>
      <c r="BO272" s="477"/>
      <c r="BP272" s="477"/>
      <c r="BQ272" s="477"/>
      <c r="BR272" s="477"/>
      <c r="BS272" s="477"/>
      <c r="BT272" s="477"/>
      <c r="BU272" s="477"/>
      <c r="BV272" s="477"/>
      <c r="BW272" s="477"/>
      <c r="BX272" s="477"/>
      <c r="BY272" s="477"/>
      <c r="BZ272" s="477"/>
      <c r="CA272" s="477"/>
      <c r="CB272" s="477"/>
      <c r="CC272" s="477"/>
      <c r="CD272" s="477"/>
      <c r="CE272" s="477"/>
      <c r="CF272" s="477"/>
      <c r="CG272" s="477"/>
      <c r="CH272" s="477"/>
      <c r="CI272" s="477"/>
      <c r="CJ272" s="477"/>
      <c r="CK272" s="477"/>
      <c r="CL272" s="477"/>
      <c r="CM272" s="477"/>
      <c r="CN272" s="477"/>
      <c r="CO272" s="477"/>
      <c r="CP272" s="477"/>
      <c r="CQ272" s="477"/>
      <c r="CR272" s="477"/>
      <c r="CS272" s="477"/>
      <c r="CT272" s="477"/>
      <c r="CU272" s="477"/>
      <c r="CV272" s="477"/>
      <c r="CW272" s="477"/>
      <c r="CX272" s="477"/>
      <c r="CY272" s="477"/>
      <c r="CZ272" s="477"/>
      <c r="DA272" s="477"/>
      <c r="DB272" s="477"/>
      <c r="DC272" s="477"/>
      <c r="DD272" s="477"/>
      <c r="DE272" s="477"/>
      <c r="DF272" s="477"/>
      <c r="DG272" s="477"/>
      <c r="DH272" s="477"/>
      <c r="DI272" s="477"/>
      <c r="DJ272" s="477"/>
      <c r="DK272" s="477"/>
      <c r="DL272" s="477"/>
      <c r="DM272" s="477"/>
      <c r="DN272" s="477"/>
      <c r="DO272" s="477"/>
      <c r="DP272" s="477"/>
      <c r="DQ272" s="477"/>
      <c r="DR272" s="477"/>
      <c r="DS272" s="477"/>
      <c r="DT272" s="477"/>
      <c r="DU272" s="477"/>
      <c r="DV272" s="477"/>
      <c r="DW272" s="477"/>
      <c r="DX272" s="477"/>
      <c r="DY272" s="477"/>
      <c r="DZ272" s="477"/>
      <c r="EA272" s="477"/>
      <c r="EB272" s="477"/>
      <c r="EC272" s="477"/>
      <c r="ED272" s="477"/>
      <c r="EE272" s="477"/>
      <c r="EF272" s="477"/>
      <c r="EG272" s="477"/>
      <c r="EH272" s="477"/>
      <c r="EI272" s="477"/>
      <c r="EJ272" s="477"/>
      <c r="EK272" s="477"/>
      <c r="EL272" s="477"/>
      <c r="EM272" s="477"/>
      <c r="EN272" s="477"/>
      <c r="EO272" s="477"/>
      <c r="EP272" s="477"/>
      <c r="EQ272" s="477"/>
      <c r="ER272" s="477"/>
      <c r="ES272" s="477"/>
      <c r="ET272" s="477"/>
      <c r="EU272" s="477"/>
      <c r="EV272" s="477"/>
      <c r="EW272" s="477"/>
      <c r="EX272" s="477"/>
      <c r="EY272" s="477"/>
      <c r="EZ272" s="477"/>
      <c r="FA272" s="477"/>
      <c r="FB272" s="477"/>
      <c r="FC272" s="477"/>
      <c r="FD272" s="477"/>
      <c r="FE272" s="477"/>
      <c r="FF272" s="477"/>
      <c r="FG272" s="477"/>
      <c r="FH272" s="477"/>
      <c r="FI272" s="477"/>
      <c r="FJ272" s="477"/>
      <c r="FK272" s="477"/>
      <c r="FL272" s="477"/>
      <c r="FM272" s="477"/>
      <c r="FN272" s="477"/>
      <c r="FO272" s="477"/>
      <c r="FP272" s="477"/>
      <c r="FQ272" s="477"/>
      <c r="FR272" s="477"/>
      <c r="FS272" s="477"/>
      <c r="FT272" s="477"/>
      <c r="FU272" s="477"/>
      <c r="FV272" s="477"/>
      <c r="FW272" s="477"/>
      <c r="FX272" s="477"/>
      <c r="FY272" s="477"/>
      <c r="FZ272" s="477"/>
      <c r="GA272" s="477"/>
      <c r="GB272" s="477"/>
      <c r="GC272" s="477"/>
      <c r="GD272" s="477"/>
      <c r="GE272" s="477"/>
      <c r="GF272" s="477"/>
      <c r="GG272" s="477"/>
      <c r="GH272" s="477"/>
      <c r="GI272" s="477"/>
      <c r="GJ272" s="477"/>
      <c r="GK272" s="477"/>
      <c r="GL272" s="477"/>
      <c r="GM272" s="477"/>
      <c r="GN272" s="477"/>
      <c r="GO272" s="477"/>
      <c r="GP272" s="477"/>
      <c r="GQ272" s="477"/>
      <c r="GR272" s="477"/>
      <c r="GS272" s="477"/>
      <c r="GT272" s="477"/>
      <c r="GU272" s="477"/>
      <c r="GV272" s="477"/>
      <c r="GW272" s="477"/>
      <c r="GX272" s="477"/>
      <c r="GY272" s="477"/>
      <c r="GZ272" s="477"/>
      <c r="HA272" s="477"/>
      <c r="HB272" s="477"/>
      <c r="HC272" s="477"/>
      <c r="HD272" s="477"/>
      <c r="HE272" s="477"/>
      <c r="HF272" s="477"/>
      <c r="HG272" s="477"/>
      <c r="HH272" s="477"/>
      <c r="HI272" s="477"/>
      <c r="HJ272" s="477"/>
      <c r="HK272" s="477"/>
      <c r="HL272" s="477"/>
      <c r="HM272" s="477"/>
      <c r="HN272" s="477"/>
      <c r="HO272" s="477"/>
      <c r="HP272" s="477"/>
      <c r="HQ272" s="477"/>
      <c r="HR272" s="477"/>
      <c r="HS272" s="477"/>
      <c r="HT272" s="477"/>
      <c r="HU272" s="477"/>
      <c r="HV272" s="477"/>
      <c r="HW272" s="477"/>
      <c r="HX272" s="477"/>
      <c r="HY272" s="477"/>
      <c r="HZ272" s="477"/>
      <c r="IA272" s="477"/>
      <c r="IB272" s="477"/>
      <c r="IC272" s="477"/>
      <c r="ID272" s="477"/>
      <c r="IE272" s="477"/>
      <c r="IF272" s="477"/>
      <c r="IG272" s="477"/>
      <c r="IH272" s="477"/>
      <c r="II272" s="477"/>
      <c r="IJ272" s="477"/>
      <c r="IK272" s="477"/>
      <c r="IL272" s="477"/>
      <c r="IM272" s="477"/>
      <c r="IN272" s="477"/>
      <c r="IO272" s="477"/>
      <c r="IP272" s="477"/>
      <c r="IQ272" s="477"/>
      <c r="IR272" s="477"/>
      <c r="IS272" s="477"/>
      <c r="IT272" s="477"/>
      <c r="IU272" s="477"/>
      <c r="IV272" s="477"/>
      <c r="IW272" s="477"/>
      <c r="IX272" s="477"/>
      <c r="IY272" s="477"/>
      <c r="IZ272" s="477"/>
      <c r="JA272" s="477"/>
      <c r="JB272" s="477"/>
      <c r="JC272" s="477"/>
      <c r="JD272" s="477"/>
      <c r="JE272" s="477"/>
      <c r="JF272" s="477"/>
      <c r="JG272" s="477"/>
      <c r="JH272" s="477"/>
      <c r="JI272" s="477"/>
      <c r="JJ272" s="477"/>
      <c r="JK272" s="477"/>
      <c r="JL272" s="477"/>
      <c r="JM272" s="477"/>
      <c r="JN272" s="477"/>
      <c r="JO272" s="477"/>
      <c r="JP272" s="477"/>
      <c r="JQ272" s="477"/>
      <c r="JR272" s="477"/>
      <c r="JS272" s="477"/>
      <c r="JT272" s="477"/>
      <c r="JU272" s="477"/>
      <c r="JV272" s="477"/>
      <c r="JW272" s="477"/>
      <c r="JX272" s="477"/>
      <c r="JY272" s="477"/>
      <c r="JZ272" s="477"/>
      <c r="KA272" s="477"/>
      <c r="KB272" s="477"/>
      <c r="KC272" s="477"/>
      <c r="KD272" s="477"/>
      <c r="KE272" s="477"/>
      <c r="KF272" s="477"/>
      <c r="KG272" s="477"/>
      <c r="KH272" s="477"/>
      <c r="KI272" s="477"/>
      <c r="KJ272" s="477"/>
      <c r="KK272" s="477"/>
      <c r="KL272" s="477"/>
      <c r="KM272" s="477"/>
      <c r="KN272" s="477"/>
    </row>
    <row r="273" spans="1:300" s="480" customFormat="1" ht="18" customHeight="1" outlineLevel="1">
      <c r="A273" s="422">
        <v>10031005</v>
      </c>
      <c r="B273" s="422" t="s">
        <v>1150</v>
      </c>
      <c r="C273" s="606" t="s">
        <v>1149</v>
      </c>
      <c r="D273" s="449" t="s">
        <v>708</v>
      </c>
      <c r="E273" s="455">
        <v>12</v>
      </c>
      <c r="F273" s="650">
        <v>249</v>
      </c>
      <c r="G273" s="424">
        <f t="shared" ref="G273:G376" si="48">F273*H273</f>
        <v>0</v>
      </c>
      <c r="H273" s="646"/>
      <c r="I273" s="458">
        <v>254</v>
      </c>
      <c r="J273" s="424">
        <f t="shared" ref="J273:J376" si="49">I273*K273</f>
        <v>0</v>
      </c>
      <c r="K273" s="646"/>
      <c r="L273" s="647">
        <v>259</v>
      </c>
      <c r="M273" s="424">
        <f t="shared" ref="M273:M376" si="50">L273*N273</f>
        <v>0</v>
      </c>
      <c r="N273" s="646"/>
      <c r="O273" s="427">
        <v>269</v>
      </c>
      <c r="P273" s="424">
        <f t="shared" ref="P273:P376" si="51">O273*Q273</f>
        <v>0</v>
      </c>
      <c r="Q273" s="646"/>
      <c r="R273" s="427">
        <v>279</v>
      </c>
      <c r="S273" s="424">
        <f t="shared" ref="S273:S376" si="52">R273*T273</f>
        <v>0</v>
      </c>
      <c r="T273" s="646"/>
      <c r="U273" s="647">
        <v>299</v>
      </c>
      <c r="V273" s="424">
        <f t="shared" ref="V273:V376" si="53">U273*W273</f>
        <v>0</v>
      </c>
      <c r="W273" s="648"/>
      <c r="X273" s="477"/>
      <c r="Y273" s="756"/>
      <c r="Z273" s="756"/>
      <c r="AA273" s="477"/>
      <c r="AB273" s="477"/>
      <c r="AC273" s="477"/>
      <c r="AD273" s="477"/>
      <c r="AE273" s="477"/>
      <c r="AF273" s="477"/>
      <c r="AG273" s="477"/>
      <c r="AH273" s="477"/>
      <c r="AI273" s="477"/>
      <c r="AJ273" s="477"/>
      <c r="AK273" s="477"/>
      <c r="AL273" s="477"/>
      <c r="AM273" s="477"/>
      <c r="AN273" s="477"/>
      <c r="AO273" s="477"/>
      <c r="AP273" s="477"/>
      <c r="AQ273" s="477"/>
      <c r="AR273" s="477"/>
      <c r="AS273" s="477"/>
      <c r="AT273" s="477"/>
      <c r="AU273" s="477"/>
      <c r="AV273" s="477"/>
      <c r="AW273" s="477"/>
      <c r="AX273" s="477"/>
      <c r="AY273" s="477"/>
      <c r="AZ273" s="477"/>
      <c r="BA273" s="477"/>
      <c r="BB273" s="477"/>
      <c r="BC273" s="477"/>
      <c r="BD273" s="477"/>
      <c r="BE273" s="477"/>
      <c r="BF273" s="477"/>
      <c r="BG273" s="477"/>
      <c r="BH273" s="477"/>
      <c r="BI273" s="477"/>
      <c r="BJ273" s="477"/>
      <c r="BK273" s="477"/>
      <c r="BL273" s="477"/>
      <c r="BM273" s="477"/>
      <c r="BN273" s="477"/>
      <c r="BO273" s="477"/>
      <c r="BP273" s="477"/>
      <c r="BQ273" s="477"/>
      <c r="BR273" s="477"/>
      <c r="BS273" s="477"/>
      <c r="BT273" s="477"/>
      <c r="BU273" s="477"/>
      <c r="BV273" s="477"/>
      <c r="BW273" s="477"/>
      <c r="BX273" s="477"/>
      <c r="BY273" s="477"/>
      <c r="BZ273" s="477"/>
      <c r="CA273" s="477"/>
      <c r="CB273" s="477"/>
      <c r="CC273" s="477"/>
      <c r="CD273" s="477"/>
      <c r="CE273" s="477"/>
      <c r="CF273" s="477"/>
      <c r="CG273" s="477"/>
      <c r="CH273" s="477"/>
      <c r="CI273" s="477"/>
      <c r="CJ273" s="477"/>
      <c r="CK273" s="477"/>
      <c r="CL273" s="477"/>
      <c r="CM273" s="477"/>
      <c r="CN273" s="477"/>
      <c r="CO273" s="477"/>
      <c r="CP273" s="477"/>
      <c r="CQ273" s="477"/>
      <c r="CR273" s="477"/>
      <c r="CS273" s="477"/>
      <c r="CT273" s="477"/>
      <c r="CU273" s="477"/>
      <c r="CV273" s="477"/>
      <c r="CW273" s="477"/>
      <c r="CX273" s="477"/>
      <c r="CY273" s="477"/>
      <c r="CZ273" s="477"/>
      <c r="DA273" s="477"/>
      <c r="DB273" s="477"/>
      <c r="DC273" s="477"/>
      <c r="DD273" s="477"/>
      <c r="DE273" s="477"/>
      <c r="DF273" s="477"/>
      <c r="DG273" s="477"/>
      <c r="DH273" s="477"/>
      <c r="DI273" s="477"/>
      <c r="DJ273" s="477"/>
      <c r="DK273" s="477"/>
      <c r="DL273" s="477"/>
      <c r="DM273" s="477"/>
      <c r="DN273" s="477"/>
      <c r="DO273" s="477"/>
      <c r="DP273" s="477"/>
      <c r="DQ273" s="477"/>
      <c r="DR273" s="477"/>
      <c r="DS273" s="477"/>
      <c r="DT273" s="477"/>
      <c r="DU273" s="477"/>
      <c r="DV273" s="477"/>
      <c r="DW273" s="477"/>
      <c r="DX273" s="477"/>
      <c r="DY273" s="477"/>
      <c r="DZ273" s="477"/>
      <c r="EA273" s="477"/>
      <c r="EB273" s="477"/>
      <c r="EC273" s="477"/>
      <c r="ED273" s="477"/>
      <c r="EE273" s="477"/>
      <c r="EF273" s="477"/>
      <c r="EG273" s="477"/>
      <c r="EH273" s="477"/>
      <c r="EI273" s="477"/>
      <c r="EJ273" s="477"/>
      <c r="EK273" s="477"/>
      <c r="EL273" s="477"/>
      <c r="EM273" s="477"/>
      <c r="EN273" s="477"/>
      <c r="EO273" s="477"/>
      <c r="EP273" s="477"/>
      <c r="EQ273" s="477"/>
      <c r="ER273" s="477"/>
      <c r="ES273" s="477"/>
      <c r="ET273" s="477"/>
      <c r="EU273" s="477"/>
      <c r="EV273" s="477"/>
      <c r="EW273" s="477"/>
      <c r="EX273" s="477"/>
      <c r="EY273" s="477"/>
      <c r="EZ273" s="477"/>
      <c r="FA273" s="477"/>
      <c r="FB273" s="477"/>
      <c r="FC273" s="477"/>
      <c r="FD273" s="477"/>
      <c r="FE273" s="477"/>
      <c r="FF273" s="477"/>
      <c r="FG273" s="477"/>
      <c r="FH273" s="477"/>
      <c r="FI273" s="477"/>
      <c r="FJ273" s="477"/>
      <c r="FK273" s="477"/>
      <c r="FL273" s="477"/>
      <c r="FM273" s="477"/>
      <c r="FN273" s="477"/>
      <c r="FO273" s="477"/>
      <c r="FP273" s="477"/>
      <c r="FQ273" s="477"/>
      <c r="FR273" s="477"/>
      <c r="FS273" s="477"/>
      <c r="FT273" s="477"/>
      <c r="FU273" s="477"/>
      <c r="FV273" s="477"/>
      <c r="FW273" s="477"/>
      <c r="FX273" s="477"/>
      <c r="FY273" s="477"/>
      <c r="FZ273" s="477"/>
      <c r="GA273" s="477"/>
      <c r="GB273" s="477"/>
      <c r="GC273" s="477"/>
      <c r="GD273" s="477"/>
      <c r="GE273" s="477"/>
      <c r="GF273" s="477"/>
      <c r="GG273" s="477"/>
      <c r="GH273" s="477"/>
      <c r="GI273" s="477"/>
      <c r="GJ273" s="477"/>
      <c r="GK273" s="477"/>
      <c r="GL273" s="477"/>
      <c r="GM273" s="477"/>
      <c r="GN273" s="477"/>
      <c r="GO273" s="477"/>
      <c r="GP273" s="477"/>
      <c r="GQ273" s="477"/>
      <c r="GR273" s="477"/>
      <c r="GS273" s="477"/>
      <c r="GT273" s="477"/>
      <c r="GU273" s="477"/>
      <c r="GV273" s="477"/>
      <c r="GW273" s="477"/>
      <c r="GX273" s="477"/>
      <c r="GY273" s="477"/>
      <c r="GZ273" s="477"/>
      <c r="HA273" s="477"/>
      <c r="HB273" s="477"/>
      <c r="HC273" s="477"/>
      <c r="HD273" s="477"/>
      <c r="HE273" s="477"/>
      <c r="HF273" s="477"/>
      <c r="HG273" s="477"/>
      <c r="HH273" s="477"/>
      <c r="HI273" s="477"/>
      <c r="HJ273" s="477"/>
      <c r="HK273" s="477"/>
      <c r="HL273" s="477"/>
      <c r="HM273" s="477"/>
      <c r="HN273" s="477"/>
      <c r="HO273" s="477"/>
      <c r="HP273" s="477"/>
      <c r="HQ273" s="477"/>
      <c r="HR273" s="477"/>
      <c r="HS273" s="477"/>
      <c r="HT273" s="477"/>
      <c r="HU273" s="477"/>
      <c r="HV273" s="477"/>
      <c r="HW273" s="477"/>
      <c r="HX273" s="477"/>
      <c r="HY273" s="477"/>
      <c r="HZ273" s="477"/>
      <c r="IA273" s="477"/>
      <c r="IB273" s="477"/>
      <c r="IC273" s="477"/>
      <c r="ID273" s="477"/>
      <c r="IE273" s="477"/>
      <c r="IF273" s="477"/>
      <c r="IG273" s="477"/>
      <c r="IH273" s="477"/>
      <c r="II273" s="477"/>
      <c r="IJ273" s="477"/>
      <c r="IK273" s="477"/>
      <c r="IL273" s="477"/>
      <c r="IM273" s="477"/>
      <c r="IN273" s="477"/>
      <c r="IO273" s="477"/>
      <c r="IP273" s="477"/>
      <c r="IQ273" s="477"/>
      <c r="IR273" s="477"/>
      <c r="IS273" s="477"/>
      <c r="IT273" s="477"/>
      <c r="IU273" s="477"/>
      <c r="IV273" s="477"/>
      <c r="IW273" s="477"/>
      <c r="IX273" s="477"/>
      <c r="IY273" s="477"/>
      <c r="IZ273" s="477"/>
      <c r="JA273" s="477"/>
      <c r="JB273" s="477"/>
      <c r="JC273" s="477"/>
      <c r="JD273" s="477"/>
      <c r="JE273" s="477"/>
      <c r="JF273" s="477"/>
      <c r="JG273" s="477"/>
      <c r="JH273" s="477"/>
      <c r="JI273" s="477"/>
      <c r="JJ273" s="477"/>
      <c r="JK273" s="477"/>
      <c r="JL273" s="477"/>
      <c r="JM273" s="477"/>
      <c r="JN273" s="477"/>
      <c r="JO273" s="477"/>
      <c r="JP273" s="477"/>
      <c r="JQ273" s="477"/>
      <c r="JR273" s="477"/>
      <c r="JS273" s="477"/>
      <c r="JT273" s="477"/>
      <c r="JU273" s="477"/>
      <c r="JV273" s="477"/>
      <c r="JW273" s="477"/>
      <c r="JX273" s="477"/>
      <c r="JY273" s="477"/>
      <c r="JZ273" s="477"/>
      <c r="KA273" s="477"/>
      <c r="KB273" s="477"/>
      <c r="KC273" s="477"/>
      <c r="KD273" s="477"/>
      <c r="KE273" s="477"/>
      <c r="KF273" s="477"/>
      <c r="KG273" s="477"/>
      <c r="KH273" s="477"/>
      <c r="KI273" s="477"/>
      <c r="KJ273" s="477"/>
      <c r="KK273" s="477"/>
      <c r="KL273" s="477"/>
      <c r="KM273" s="477"/>
      <c r="KN273" s="477"/>
    </row>
    <row r="274" spans="1:300" s="433" customFormat="1" outlineLevel="1">
      <c r="A274" s="422" t="s">
        <v>1143</v>
      </c>
      <c r="B274" s="422">
        <v>2000062069388</v>
      </c>
      <c r="C274" s="603" t="s">
        <v>125</v>
      </c>
      <c r="D274" s="423" t="s">
        <v>1151</v>
      </c>
      <c r="E274" s="423">
        <v>12</v>
      </c>
      <c r="F274" s="650">
        <v>249</v>
      </c>
      <c r="G274" s="424">
        <f t="shared" si="48"/>
        <v>0</v>
      </c>
      <c r="H274" s="646"/>
      <c r="I274" s="458">
        <v>254</v>
      </c>
      <c r="J274" s="424">
        <f t="shared" si="49"/>
        <v>0</v>
      </c>
      <c r="K274" s="646"/>
      <c r="L274" s="647">
        <v>259</v>
      </c>
      <c r="M274" s="424">
        <f t="shared" si="50"/>
        <v>0</v>
      </c>
      <c r="N274" s="646"/>
      <c r="O274" s="427">
        <v>269</v>
      </c>
      <c r="P274" s="424">
        <f t="shared" si="51"/>
        <v>0</v>
      </c>
      <c r="Q274" s="646"/>
      <c r="R274" s="427">
        <v>279</v>
      </c>
      <c r="S274" s="424">
        <f t="shared" si="52"/>
        <v>0</v>
      </c>
      <c r="T274" s="646"/>
      <c r="U274" s="647">
        <v>299</v>
      </c>
      <c r="V274" s="424">
        <f t="shared" si="53"/>
        <v>0</v>
      </c>
      <c r="W274" s="648"/>
    </row>
    <row r="275" spans="1:300" s="433" customFormat="1" outlineLevel="1">
      <c r="A275" s="422" t="s">
        <v>1144</v>
      </c>
      <c r="B275" s="422">
        <v>2000062061146</v>
      </c>
      <c r="C275" s="603" t="s">
        <v>126</v>
      </c>
      <c r="D275" s="423" t="s">
        <v>1151</v>
      </c>
      <c r="E275" s="423">
        <v>12</v>
      </c>
      <c r="F275" s="650">
        <v>249</v>
      </c>
      <c r="G275" s="424">
        <f t="shared" si="48"/>
        <v>0</v>
      </c>
      <c r="H275" s="646"/>
      <c r="I275" s="458">
        <v>254</v>
      </c>
      <c r="J275" s="424">
        <f t="shared" si="49"/>
        <v>0</v>
      </c>
      <c r="K275" s="646"/>
      <c r="L275" s="647">
        <v>259</v>
      </c>
      <c r="M275" s="424">
        <f t="shared" si="50"/>
        <v>0</v>
      </c>
      <c r="N275" s="646"/>
      <c r="O275" s="427">
        <v>269</v>
      </c>
      <c r="P275" s="424">
        <f t="shared" si="51"/>
        <v>0</v>
      </c>
      <c r="Q275" s="646"/>
      <c r="R275" s="427">
        <v>279</v>
      </c>
      <c r="S275" s="424">
        <f t="shared" si="52"/>
        <v>0</v>
      </c>
      <c r="T275" s="646"/>
      <c r="U275" s="647">
        <v>299</v>
      </c>
      <c r="V275" s="424">
        <f t="shared" si="53"/>
        <v>0</v>
      </c>
      <c r="W275" s="648"/>
    </row>
    <row r="276" spans="1:300" s="433" customFormat="1" outlineLevel="1">
      <c r="A276" s="422" t="s">
        <v>1143</v>
      </c>
      <c r="B276" s="422">
        <v>2000062061139</v>
      </c>
      <c r="C276" s="603" t="s">
        <v>133</v>
      </c>
      <c r="D276" s="423" t="s">
        <v>1151</v>
      </c>
      <c r="E276" s="423">
        <v>12</v>
      </c>
      <c r="F276" s="650">
        <v>249</v>
      </c>
      <c r="G276" s="424">
        <f t="shared" si="48"/>
        <v>0</v>
      </c>
      <c r="H276" s="646"/>
      <c r="I276" s="458">
        <v>254</v>
      </c>
      <c r="J276" s="424">
        <f t="shared" si="49"/>
        <v>0</v>
      </c>
      <c r="K276" s="646"/>
      <c r="L276" s="647">
        <v>259</v>
      </c>
      <c r="M276" s="424">
        <f t="shared" si="50"/>
        <v>0</v>
      </c>
      <c r="N276" s="646"/>
      <c r="O276" s="427">
        <v>269</v>
      </c>
      <c r="P276" s="424">
        <f t="shared" si="51"/>
        <v>0</v>
      </c>
      <c r="Q276" s="646"/>
      <c r="R276" s="427">
        <v>279</v>
      </c>
      <c r="S276" s="424">
        <f t="shared" si="52"/>
        <v>0</v>
      </c>
      <c r="T276" s="646"/>
      <c r="U276" s="647">
        <v>299</v>
      </c>
      <c r="V276" s="424">
        <f t="shared" si="53"/>
        <v>0</v>
      </c>
      <c r="W276" s="648"/>
    </row>
    <row r="277" spans="1:300" s="433" customFormat="1" outlineLevel="1">
      <c r="A277" s="422" t="s">
        <v>1147</v>
      </c>
      <c r="B277" s="422">
        <v>2000062061085</v>
      </c>
      <c r="C277" s="603" t="s">
        <v>127</v>
      </c>
      <c r="D277" s="423" t="s">
        <v>1151</v>
      </c>
      <c r="E277" s="423">
        <v>12</v>
      </c>
      <c r="F277" s="650">
        <v>249</v>
      </c>
      <c r="G277" s="424">
        <f t="shared" si="48"/>
        <v>0</v>
      </c>
      <c r="H277" s="646"/>
      <c r="I277" s="458">
        <v>254</v>
      </c>
      <c r="J277" s="424">
        <f t="shared" si="49"/>
        <v>0</v>
      </c>
      <c r="K277" s="646"/>
      <c r="L277" s="647">
        <v>259</v>
      </c>
      <c r="M277" s="424">
        <f t="shared" si="50"/>
        <v>0</v>
      </c>
      <c r="N277" s="646"/>
      <c r="O277" s="427">
        <v>269</v>
      </c>
      <c r="P277" s="424">
        <f t="shared" si="51"/>
        <v>0</v>
      </c>
      <c r="Q277" s="646"/>
      <c r="R277" s="427">
        <v>279</v>
      </c>
      <c r="S277" s="424">
        <f t="shared" si="52"/>
        <v>0</v>
      </c>
      <c r="T277" s="646"/>
      <c r="U277" s="647">
        <v>299</v>
      </c>
      <c r="V277" s="424">
        <f t="shared" si="53"/>
        <v>0</v>
      </c>
      <c r="W277" s="648"/>
    </row>
    <row r="278" spans="1:300" outlineLevel="1">
      <c r="A278" s="422" t="s">
        <v>1146</v>
      </c>
      <c r="B278" s="422">
        <v>2000062061092</v>
      </c>
      <c r="C278" s="603" t="s">
        <v>128</v>
      </c>
      <c r="D278" s="423" t="s">
        <v>1151</v>
      </c>
      <c r="E278" s="423">
        <v>12</v>
      </c>
      <c r="F278" s="650">
        <v>249</v>
      </c>
      <c r="G278" s="424">
        <f t="shared" si="48"/>
        <v>0</v>
      </c>
      <c r="H278" s="646"/>
      <c r="I278" s="458">
        <v>254</v>
      </c>
      <c r="J278" s="424">
        <f t="shared" si="49"/>
        <v>0</v>
      </c>
      <c r="K278" s="646"/>
      <c r="L278" s="647">
        <v>259</v>
      </c>
      <c r="M278" s="424">
        <f t="shared" si="50"/>
        <v>0</v>
      </c>
      <c r="N278" s="646"/>
      <c r="O278" s="427">
        <v>269</v>
      </c>
      <c r="P278" s="424">
        <f t="shared" si="51"/>
        <v>0</v>
      </c>
      <c r="Q278" s="646"/>
      <c r="R278" s="427">
        <v>279</v>
      </c>
      <c r="S278" s="424">
        <f t="shared" si="52"/>
        <v>0</v>
      </c>
      <c r="T278" s="646"/>
      <c r="U278" s="647">
        <v>299</v>
      </c>
      <c r="V278" s="424">
        <f t="shared" si="53"/>
        <v>0</v>
      </c>
      <c r="W278" s="648"/>
    </row>
    <row r="279" spans="1:300" s="409" customFormat="1" outlineLevel="1">
      <c r="A279" s="422" t="s">
        <v>1145</v>
      </c>
      <c r="B279" s="422">
        <v>2000062061108</v>
      </c>
      <c r="C279" s="603" t="s">
        <v>129</v>
      </c>
      <c r="D279" s="423" t="s">
        <v>1151</v>
      </c>
      <c r="E279" s="423">
        <v>12</v>
      </c>
      <c r="F279" s="651">
        <v>249</v>
      </c>
      <c r="G279" s="424">
        <f t="shared" si="48"/>
        <v>0</v>
      </c>
      <c r="H279" s="646"/>
      <c r="I279" s="458">
        <v>254</v>
      </c>
      <c r="J279" s="424">
        <f t="shared" si="49"/>
        <v>0</v>
      </c>
      <c r="K279" s="646"/>
      <c r="L279" s="647">
        <v>259</v>
      </c>
      <c r="M279" s="424">
        <f t="shared" si="50"/>
        <v>0</v>
      </c>
      <c r="N279" s="646"/>
      <c r="O279" s="427">
        <v>269</v>
      </c>
      <c r="P279" s="424">
        <f t="shared" si="51"/>
        <v>0</v>
      </c>
      <c r="Q279" s="646"/>
      <c r="R279" s="427">
        <v>279</v>
      </c>
      <c r="S279" s="424">
        <f t="shared" si="52"/>
        <v>0</v>
      </c>
      <c r="T279" s="646"/>
      <c r="U279" s="647">
        <v>299</v>
      </c>
      <c r="V279" s="424">
        <f t="shared" si="53"/>
        <v>0</v>
      </c>
      <c r="W279" s="648"/>
      <c r="Y279" s="446"/>
      <c r="Z279" s="446"/>
    </row>
    <row r="280" spans="1:300" s="409" customFormat="1" ht="16.5" outlineLevel="1" thickBot="1">
      <c r="A280" s="428" t="s">
        <v>1148</v>
      </c>
      <c r="B280" s="428">
        <v>2000062061122</v>
      </c>
      <c r="C280" s="604" t="s">
        <v>130</v>
      </c>
      <c r="D280" s="429" t="s">
        <v>1151</v>
      </c>
      <c r="E280" s="429">
        <v>12</v>
      </c>
      <c r="F280" s="652">
        <v>249</v>
      </c>
      <c r="G280" s="430">
        <f t="shared" si="48"/>
        <v>0</v>
      </c>
      <c r="H280" s="516"/>
      <c r="I280" s="459">
        <v>254</v>
      </c>
      <c r="J280" s="430">
        <f t="shared" si="49"/>
        <v>0</v>
      </c>
      <c r="K280" s="516"/>
      <c r="L280" s="649">
        <v>259</v>
      </c>
      <c r="M280" s="430">
        <f t="shared" si="50"/>
        <v>0</v>
      </c>
      <c r="N280" s="516"/>
      <c r="O280" s="432">
        <v>269</v>
      </c>
      <c r="P280" s="430">
        <f t="shared" si="51"/>
        <v>0</v>
      </c>
      <c r="Q280" s="516"/>
      <c r="R280" s="432">
        <v>279</v>
      </c>
      <c r="S280" s="430">
        <f t="shared" si="52"/>
        <v>0</v>
      </c>
      <c r="T280" s="516"/>
      <c r="U280" s="649">
        <v>299</v>
      </c>
      <c r="V280" s="430">
        <f t="shared" si="53"/>
        <v>0</v>
      </c>
      <c r="W280" s="537"/>
      <c r="Y280" s="446"/>
      <c r="Z280" s="446"/>
    </row>
    <row r="281" spans="1:300" s="409" customFormat="1" ht="16.5" outlineLevel="1" thickBot="1">
      <c r="A281" s="438"/>
      <c r="B281" s="438"/>
      <c r="C281" s="479" t="s">
        <v>1248</v>
      </c>
      <c r="D281" s="439"/>
      <c r="E281" s="439"/>
      <c r="F281" s="562"/>
      <c r="G281" s="468"/>
      <c r="H281" s="565"/>
      <c r="I281" s="562"/>
      <c r="J281" s="468"/>
      <c r="K281" s="565"/>
      <c r="L281" s="562"/>
      <c r="M281" s="468"/>
      <c r="N281" s="565"/>
      <c r="O281" s="562"/>
      <c r="P281" s="468"/>
      <c r="Q281" s="565"/>
      <c r="R281" s="562"/>
      <c r="S281" s="468"/>
      <c r="T281" s="565"/>
      <c r="U281" s="566"/>
      <c r="V281" s="468"/>
      <c r="W281" s="567"/>
      <c r="Y281" s="446"/>
      <c r="Z281" s="446"/>
    </row>
    <row r="282" spans="1:300" s="433" customFormat="1" outlineLevel="1">
      <c r="A282" s="422" t="s">
        <v>1156</v>
      </c>
      <c r="B282" s="422">
        <v>2000062060477</v>
      </c>
      <c r="C282" s="603" t="s">
        <v>1189</v>
      </c>
      <c r="D282" s="417" t="s">
        <v>101</v>
      </c>
      <c r="E282" s="460">
        <v>5</v>
      </c>
      <c r="F282" s="555">
        <v>27</v>
      </c>
      <c r="G282" s="425">
        <f t="shared" ref="G282:G314" si="54">F282*H282</f>
        <v>0</v>
      </c>
      <c r="H282" s="514"/>
      <c r="I282" s="472">
        <v>28</v>
      </c>
      <c r="J282" s="425">
        <f t="shared" ref="J282:J314" si="55">I282*K282</f>
        <v>0</v>
      </c>
      <c r="K282" s="514"/>
      <c r="L282" s="420">
        <v>29</v>
      </c>
      <c r="M282" s="425">
        <f t="shared" ref="M282:M314" si="56">L282*N282</f>
        <v>0</v>
      </c>
      <c r="N282" s="514"/>
      <c r="O282" s="421">
        <v>39</v>
      </c>
      <c r="P282" s="425">
        <f t="shared" ref="P282:P314" si="57">O282*Q282</f>
        <v>0</v>
      </c>
      <c r="Q282" s="514"/>
      <c r="R282" s="420">
        <v>49</v>
      </c>
      <c r="S282" s="425">
        <f t="shared" ref="S282:S314" si="58">R282*T282</f>
        <v>0</v>
      </c>
      <c r="T282" s="514"/>
      <c r="U282" s="420">
        <v>59</v>
      </c>
      <c r="V282" s="425">
        <f t="shared" ref="V282:V314" si="59">U282*W282</f>
        <v>0</v>
      </c>
      <c r="W282" s="535"/>
    </row>
    <row r="283" spans="1:300" s="433" customFormat="1" outlineLevel="1">
      <c r="A283" s="422" t="s">
        <v>1157</v>
      </c>
      <c r="B283" s="422">
        <v>2000062060484</v>
      </c>
      <c r="C283" s="603" t="s">
        <v>1190</v>
      </c>
      <c r="D283" s="417" t="s">
        <v>101</v>
      </c>
      <c r="E283" s="417">
        <v>5</v>
      </c>
      <c r="F283" s="555">
        <v>27</v>
      </c>
      <c r="G283" s="425">
        <f t="shared" si="54"/>
        <v>0</v>
      </c>
      <c r="H283" s="514"/>
      <c r="I283" s="472">
        <v>28</v>
      </c>
      <c r="J283" s="425">
        <f t="shared" si="55"/>
        <v>0</v>
      </c>
      <c r="K283" s="514"/>
      <c r="L283" s="420">
        <v>29</v>
      </c>
      <c r="M283" s="425">
        <f t="shared" si="56"/>
        <v>0</v>
      </c>
      <c r="N283" s="514"/>
      <c r="O283" s="421">
        <v>39</v>
      </c>
      <c r="P283" s="425">
        <f t="shared" si="57"/>
        <v>0</v>
      </c>
      <c r="Q283" s="514"/>
      <c r="R283" s="420">
        <v>49</v>
      </c>
      <c r="S283" s="425">
        <f t="shared" si="58"/>
        <v>0</v>
      </c>
      <c r="T283" s="514"/>
      <c r="U283" s="420">
        <v>59</v>
      </c>
      <c r="V283" s="425">
        <f t="shared" si="59"/>
        <v>0</v>
      </c>
      <c r="W283" s="535"/>
    </row>
    <row r="284" spans="1:300" s="433" customFormat="1" outlineLevel="1">
      <c r="A284" s="422" t="s">
        <v>1158</v>
      </c>
      <c r="B284" s="422">
        <v>2000062060491</v>
      </c>
      <c r="C284" s="603" t="s">
        <v>1191</v>
      </c>
      <c r="D284" s="417" t="s">
        <v>101</v>
      </c>
      <c r="E284" s="417">
        <v>5</v>
      </c>
      <c r="F284" s="555">
        <v>27</v>
      </c>
      <c r="G284" s="425">
        <f t="shared" si="54"/>
        <v>0</v>
      </c>
      <c r="H284" s="514"/>
      <c r="I284" s="472">
        <v>28</v>
      </c>
      <c r="J284" s="425">
        <f t="shared" si="55"/>
        <v>0</v>
      </c>
      <c r="K284" s="514"/>
      <c r="L284" s="420">
        <v>29</v>
      </c>
      <c r="M284" s="425">
        <f t="shared" si="56"/>
        <v>0</v>
      </c>
      <c r="N284" s="514"/>
      <c r="O284" s="421">
        <v>39</v>
      </c>
      <c r="P284" s="425">
        <f t="shared" si="57"/>
        <v>0</v>
      </c>
      <c r="Q284" s="514"/>
      <c r="R284" s="420">
        <v>49</v>
      </c>
      <c r="S284" s="425">
        <f t="shared" si="58"/>
        <v>0</v>
      </c>
      <c r="T284" s="514"/>
      <c r="U284" s="420">
        <v>59</v>
      </c>
      <c r="V284" s="425">
        <f t="shared" si="59"/>
        <v>0</v>
      </c>
      <c r="W284" s="535"/>
    </row>
    <row r="285" spans="1:300" s="433" customFormat="1" outlineLevel="1">
      <c r="A285" s="422" t="s">
        <v>1159</v>
      </c>
      <c r="B285" s="422">
        <v>2000062060507</v>
      </c>
      <c r="C285" s="603" t="s">
        <v>1192</v>
      </c>
      <c r="D285" s="417" t="s">
        <v>101</v>
      </c>
      <c r="E285" s="417">
        <v>5</v>
      </c>
      <c r="F285" s="555">
        <v>27</v>
      </c>
      <c r="G285" s="425">
        <f t="shared" si="54"/>
        <v>0</v>
      </c>
      <c r="H285" s="514"/>
      <c r="I285" s="472">
        <v>28</v>
      </c>
      <c r="J285" s="425">
        <f t="shared" si="55"/>
        <v>0</v>
      </c>
      <c r="K285" s="514"/>
      <c r="L285" s="420">
        <v>29</v>
      </c>
      <c r="M285" s="425">
        <f t="shared" si="56"/>
        <v>0</v>
      </c>
      <c r="N285" s="514"/>
      <c r="O285" s="421">
        <v>39</v>
      </c>
      <c r="P285" s="425">
        <f t="shared" si="57"/>
        <v>0</v>
      </c>
      <c r="Q285" s="514"/>
      <c r="R285" s="420">
        <v>49</v>
      </c>
      <c r="S285" s="425">
        <f t="shared" si="58"/>
        <v>0</v>
      </c>
      <c r="T285" s="514"/>
      <c r="U285" s="420">
        <v>59</v>
      </c>
      <c r="V285" s="425">
        <f t="shared" si="59"/>
        <v>0</v>
      </c>
      <c r="W285" s="535"/>
    </row>
    <row r="286" spans="1:300" s="433" customFormat="1" outlineLevel="1">
      <c r="A286" s="422" t="s">
        <v>1160</v>
      </c>
      <c r="B286" s="422">
        <v>2000062060514</v>
      </c>
      <c r="C286" s="603" t="s">
        <v>1193</v>
      </c>
      <c r="D286" s="417" t="s">
        <v>101</v>
      </c>
      <c r="E286" s="417">
        <v>5</v>
      </c>
      <c r="F286" s="555">
        <v>27</v>
      </c>
      <c r="G286" s="425">
        <f t="shared" si="54"/>
        <v>0</v>
      </c>
      <c r="H286" s="514"/>
      <c r="I286" s="472">
        <v>28</v>
      </c>
      <c r="J286" s="425">
        <f t="shared" si="55"/>
        <v>0</v>
      </c>
      <c r="K286" s="514"/>
      <c r="L286" s="420">
        <v>29</v>
      </c>
      <c r="M286" s="425">
        <f t="shared" si="56"/>
        <v>0</v>
      </c>
      <c r="N286" s="514"/>
      <c r="O286" s="421">
        <v>39</v>
      </c>
      <c r="P286" s="425">
        <f t="shared" si="57"/>
        <v>0</v>
      </c>
      <c r="Q286" s="514"/>
      <c r="R286" s="420">
        <v>49</v>
      </c>
      <c r="S286" s="425">
        <f t="shared" si="58"/>
        <v>0</v>
      </c>
      <c r="T286" s="514"/>
      <c r="U286" s="420">
        <v>59</v>
      </c>
      <c r="V286" s="425">
        <f t="shared" si="59"/>
        <v>0</v>
      </c>
      <c r="W286" s="535"/>
    </row>
    <row r="287" spans="1:300" s="433" customFormat="1" outlineLevel="1">
      <c r="A287" s="422" t="s">
        <v>1161</v>
      </c>
      <c r="B287" s="422">
        <v>2000062060521</v>
      </c>
      <c r="C287" s="603" t="s">
        <v>1194</v>
      </c>
      <c r="D287" s="417" t="s">
        <v>101</v>
      </c>
      <c r="E287" s="417">
        <v>5</v>
      </c>
      <c r="F287" s="555">
        <v>27</v>
      </c>
      <c r="G287" s="425">
        <f t="shared" si="54"/>
        <v>0</v>
      </c>
      <c r="H287" s="514"/>
      <c r="I287" s="472">
        <v>28</v>
      </c>
      <c r="J287" s="425">
        <f t="shared" si="55"/>
        <v>0</v>
      </c>
      <c r="K287" s="514"/>
      <c r="L287" s="420">
        <v>29</v>
      </c>
      <c r="M287" s="425">
        <f t="shared" si="56"/>
        <v>0</v>
      </c>
      <c r="N287" s="514"/>
      <c r="O287" s="421">
        <v>39</v>
      </c>
      <c r="P287" s="425">
        <f t="shared" si="57"/>
        <v>0</v>
      </c>
      <c r="Q287" s="514"/>
      <c r="R287" s="420">
        <v>49</v>
      </c>
      <c r="S287" s="425">
        <f t="shared" si="58"/>
        <v>0</v>
      </c>
      <c r="T287" s="514"/>
      <c r="U287" s="420">
        <v>59</v>
      </c>
      <c r="V287" s="425">
        <f t="shared" si="59"/>
        <v>0</v>
      </c>
      <c r="W287" s="535"/>
    </row>
    <row r="288" spans="1:300" s="433" customFormat="1" outlineLevel="1">
      <c r="A288" s="422" t="s">
        <v>1162</v>
      </c>
      <c r="B288" s="422">
        <v>2000062060538</v>
      </c>
      <c r="C288" s="603" t="s">
        <v>1195</v>
      </c>
      <c r="D288" s="417" t="s">
        <v>101</v>
      </c>
      <c r="E288" s="417">
        <v>5</v>
      </c>
      <c r="F288" s="555">
        <v>27</v>
      </c>
      <c r="G288" s="425">
        <f t="shared" si="54"/>
        <v>0</v>
      </c>
      <c r="H288" s="514"/>
      <c r="I288" s="472">
        <v>28</v>
      </c>
      <c r="J288" s="425">
        <f t="shared" si="55"/>
        <v>0</v>
      </c>
      <c r="K288" s="514"/>
      <c r="L288" s="420">
        <v>29</v>
      </c>
      <c r="M288" s="425">
        <f t="shared" si="56"/>
        <v>0</v>
      </c>
      <c r="N288" s="514"/>
      <c r="O288" s="421">
        <v>39</v>
      </c>
      <c r="P288" s="425">
        <f t="shared" si="57"/>
        <v>0</v>
      </c>
      <c r="Q288" s="514"/>
      <c r="R288" s="420">
        <v>49</v>
      </c>
      <c r="S288" s="425">
        <f t="shared" si="58"/>
        <v>0</v>
      </c>
      <c r="T288" s="514"/>
      <c r="U288" s="420">
        <v>59</v>
      </c>
      <c r="V288" s="425">
        <f t="shared" si="59"/>
        <v>0</v>
      </c>
      <c r="W288" s="535"/>
    </row>
    <row r="289" spans="1:23" s="433" customFormat="1" outlineLevel="1">
      <c r="A289" s="422" t="s">
        <v>1163</v>
      </c>
      <c r="B289" s="422">
        <v>2000062060545</v>
      </c>
      <c r="C289" s="603" t="s">
        <v>1196</v>
      </c>
      <c r="D289" s="417" t="s">
        <v>101</v>
      </c>
      <c r="E289" s="417">
        <v>5</v>
      </c>
      <c r="F289" s="555">
        <v>27</v>
      </c>
      <c r="G289" s="425">
        <f t="shared" si="54"/>
        <v>0</v>
      </c>
      <c r="H289" s="514"/>
      <c r="I289" s="472">
        <v>28</v>
      </c>
      <c r="J289" s="425">
        <f t="shared" si="55"/>
        <v>0</v>
      </c>
      <c r="K289" s="514"/>
      <c r="L289" s="420">
        <v>29</v>
      </c>
      <c r="M289" s="425">
        <f t="shared" si="56"/>
        <v>0</v>
      </c>
      <c r="N289" s="514"/>
      <c r="O289" s="421">
        <v>39</v>
      </c>
      <c r="P289" s="425">
        <f t="shared" si="57"/>
        <v>0</v>
      </c>
      <c r="Q289" s="514"/>
      <c r="R289" s="420">
        <v>49</v>
      </c>
      <c r="S289" s="425">
        <f t="shared" si="58"/>
        <v>0</v>
      </c>
      <c r="T289" s="514"/>
      <c r="U289" s="420">
        <v>59</v>
      </c>
      <c r="V289" s="425">
        <f t="shared" si="59"/>
        <v>0</v>
      </c>
      <c r="W289" s="535"/>
    </row>
    <row r="290" spans="1:23" s="433" customFormat="1" outlineLevel="1">
      <c r="A290" s="422" t="s">
        <v>1164</v>
      </c>
      <c r="B290" s="422">
        <v>2000062060552</v>
      </c>
      <c r="C290" s="603" t="s">
        <v>1197</v>
      </c>
      <c r="D290" s="417" t="s">
        <v>101</v>
      </c>
      <c r="E290" s="417">
        <v>5</v>
      </c>
      <c r="F290" s="555">
        <v>27</v>
      </c>
      <c r="G290" s="425">
        <f t="shared" si="54"/>
        <v>0</v>
      </c>
      <c r="H290" s="514"/>
      <c r="I290" s="472">
        <v>28</v>
      </c>
      <c r="J290" s="425">
        <f t="shared" si="55"/>
        <v>0</v>
      </c>
      <c r="K290" s="514"/>
      <c r="L290" s="420">
        <v>29</v>
      </c>
      <c r="M290" s="425">
        <f t="shared" si="56"/>
        <v>0</v>
      </c>
      <c r="N290" s="514"/>
      <c r="O290" s="421">
        <v>39</v>
      </c>
      <c r="P290" s="425">
        <f t="shared" si="57"/>
        <v>0</v>
      </c>
      <c r="Q290" s="514"/>
      <c r="R290" s="420">
        <v>49</v>
      </c>
      <c r="S290" s="425">
        <f t="shared" si="58"/>
        <v>0</v>
      </c>
      <c r="T290" s="514"/>
      <c r="U290" s="420">
        <v>59</v>
      </c>
      <c r="V290" s="425">
        <f t="shared" si="59"/>
        <v>0</v>
      </c>
      <c r="W290" s="535"/>
    </row>
    <row r="291" spans="1:23" s="433" customFormat="1" outlineLevel="1">
      <c r="A291" s="422" t="s">
        <v>1165</v>
      </c>
      <c r="B291" s="422">
        <v>2000062060569</v>
      </c>
      <c r="C291" s="603" t="s">
        <v>1198</v>
      </c>
      <c r="D291" s="417" t="s">
        <v>101</v>
      </c>
      <c r="E291" s="417">
        <v>5</v>
      </c>
      <c r="F291" s="555">
        <v>27</v>
      </c>
      <c r="G291" s="425">
        <f t="shared" si="54"/>
        <v>0</v>
      </c>
      <c r="H291" s="514"/>
      <c r="I291" s="472">
        <v>28</v>
      </c>
      <c r="J291" s="425">
        <f t="shared" si="55"/>
        <v>0</v>
      </c>
      <c r="K291" s="514"/>
      <c r="L291" s="420">
        <v>29</v>
      </c>
      <c r="M291" s="425">
        <f t="shared" si="56"/>
        <v>0</v>
      </c>
      <c r="N291" s="514"/>
      <c r="O291" s="421">
        <v>39</v>
      </c>
      <c r="P291" s="425">
        <f t="shared" si="57"/>
        <v>0</v>
      </c>
      <c r="Q291" s="514"/>
      <c r="R291" s="420">
        <v>49</v>
      </c>
      <c r="S291" s="425">
        <f t="shared" si="58"/>
        <v>0</v>
      </c>
      <c r="T291" s="514"/>
      <c r="U291" s="420">
        <v>59</v>
      </c>
      <c r="V291" s="425">
        <f t="shared" si="59"/>
        <v>0</v>
      </c>
      <c r="W291" s="535"/>
    </row>
    <row r="292" spans="1:23" s="433" customFormat="1" hidden="1" outlineLevel="1">
      <c r="A292" s="422" t="s">
        <v>1166</v>
      </c>
      <c r="B292" s="422">
        <v>2000059180010</v>
      </c>
      <c r="C292" s="603" t="s">
        <v>1199</v>
      </c>
      <c r="D292" s="417" t="s">
        <v>101</v>
      </c>
      <c r="E292" s="417">
        <v>5</v>
      </c>
      <c r="F292" s="555">
        <v>27</v>
      </c>
      <c r="G292" s="425">
        <f t="shared" si="54"/>
        <v>0</v>
      </c>
      <c r="H292" s="514"/>
      <c r="I292" s="472">
        <v>28</v>
      </c>
      <c r="J292" s="425">
        <f t="shared" si="55"/>
        <v>0</v>
      </c>
      <c r="K292" s="514"/>
      <c r="L292" s="420">
        <v>29</v>
      </c>
      <c r="M292" s="425">
        <f t="shared" si="56"/>
        <v>0</v>
      </c>
      <c r="N292" s="514"/>
      <c r="O292" s="421">
        <v>39</v>
      </c>
      <c r="P292" s="425">
        <f t="shared" si="57"/>
        <v>0</v>
      </c>
      <c r="Q292" s="514"/>
      <c r="R292" s="420">
        <v>49</v>
      </c>
      <c r="S292" s="425">
        <f t="shared" si="58"/>
        <v>0</v>
      </c>
      <c r="T292" s="514"/>
      <c r="U292" s="420">
        <v>59</v>
      </c>
      <c r="V292" s="425">
        <f t="shared" si="59"/>
        <v>0</v>
      </c>
      <c r="W292" s="535"/>
    </row>
    <row r="293" spans="1:23" s="433" customFormat="1" hidden="1" outlineLevel="1">
      <c r="A293" s="422" t="s">
        <v>1167</v>
      </c>
      <c r="B293" s="422">
        <v>2000062060576</v>
      </c>
      <c r="C293" s="603" t="s">
        <v>1200</v>
      </c>
      <c r="D293" s="417" t="s">
        <v>101</v>
      </c>
      <c r="E293" s="417">
        <v>5</v>
      </c>
      <c r="F293" s="555">
        <v>27</v>
      </c>
      <c r="G293" s="425">
        <f t="shared" si="54"/>
        <v>0</v>
      </c>
      <c r="H293" s="514"/>
      <c r="I293" s="472">
        <v>28</v>
      </c>
      <c r="J293" s="425">
        <f t="shared" si="55"/>
        <v>0</v>
      </c>
      <c r="K293" s="514"/>
      <c r="L293" s="420">
        <v>29</v>
      </c>
      <c r="M293" s="425">
        <f t="shared" si="56"/>
        <v>0</v>
      </c>
      <c r="N293" s="514"/>
      <c r="O293" s="421">
        <v>39</v>
      </c>
      <c r="P293" s="425">
        <f t="shared" si="57"/>
        <v>0</v>
      </c>
      <c r="Q293" s="514"/>
      <c r="R293" s="420">
        <v>49</v>
      </c>
      <c r="S293" s="425">
        <f t="shared" si="58"/>
        <v>0</v>
      </c>
      <c r="T293" s="514"/>
      <c r="U293" s="420">
        <v>59</v>
      </c>
      <c r="V293" s="425">
        <f t="shared" si="59"/>
        <v>0</v>
      </c>
      <c r="W293" s="535"/>
    </row>
    <row r="294" spans="1:23" s="433" customFormat="1" outlineLevel="1">
      <c r="A294" s="422" t="s">
        <v>1168</v>
      </c>
      <c r="B294" s="422">
        <v>2000062060583</v>
      </c>
      <c r="C294" s="603" t="s">
        <v>1201</v>
      </c>
      <c r="D294" s="417" t="s">
        <v>101</v>
      </c>
      <c r="E294" s="417">
        <v>5</v>
      </c>
      <c r="F294" s="555">
        <v>27</v>
      </c>
      <c r="G294" s="425">
        <f t="shared" si="54"/>
        <v>0</v>
      </c>
      <c r="H294" s="514"/>
      <c r="I294" s="472">
        <v>28</v>
      </c>
      <c r="J294" s="425">
        <f t="shared" si="55"/>
        <v>0</v>
      </c>
      <c r="K294" s="514"/>
      <c r="L294" s="420">
        <v>29</v>
      </c>
      <c r="M294" s="425">
        <f t="shared" si="56"/>
        <v>0</v>
      </c>
      <c r="N294" s="514"/>
      <c r="O294" s="421">
        <v>39</v>
      </c>
      <c r="P294" s="425">
        <f t="shared" si="57"/>
        <v>0</v>
      </c>
      <c r="Q294" s="514"/>
      <c r="R294" s="420">
        <v>49</v>
      </c>
      <c r="S294" s="425">
        <f t="shared" si="58"/>
        <v>0</v>
      </c>
      <c r="T294" s="514"/>
      <c r="U294" s="420">
        <v>59</v>
      </c>
      <c r="V294" s="425">
        <f t="shared" si="59"/>
        <v>0</v>
      </c>
      <c r="W294" s="535"/>
    </row>
    <row r="295" spans="1:23" s="433" customFormat="1" outlineLevel="1">
      <c r="A295" s="422" t="s">
        <v>1169</v>
      </c>
      <c r="B295" s="422">
        <v>2000062060590</v>
      </c>
      <c r="C295" s="603" t="s">
        <v>1202</v>
      </c>
      <c r="D295" s="417" t="s">
        <v>101</v>
      </c>
      <c r="E295" s="417">
        <v>5</v>
      </c>
      <c r="F295" s="555">
        <v>27</v>
      </c>
      <c r="G295" s="425">
        <f t="shared" si="54"/>
        <v>0</v>
      </c>
      <c r="H295" s="514"/>
      <c r="I295" s="472">
        <v>28</v>
      </c>
      <c r="J295" s="425">
        <f t="shared" si="55"/>
        <v>0</v>
      </c>
      <c r="K295" s="514"/>
      <c r="L295" s="420">
        <v>29</v>
      </c>
      <c r="M295" s="425">
        <f t="shared" si="56"/>
        <v>0</v>
      </c>
      <c r="N295" s="514"/>
      <c r="O295" s="421">
        <v>39</v>
      </c>
      <c r="P295" s="425">
        <f t="shared" si="57"/>
        <v>0</v>
      </c>
      <c r="Q295" s="514"/>
      <c r="R295" s="420">
        <v>49</v>
      </c>
      <c r="S295" s="425">
        <f t="shared" si="58"/>
        <v>0</v>
      </c>
      <c r="T295" s="514"/>
      <c r="U295" s="420">
        <v>59</v>
      </c>
      <c r="V295" s="425">
        <f t="shared" si="59"/>
        <v>0</v>
      </c>
      <c r="W295" s="535"/>
    </row>
    <row r="296" spans="1:23" s="433" customFormat="1" outlineLevel="1">
      <c r="A296" s="422" t="s">
        <v>1170</v>
      </c>
      <c r="B296" s="422">
        <v>2000062060606</v>
      </c>
      <c r="C296" s="603" t="s">
        <v>1203</v>
      </c>
      <c r="D296" s="417" t="s">
        <v>101</v>
      </c>
      <c r="E296" s="417">
        <v>5</v>
      </c>
      <c r="F296" s="555">
        <v>27</v>
      </c>
      <c r="G296" s="425">
        <f t="shared" si="54"/>
        <v>0</v>
      </c>
      <c r="H296" s="514"/>
      <c r="I296" s="472">
        <v>28</v>
      </c>
      <c r="J296" s="425">
        <f t="shared" si="55"/>
        <v>0</v>
      </c>
      <c r="K296" s="514"/>
      <c r="L296" s="420">
        <v>29</v>
      </c>
      <c r="M296" s="425">
        <f t="shared" si="56"/>
        <v>0</v>
      </c>
      <c r="N296" s="514"/>
      <c r="O296" s="421">
        <v>39</v>
      </c>
      <c r="P296" s="425">
        <f t="shared" si="57"/>
        <v>0</v>
      </c>
      <c r="Q296" s="514"/>
      <c r="R296" s="420">
        <v>49</v>
      </c>
      <c r="S296" s="425">
        <f t="shared" si="58"/>
        <v>0</v>
      </c>
      <c r="T296" s="514"/>
      <c r="U296" s="420">
        <v>59</v>
      </c>
      <c r="V296" s="425">
        <f t="shared" si="59"/>
        <v>0</v>
      </c>
      <c r="W296" s="535"/>
    </row>
    <row r="297" spans="1:23" s="433" customFormat="1" outlineLevel="1">
      <c r="A297" s="422" t="s">
        <v>1171</v>
      </c>
      <c r="B297" s="422">
        <v>2000062060613</v>
      </c>
      <c r="C297" s="603" t="s">
        <v>1204</v>
      </c>
      <c r="D297" s="417" t="s">
        <v>101</v>
      </c>
      <c r="E297" s="417">
        <v>5</v>
      </c>
      <c r="F297" s="555">
        <v>27</v>
      </c>
      <c r="G297" s="425">
        <f t="shared" si="54"/>
        <v>0</v>
      </c>
      <c r="H297" s="514"/>
      <c r="I297" s="472">
        <v>28</v>
      </c>
      <c r="J297" s="425">
        <f t="shared" si="55"/>
        <v>0</v>
      </c>
      <c r="K297" s="514"/>
      <c r="L297" s="420">
        <v>29</v>
      </c>
      <c r="M297" s="425">
        <f t="shared" si="56"/>
        <v>0</v>
      </c>
      <c r="N297" s="514"/>
      <c r="O297" s="421">
        <v>39</v>
      </c>
      <c r="P297" s="425">
        <f t="shared" si="57"/>
        <v>0</v>
      </c>
      <c r="Q297" s="514"/>
      <c r="R297" s="420">
        <v>49</v>
      </c>
      <c r="S297" s="425">
        <f t="shared" si="58"/>
        <v>0</v>
      </c>
      <c r="T297" s="514"/>
      <c r="U297" s="420">
        <v>59</v>
      </c>
      <c r="V297" s="425">
        <f t="shared" si="59"/>
        <v>0</v>
      </c>
      <c r="W297" s="535"/>
    </row>
    <row r="298" spans="1:23" s="433" customFormat="1" outlineLevel="1">
      <c r="A298" s="422" t="s">
        <v>1172</v>
      </c>
      <c r="B298" s="422">
        <v>2000062060620</v>
      </c>
      <c r="C298" s="603" t="s">
        <v>1205</v>
      </c>
      <c r="D298" s="417" t="s">
        <v>101</v>
      </c>
      <c r="E298" s="417">
        <v>5</v>
      </c>
      <c r="F298" s="555">
        <v>27</v>
      </c>
      <c r="G298" s="425">
        <f t="shared" si="54"/>
        <v>0</v>
      </c>
      <c r="H298" s="514"/>
      <c r="I298" s="472">
        <v>28</v>
      </c>
      <c r="J298" s="425">
        <f t="shared" si="55"/>
        <v>0</v>
      </c>
      <c r="K298" s="514"/>
      <c r="L298" s="420">
        <v>29</v>
      </c>
      <c r="M298" s="425">
        <f t="shared" si="56"/>
        <v>0</v>
      </c>
      <c r="N298" s="514"/>
      <c r="O298" s="421">
        <v>39</v>
      </c>
      <c r="P298" s="425">
        <f t="shared" si="57"/>
        <v>0</v>
      </c>
      <c r="Q298" s="514"/>
      <c r="R298" s="420">
        <v>49</v>
      </c>
      <c r="S298" s="425">
        <f t="shared" si="58"/>
        <v>0</v>
      </c>
      <c r="T298" s="514"/>
      <c r="U298" s="420">
        <v>59</v>
      </c>
      <c r="V298" s="425">
        <f t="shared" si="59"/>
        <v>0</v>
      </c>
      <c r="W298" s="535"/>
    </row>
    <row r="299" spans="1:23" s="433" customFormat="1" outlineLevel="1">
      <c r="A299" s="422" t="s">
        <v>1173</v>
      </c>
      <c r="B299" s="422">
        <v>2000062060637</v>
      </c>
      <c r="C299" s="603" t="s">
        <v>1206</v>
      </c>
      <c r="D299" s="417" t="s">
        <v>101</v>
      </c>
      <c r="E299" s="417">
        <v>5</v>
      </c>
      <c r="F299" s="555">
        <v>27</v>
      </c>
      <c r="G299" s="425">
        <f t="shared" si="54"/>
        <v>0</v>
      </c>
      <c r="H299" s="514"/>
      <c r="I299" s="472">
        <v>28</v>
      </c>
      <c r="J299" s="425">
        <f t="shared" si="55"/>
        <v>0</v>
      </c>
      <c r="K299" s="514"/>
      <c r="L299" s="420">
        <v>29</v>
      </c>
      <c r="M299" s="425">
        <f t="shared" si="56"/>
        <v>0</v>
      </c>
      <c r="N299" s="514"/>
      <c r="O299" s="421">
        <v>39</v>
      </c>
      <c r="P299" s="425">
        <f t="shared" si="57"/>
        <v>0</v>
      </c>
      <c r="Q299" s="514"/>
      <c r="R299" s="420">
        <v>49</v>
      </c>
      <c r="S299" s="425">
        <f t="shared" si="58"/>
        <v>0</v>
      </c>
      <c r="T299" s="514"/>
      <c r="U299" s="420">
        <v>59</v>
      </c>
      <c r="V299" s="425">
        <f t="shared" si="59"/>
        <v>0</v>
      </c>
      <c r="W299" s="535"/>
    </row>
    <row r="300" spans="1:23" s="433" customFormat="1" outlineLevel="1">
      <c r="A300" s="422" t="s">
        <v>1174</v>
      </c>
      <c r="B300" s="422">
        <v>2000062060644</v>
      </c>
      <c r="C300" s="603" t="s">
        <v>1207</v>
      </c>
      <c r="D300" s="417" t="s">
        <v>101</v>
      </c>
      <c r="E300" s="417">
        <v>5</v>
      </c>
      <c r="F300" s="555">
        <v>27</v>
      </c>
      <c r="G300" s="425">
        <f t="shared" si="54"/>
        <v>0</v>
      </c>
      <c r="H300" s="514"/>
      <c r="I300" s="472">
        <v>28</v>
      </c>
      <c r="J300" s="425">
        <f t="shared" si="55"/>
        <v>0</v>
      </c>
      <c r="K300" s="514"/>
      <c r="L300" s="420">
        <v>29</v>
      </c>
      <c r="M300" s="425">
        <f t="shared" si="56"/>
        <v>0</v>
      </c>
      <c r="N300" s="514"/>
      <c r="O300" s="421">
        <v>39</v>
      </c>
      <c r="P300" s="425">
        <f t="shared" si="57"/>
        <v>0</v>
      </c>
      <c r="Q300" s="514"/>
      <c r="R300" s="420">
        <v>49</v>
      </c>
      <c r="S300" s="425">
        <f t="shared" si="58"/>
        <v>0</v>
      </c>
      <c r="T300" s="514"/>
      <c r="U300" s="420">
        <v>59</v>
      </c>
      <c r="V300" s="425">
        <f t="shared" si="59"/>
        <v>0</v>
      </c>
      <c r="W300" s="535"/>
    </row>
    <row r="301" spans="1:23" s="433" customFormat="1" outlineLevel="1">
      <c r="A301" s="422" t="s">
        <v>1175</v>
      </c>
      <c r="B301" s="422">
        <v>2000062060651</v>
      </c>
      <c r="C301" s="603" t="s">
        <v>1208</v>
      </c>
      <c r="D301" s="417" t="s">
        <v>101</v>
      </c>
      <c r="E301" s="417">
        <v>5</v>
      </c>
      <c r="F301" s="555">
        <v>27</v>
      </c>
      <c r="G301" s="425">
        <f t="shared" si="54"/>
        <v>0</v>
      </c>
      <c r="H301" s="514"/>
      <c r="I301" s="472">
        <v>28</v>
      </c>
      <c r="J301" s="425">
        <f t="shared" si="55"/>
        <v>0</v>
      </c>
      <c r="K301" s="514"/>
      <c r="L301" s="420">
        <v>29</v>
      </c>
      <c r="M301" s="425">
        <f t="shared" si="56"/>
        <v>0</v>
      </c>
      <c r="N301" s="514"/>
      <c r="O301" s="421">
        <v>39</v>
      </c>
      <c r="P301" s="425">
        <f t="shared" si="57"/>
        <v>0</v>
      </c>
      <c r="Q301" s="514"/>
      <c r="R301" s="420">
        <v>49</v>
      </c>
      <c r="S301" s="425">
        <f t="shared" si="58"/>
        <v>0</v>
      </c>
      <c r="T301" s="514"/>
      <c r="U301" s="420">
        <v>59</v>
      </c>
      <c r="V301" s="425">
        <f t="shared" si="59"/>
        <v>0</v>
      </c>
      <c r="W301" s="535"/>
    </row>
    <row r="302" spans="1:23" s="433" customFormat="1" outlineLevel="1">
      <c r="A302" s="422" t="s">
        <v>1176</v>
      </c>
      <c r="B302" s="422">
        <v>2000062060668</v>
      </c>
      <c r="C302" s="603" t="s">
        <v>1209</v>
      </c>
      <c r="D302" s="417" t="s">
        <v>101</v>
      </c>
      <c r="E302" s="417">
        <v>5</v>
      </c>
      <c r="F302" s="555">
        <v>27</v>
      </c>
      <c r="G302" s="425">
        <f t="shared" si="54"/>
        <v>0</v>
      </c>
      <c r="H302" s="514"/>
      <c r="I302" s="472">
        <v>28</v>
      </c>
      <c r="J302" s="425">
        <f t="shared" si="55"/>
        <v>0</v>
      </c>
      <c r="K302" s="514"/>
      <c r="L302" s="420">
        <v>29</v>
      </c>
      <c r="M302" s="425">
        <f t="shared" si="56"/>
        <v>0</v>
      </c>
      <c r="N302" s="514"/>
      <c r="O302" s="421">
        <v>39</v>
      </c>
      <c r="P302" s="425">
        <f t="shared" si="57"/>
        <v>0</v>
      </c>
      <c r="Q302" s="514"/>
      <c r="R302" s="420">
        <v>49</v>
      </c>
      <c r="S302" s="425">
        <f t="shared" si="58"/>
        <v>0</v>
      </c>
      <c r="T302" s="514"/>
      <c r="U302" s="420">
        <v>59</v>
      </c>
      <c r="V302" s="425">
        <f t="shared" si="59"/>
        <v>0</v>
      </c>
      <c r="W302" s="535"/>
    </row>
    <row r="303" spans="1:23" s="433" customFormat="1" outlineLevel="1">
      <c r="A303" s="422" t="s">
        <v>1177</v>
      </c>
      <c r="B303" s="422">
        <v>2000062060675</v>
      </c>
      <c r="C303" s="603" t="s">
        <v>1210</v>
      </c>
      <c r="D303" s="417" t="s">
        <v>101</v>
      </c>
      <c r="E303" s="417">
        <v>5</v>
      </c>
      <c r="F303" s="555">
        <v>27</v>
      </c>
      <c r="G303" s="425">
        <f t="shared" si="54"/>
        <v>0</v>
      </c>
      <c r="H303" s="514"/>
      <c r="I303" s="472">
        <v>28</v>
      </c>
      <c r="J303" s="425">
        <f t="shared" si="55"/>
        <v>0</v>
      </c>
      <c r="K303" s="514"/>
      <c r="L303" s="420">
        <v>29</v>
      </c>
      <c r="M303" s="425">
        <f t="shared" si="56"/>
        <v>0</v>
      </c>
      <c r="N303" s="514"/>
      <c r="O303" s="421">
        <v>39</v>
      </c>
      <c r="P303" s="425">
        <f t="shared" si="57"/>
        <v>0</v>
      </c>
      <c r="Q303" s="514"/>
      <c r="R303" s="420">
        <v>49</v>
      </c>
      <c r="S303" s="425">
        <f t="shared" si="58"/>
        <v>0</v>
      </c>
      <c r="T303" s="514"/>
      <c r="U303" s="420">
        <v>59</v>
      </c>
      <c r="V303" s="425">
        <f t="shared" si="59"/>
        <v>0</v>
      </c>
      <c r="W303" s="535"/>
    </row>
    <row r="304" spans="1:23" s="433" customFormat="1" outlineLevel="1">
      <c r="A304" s="422" t="s">
        <v>1178</v>
      </c>
      <c r="B304" s="422">
        <v>2000062060682</v>
      </c>
      <c r="C304" s="603" t="s">
        <v>1211</v>
      </c>
      <c r="D304" s="417" t="s">
        <v>101</v>
      </c>
      <c r="E304" s="417">
        <v>5</v>
      </c>
      <c r="F304" s="555">
        <v>27</v>
      </c>
      <c r="G304" s="425">
        <f t="shared" si="54"/>
        <v>0</v>
      </c>
      <c r="H304" s="514"/>
      <c r="I304" s="472">
        <v>28</v>
      </c>
      <c r="J304" s="425">
        <f t="shared" si="55"/>
        <v>0</v>
      </c>
      <c r="K304" s="514"/>
      <c r="L304" s="420">
        <v>29</v>
      </c>
      <c r="M304" s="425">
        <f t="shared" si="56"/>
        <v>0</v>
      </c>
      <c r="N304" s="514"/>
      <c r="O304" s="421">
        <v>39</v>
      </c>
      <c r="P304" s="425">
        <f t="shared" si="57"/>
        <v>0</v>
      </c>
      <c r="Q304" s="514"/>
      <c r="R304" s="420">
        <v>49</v>
      </c>
      <c r="S304" s="425">
        <f t="shared" si="58"/>
        <v>0</v>
      </c>
      <c r="T304" s="514"/>
      <c r="U304" s="420">
        <v>59</v>
      </c>
      <c r="V304" s="425">
        <f t="shared" si="59"/>
        <v>0</v>
      </c>
      <c r="W304" s="535"/>
    </row>
    <row r="305" spans="1:26" s="433" customFormat="1" outlineLevel="1">
      <c r="A305" s="422" t="s">
        <v>1179</v>
      </c>
      <c r="B305" s="422">
        <v>2000062060699</v>
      </c>
      <c r="C305" s="603" t="s">
        <v>1212</v>
      </c>
      <c r="D305" s="417" t="s">
        <v>101</v>
      </c>
      <c r="E305" s="417">
        <v>5</v>
      </c>
      <c r="F305" s="555">
        <v>27</v>
      </c>
      <c r="G305" s="425">
        <f t="shared" si="54"/>
        <v>0</v>
      </c>
      <c r="H305" s="514"/>
      <c r="I305" s="472">
        <v>28</v>
      </c>
      <c r="J305" s="425">
        <f t="shared" si="55"/>
        <v>0</v>
      </c>
      <c r="K305" s="514"/>
      <c r="L305" s="420">
        <v>29</v>
      </c>
      <c r="M305" s="425">
        <f t="shared" si="56"/>
        <v>0</v>
      </c>
      <c r="N305" s="514"/>
      <c r="O305" s="421">
        <v>39</v>
      </c>
      <c r="P305" s="425">
        <f t="shared" si="57"/>
        <v>0</v>
      </c>
      <c r="Q305" s="514"/>
      <c r="R305" s="420">
        <v>49</v>
      </c>
      <c r="S305" s="425">
        <f t="shared" si="58"/>
        <v>0</v>
      </c>
      <c r="T305" s="514"/>
      <c r="U305" s="420">
        <v>59</v>
      </c>
      <c r="V305" s="425">
        <f t="shared" si="59"/>
        <v>0</v>
      </c>
      <c r="W305" s="535"/>
    </row>
    <row r="306" spans="1:26" s="433" customFormat="1" outlineLevel="1">
      <c r="A306" s="422" t="s">
        <v>1180</v>
      </c>
      <c r="B306" s="422">
        <v>2000062060705</v>
      </c>
      <c r="C306" s="603" t="s">
        <v>1213</v>
      </c>
      <c r="D306" s="417" t="s">
        <v>101</v>
      </c>
      <c r="E306" s="417">
        <v>5</v>
      </c>
      <c r="F306" s="555">
        <v>27</v>
      </c>
      <c r="G306" s="425">
        <f t="shared" si="54"/>
        <v>0</v>
      </c>
      <c r="H306" s="514"/>
      <c r="I306" s="472">
        <v>28</v>
      </c>
      <c r="J306" s="425">
        <f t="shared" si="55"/>
        <v>0</v>
      </c>
      <c r="K306" s="514"/>
      <c r="L306" s="420">
        <v>29</v>
      </c>
      <c r="M306" s="425">
        <f t="shared" si="56"/>
        <v>0</v>
      </c>
      <c r="N306" s="514"/>
      <c r="O306" s="421">
        <v>39</v>
      </c>
      <c r="P306" s="425">
        <f t="shared" si="57"/>
        <v>0</v>
      </c>
      <c r="Q306" s="514"/>
      <c r="R306" s="420">
        <v>49</v>
      </c>
      <c r="S306" s="425">
        <f t="shared" si="58"/>
        <v>0</v>
      </c>
      <c r="T306" s="514"/>
      <c r="U306" s="420">
        <v>59</v>
      </c>
      <c r="V306" s="425">
        <f t="shared" si="59"/>
        <v>0</v>
      </c>
      <c r="W306" s="535"/>
    </row>
    <row r="307" spans="1:26" s="433" customFormat="1" outlineLevel="1">
      <c r="A307" s="422" t="s">
        <v>1181</v>
      </c>
      <c r="B307" s="422">
        <v>2000062060712</v>
      </c>
      <c r="C307" s="603" t="s">
        <v>1214</v>
      </c>
      <c r="D307" s="417" t="s">
        <v>101</v>
      </c>
      <c r="E307" s="417">
        <v>5</v>
      </c>
      <c r="F307" s="555">
        <v>27</v>
      </c>
      <c r="G307" s="425">
        <f t="shared" si="54"/>
        <v>0</v>
      </c>
      <c r="H307" s="514"/>
      <c r="I307" s="472">
        <v>28</v>
      </c>
      <c r="J307" s="425">
        <f t="shared" si="55"/>
        <v>0</v>
      </c>
      <c r="K307" s="514"/>
      <c r="L307" s="420">
        <v>29</v>
      </c>
      <c r="M307" s="425">
        <f t="shared" si="56"/>
        <v>0</v>
      </c>
      <c r="N307" s="514"/>
      <c r="O307" s="421">
        <v>39</v>
      </c>
      <c r="P307" s="425">
        <f t="shared" si="57"/>
        <v>0</v>
      </c>
      <c r="Q307" s="514"/>
      <c r="R307" s="420">
        <v>49</v>
      </c>
      <c r="S307" s="425">
        <f t="shared" si="58"/>
        <v>0</v>
      </c>
      <c r="T307" s="514"/>
      <c r="U307" s="420">
        <v>59</v>
      </c>
      <c r="V307" s="425">
        <f t="shared" si="59"/>
        <v>0</v>
      </c>
      <c r="W307" s="535"/>
    </row>
    <row r="308" spans="1:26" s="433" customFormat="1" outlineLevel="1">
      <c r="A308" s="422" t="s">
        <v>1182</v>
      </c>
      <c r="B308" s="422">
        <v>2000062060729</v>
      </c>
      <c r="C308" s="603" t="s">
        <v>1215</v>
      </c>
      <c r="D308" s="417" t="s">
        <v>101</v>
      </c>
      <c r="E308" s="417">
        <v>5</v>
      </c>
      <c r="F308" s="555">
        <v>27</v>
      </c>
      <c r="G308" s="425">
        <f t="shared" si="54"/>
        <v>0</v>
      </c>
      <c r="H308" s="514"/>
      <c r="I308" s="472">
        <v>28</v>
      </c>
      <c r="J308" s="425">
        <f t="shared" si="55"/>
        <v>0</v>
      </c>
      <c r="K308" s="514"/>
      <c r="L308" s="420">
        <v>29</v>
      </c>
      <c r="M308" s="425">
        <f t="shared" si="56"/>
        <v>0</v>
      </c>
      <c r="N308" s="514"/>
      <c r="O308" s="421">
        <v>39</v>
      </c>
      <c r="P308" s="425">
        <f t="shared" si="57"/>
        <v>0</v>
      </c>
      <c r="Q308" s="514"/>
      <c r="R308" s="420">
        <v>49</v>
      </c>
      <c r="S308" s="425">
        <f t="shared" si="58"/>
        <v>0</v>
      </c>
      <c r="T308" s="514"/>
      <c r="U308" s="420">
        <v>59</v>
      </c>
      <c r="V308" s="425">
        <f t="shared" si="59"/>
        <v>0</v>
      </c>
      <c r="W308" s="535"/>
    </row>
    <row r="309" spans="1:26" s="433" customFormat="1" outlineLevel="1">
      <c r="A309" s="422" t="s">
        <v>1183</v>
      </c>
      <c r="B309" s="422">
        <v>2000062060736</v>
      </c>
      <c r="C309" s="603" t="s">
        <v>1216</v>
      </c>
      <c r="D309" s="417" t="s">
        <v>101</v>
      </c>
      <c r="E309" s="417">
        <v>5</v>
      </c>
      <c r="F309" s="555">
        <v>27</v>
      </c>
      <c r="G309" s="425">
        <f t="shared" si="54"/>
        <v>0</v>
      </c>
      <c r="H309" s="514"/>
      <c r="I309" s="472">
        <v>28</v>
      </c>
      <c r="J309" s="425">
        <f t="shared" si="55"/>
        <v>0</v>
      </c>
      <c r="K309" s="514"/>
      <c r="L309" s="420">
        <v>29</v>
      </c>
      <c r="M309" s="425">
        <f t="shared" si="56"/>
        <v>0</v>
      </c>
      <c r="N309" s="514"/>
      <c r="O309" s="421">
        <v>39</v>
      </c>
      <c r="P309" s="425">
        <f t="shared" si="57"/>
        <v>0</v>
      </c>
      <c r="Q309" s="514"/>
      <c r="R309" s="420">
        <v>49</v>
      </c>
      <c r="S309" s="425">
        <f t="shared" si="58"/>
        <v>0</v>
      </c>
      <c r="T309" s="514"/>
      <c r="U309" s="420">
        <v>59</v>
      </c>
      <c r="V309" s="425">
        <f t="shared" si="59"/>
        <v>0</v>
      </c>
      <c r="W309" s="535"/>
    </row>
    <row r="310" spans="1:26" s="433" customFormat="1" outlineLevel="1">
      <c r="A310" s="422" t="s">
        <v>1184</v>
      </c>
      <c r="B310" s="422">
        <v>2000062060743</v>
      </c>
      <c r="C310" s="603" t="s">
        <v>1217</v>
      </c>
      <c r="D310" s="417" t="s">
        <v>101</v>
      </c>
      <c r="E310" s="417">
        <v>5</v>
      </c>
      <c r="F310" s="555">
        <v>27</v>
      </c>
      <c r="G310" s="425">
        <f t="shared" si="54"/>
        <v>0</v>
      </c>
      <c r="H310" s="514"/>
      <c r="I310" s="472">
        <v>28</v>
      </c>
      <c r="J310" s="425">
        <f t="shared" si="55"/>
        <v>0</v>
      </c>
      <c r="K310" s="514"/>
      <c r="L310" s="420">
        <v>29</v>
      </c>
      <c r="M310" s="425">
        <f t="shared" si="56"/>
        <v>0</v>
      </c>
      <c r="N310" s="514"/>
      <c r="O310" s="421">
        <v>39</v>
      </c>
      <c r="P310" s="425">
        <f t="shared" si="57"/>
        <v>0</v>
      </c>
      <c r="Q310" s="514"/>
      <c r="R310" s="420">
        <v>49</v>
      </c>
      <c r="S310" s="425">
        <f t="shared" si="58"/>
        <v>0</v>
      </c>
      <c r="T310" s="514"/>
      <c r="U310" s="420">
        <v>59</v>
      </c>
      <c r="V310" s="425">
        <f t="shared" si="59"/>
        <v>0</v>
      </c>
      <c r="W310" s="535"/>
    </row>
    <row r="311" spans="1:26" s="433" customFormat="1" outlineLevel="1">
      <c r="A311" s="422" t="s">
        <v>1185</v>
      </c>
      <c r="B311" s="422">
        <v>2000062060750</v>
      </c>
      <c r="C311" s="603" t="s">
        <v>1218</v>
      </c>
      <c r="D311" s="417" t="s">
        <v>101</v>
      </c>
      <c r="E311" s="417">
        <v>5</v>
      </c>
      <c r="F311" s="555">
        <v>27</v>
      </c>
      <c r="G311" s="425">
        <f t="shared" si="54"/>
        <v>0</v>
      </c>
      <c r="H311" s="514"/>
      <c r="I311" s="472">
        <v>28</v>
      </c>
      <c r="J311" s="425">
        <f t="shared" si="55"/>
        <v>0</v>
      </c>
      <c r="K311" s="514"/>
      <c r="L311" s="420">
        <v>29</v>
      </c>
      <c r="M311" s="425">
        <f t="shared" si="56"/>
        <v>0</v>
      </c>
      <c r="N311" s="514"/>
      <c r="O311" s="421">
        <v>39</v>
      </c>
      <c r="P311" s="425">
        <f t="shared" si="57"/>
        <v>0</v>
      </c>
      <c r="Q311" s="514"/>
      <c r="R311" s="420">
        <v>49</v>
      </c>
      <c r="S311" s="425">
        <f t="shared" si="58"/>
        <v>0</v>
      </c>
      <c r="T311" s="514"/>
      <c r="U311" s="420">
        <v>59</v>
      </c>
      <c r="V311" s="425">
        <f t="shared" si="59"/>
        <v>0</v>
      </c>
      <c r="W311" s="535"/>
    </row>
    <row r="312" spans="1:26" s="433" customFormat="1" outlineLevel="1">
      <c r="A312" s="422" t="s">
        <v>1186</v>
      </c>
      <c r="B312" s="422">
        <v>2000062060767</v>
      </c>
      <c r="C312" s="603" t="s">
        <v>1219</v>
      </c>
      <c r="D312" s="417" t="s">
        <v>101</v>
      </c>
      <c r="E312" s="417">
        <v>5</v>
      </c>
      <c r="F312" s="555">
        <v>27</v>
      </c>
      <c r="G312" s="425">
        <f t="shared" si="54"/>
        <v>0</v>
      </c>
      <c r="H312" s="514"/>
      <c r="I312" s="472">
        <v>28</v>
      </c>
      <c r="J312" s="425">
        <f t="shared" si="55"/>
        <v>0</v>
      </c>
      <c r="K312" s="514"/>
      <c r="L312" s="420">
        <v>29</v>
      </c>
      <c r="M312" s="425">
        <f t="shared" si="56"/>
        <v>0</v>
      </c>
      <c r="N312" s="514"/>
      <c r="O312" s="421">
        <v>39</v>
      </c>
      <c r="P312" s="425">
        <f t="shared" si="57"/>
        <v>0</v>
      </c>
      <c r="Q312" s="514"/>
      <c r="R312" s="420">
        <v>49</v>
      </c>
      <c r="S312" s="425">
        <f t="shared" si="58"/>
        <v>0</v>
      </c>
      <c r="T312" s="514"/>
      <c r="U312" s="420">
        <v>59</v>
      </c>
      <c r="V312" s="425">
        <f t="shared" si="59"/>
        <v>0</v>
      </c>
      <c r="W312" s="535"/>
    </row>
    <row r="313" spans="1:26" s="433" customFormat="1" outlineLevel="1">
      <c r="A313" s="422" t="s">
        <v>1187</v>
      </c>
      <c r="B313" s="422">
        <v>2000062060774</v>
      </c>
      <c r="C313" s="603" t="s">
        <v>1220</v>
      </c>
      <c r="D313" s="417" t="s">
        <v>101</v>
      </c>
      <c r="E313" s="417">
        <v>5</v>
      </c>
      <c r="F313" s="555">
        <v>27</v>
      </c>
      <c r="G313" s="425">
        <f t="shared" si="54"/>
        <v>0</v>
      </c>
      <c r="H313" s="514"/>
      <c r="I313" s="472">
        <v>28</v>
      </c>
      <c r="J313" s="425">
        <f t="shared" si="55"/>
        <v>0</v>
      </c>
      <c r="K313" s="514"/>
      <c r="L313" s="420">
        <v>29</v>
      </c>
      <c r="M313" s="425">
        <f t="shared" si="56"/>
        <v>0</v>
      </c>
      <c r="N313" s="514"/>
      <c r="O313" s="421">
        <v>39</v>
      </c>
      <c r="P313" s="425">
        <f t="shared" si="57"/>
        <v>0</v>
      </c>
      <c r="Q313" s="514"/>
      <c r="R313" s="420">
        <v>49</v>
      </c>
      <c r="S313" s="425">
        <f t="shared" si="58"/>
        <v>0</v>
      </c>
      <c r="T313" s="514"/>
      <c r="U313" s="420">
        <v>59</v>
      </c>
      <c r="V313" s="425">
        <f t="shared" si="59"/>
        <v>0</v>
      </c>
      <c r="W313" s="535"/>
    </row>
    <row r="314" spans="1:26" s="433" customFormat="1" ht="16.5" outlineLevel="1" thickBot="1">
      <c r="A314" s="593" t="s">
        <v>1188</v>
      </c>
      <c r="B314" s="593">
        <v>2000062060781</v>
      </c>
      <c r="C314" s="615" t="s">
        <v>1221</v>
      </c>
      <c r="D314" s="598" t="s">
        <v>101</v>
      </c>
      <c r="E314" s="429">
        <v>5</v>
      </c>
      <c r="F314" s="550">
        <v>27</v>
      </c>
      <c r="G314" s="441">
        <f t="shared" si="54"/>
        <v>0</v>
      </c>
      <c r="H314" s="507"/>
      <c r="I314" s="459">
        <v>28</v>
      </c>
      <c r="J314" s="441">
        <f t="shared" si="55"/>
        <v>0</v>
      </c>
      <c r="K314" s="507"/>
      <c r="L314" s="431">
        <v>29</v>
      </c>
      <c r="M314" s="441">
        <f t="shared" si="56"/>
        <v>0</v>
      </c>
      <c r="N314" s="507"/>
      <c r="O314" s="432">
        <v>39</v>
      </c>
      <c r="P314" s="441">
        <f t="shared" si="57"/>
        <v>0</v>
      </c>
      <c r="Q314" s="507"/>
      <c r="R314" s="431">
        <v>49</v>
      </c>
      <c r="S314" s="441">
        <f t="shared" si="58"/>
        <v>0</v>
      </c>
      <c r="T314" s="507"/>
      <c r="U314" s="431">
        <v>59</v>
      </c>
      <c r="V314" s="441">
        <f t="shared" si="59"/>
        <v>0</v>
      </c>
      <c r="W314" s="528"/>
    </row>
    <row r="315" spans="1:26" s="409" customFormat="1" ht="16.5" outlineLevel="1" thickBot="1">
      <c r="A315" s="597"/>
      <c r="B315" s="597"/>
      <c r="C315" s="596" t="s">
        <v>1333</v>
      </c>
      <c r="D315" s="411"/>
      <c r="E315" s="412"/>
      <c r="F315" s="562"/>
      <c r="G315" s="468"/>
      <c r="H315" s="565"/>
      <c r="I315" s="562"/>
      <c r="J315" s="468"/>
      <c r="K315" s="565"/>
      <c r="L315" s="562"/>
      <c r="M315" s="468"/>
      <c r="N315" s="565"/>
      <c r="O315" s="562"/>
      <c r="P315" s="468"/>
      <c r="Q315" s="565"/>
      <c r="R315" s="562"/>
      <c r="S315" s="468"/>
      <c r="T315" s="565"/>
      <c r="U315" s="566"/>
      <c r="V315" s="468"/>
      <c r="W315" s="567"/>
      <c r="Y315" s="446"/>
      <c r="Z315" s="446"/>
    </row>
    <row r="316" spans="1:26" s="409" customFormat="1" outlineLevel="1">
      <c r="A316" s="422" t="s">
        <v>1234</v>
      </c>
      <c r="B316" s="422">
        <v>2000062060910</v>
      </c>
      <c r="C316" s="603" t="s">
        <v>1222</v>
      </c>
      <c r="D316" s="423" t="s">
        <v>52</v>
      </c>
      <c r="E316" s="563">
        <v>12</v>
      </c>
      <c r="F316" s="546">
        <v>79</v>
      </c>
      <c r="G316" s="425">
        <f t="shared" ref="G316:G332" si="60">F316*H316</f>
        <v>0</v>
      </c>
      <c r="H316" s="498"/>
      <c r="I316" s="458">
        <v>87</v>
      </c>
      <c r="J316" s="425">
        <f t="shared" ref="J316:J332" si="61">I316*K316</f>
        <v>0</v>
      </c>
      <c r="K316" s="498"/>
      <c r="L316" s="426">
        <v>95</v>
      </c>
      <c r="M316" s="425">
        <f t="shared" ref="M316:M332" si="62">L316*N316</f>
        <v>0</v>
      </c>
      <c r="N316" s="498"/>
      <c r="O316" s="427">
        <v>99</v>
      </c>
      <c r="P316" s="425">
        <f t="shared" ref="P316:P332" si="63">O316*Q316</f>
        <v>0</v>
      </c>
      <c r="Q316" s="498"/>
      <c r="R316" s="426">
        <v>129</v>
      </c>
      <c r="S316" s="425">
        <f t="shared" ref="S316:S332" si="64">R316*T316</f>
        <v>0</v>
      </c>
      <c r="T316" s="498"/>
      <c r="U316" s="426">
        <v>149</v>
      </c>
      <c r="V316" s="425">
        <f t="shared" ref="V316:V332" si="65">U316*W316</f>
        <v>0</v>
      </c>
      <c r="W316" s="519"/>
      <c r="Y316" s="446"/>
      <c r="Z316" s="446"/>
    </row>
    <row r="317" spans="1:26" s="409" customFormat="1" outlineLevel="1">
      <c r="A317" s="422"/>
      <c r="B317" s="422"/>
      <c r="C317" s="603" t="s">
        <v>1327</v>
      </c>
      <c r="D317" s="423" t="s">
        <v>52</v>
      </c>
      <c r="E317" s="557">
        <v>12</v>
      </c>
      <c r="F317" s="546">
        <v>79</v>
      </c>
      <c r="G317" s="425">
        <f t="shared" si="60"/>
        <v>0</v>
      </c>
      <c r="H317" s="498"/>
      <c r="I317" s="458">
        <v>87</v>
      </c>
      <c r="J317" s="425">
        <f t="shared" si="61"/>
        <v>0</v>
      </c>
      <c r="K317" s="498"/>
      <c r="L317" s="426">
        <v>95</v>
      </c>
      <c r="M317" s="425">
        <f t="shared" si="62"/>
        <v>0</v>
      </c>
      <c r="N317" s="498"/>
      <c r="O317" s="427">
        <v>99</v>
      </c>
      <c r="P317" s="425">
        <f t="shared" si="63"/>
        <v>0</v>
      </c>
      <c r="Q317" s="498"/>
      <c r="R317" s="426">
        <v>129</v>
      </c>
      <c r="S317" s="425">
        <f t="shared" si="64"/>
        <v>0</v>
      </c>
      <c r="T317" s="498"/>
      <c r="U317" s="426">
        <v>149</v>
      </c>
      <c r="V317" s="425">
        <f t="shared" si="65"/>
        <v>0</v>
      </c>
      <c r="W317" s="519"/>
      <c r="Y317" s="446"/>
      <c r="Z317" s="446"/>
    </row>
    <row r="318" spans="1:26" s="409" customFormat="1" outlineLevel="1">
      <c r="A318" s="422"/>
      <c r="B318" s="422"/>
      <c r="C318" s="603" t="s">
        <v>1328</v>
      </c>
      <c r="D318" s="423" t="s">
        <v>52</v>
      </c>
      <c r="E318" s="557">
        <v>12</v>
      </c>
      <c r="F318" s="546">
        <v>79</v>
      </c>
      <c r="G318" s="425">
        <f t="shared" si="60"/>
        <v>0</v>
      </c>
      <c r="H318" s="498"/>
      <c r="I318" s="458">
        <v>87</v>
      </c>
      <c r="J318" s="425">
        <f t="shared" si="61"/>
        <v>0</v>
      </c>
      <c r="K318" s="498"/>
      <c r="L318" s="426">
        <v>95</v>
      </c>
      <c r="M318" s="425">
        <f t="shared" si="62"/>
        <v>0</v>
      </c>
      <c r="N318" s="498"/>
      <c r="O318" s="427">
        <v>99</v>
      </c>
      <c r="P318" s="425">
        <f t="shared" si="63"/>
        <v>0</v>
      </c>
      <c r="Q318" s="498"/>
      <c r="R318" s="426">
        <v>129</v>
      </c>
      <c r="S318" s="425">
        <f t="shared" si="64"/>
        <v>0</v>
      </c>
      <c r="T318" s="498"/>
      <c r="U318" s="426">
        <v>149</v>
      </c>
      <c r="V318" s="425">
        <f t="shared" si="65"/>
        <v>0</v>
      </c>
      <c r="W318" s="519"/>
      <c r="Y318" s="446"/>
      <c r="Z318" s="446"/>
    </row>
    <row r="319" spans="1:26" s="409" customFormat="1" outlineLevel="1">
      <c r="A319" s="422"/>
      <c r="B319" s="422"/>
      <c r="C319" s="603" t="s">
        <v>1329</v>
      </c>
      <c r="D319" s="423" t="s">
        <v>52</v>
      </c>
      <c r="E319" s="557">
        <v>12</v>
      </c>
      <c r="F319" s="546">
        <v>79</v>
      </c>
      <c r="G319" s="425">
        <f t="shared" si="60"/>
        <v>0</v>
      </c>
      <c r="H319" s="498"/>
      <c r="I319" s="458">
        <v>87</v>
      </c>
      <c r="J319" s="425">
        <f t="shared" si="61"/>
        <v>0</v>
      </c>
      <c r="K319" s="498"/>
      <c r="L319" s="426">
        <v>95</v>
      </c>
      <c r="M319" s="425">
        <f t="shared" si="62"/>
        <v>0</v>
      </c>
      <c r="N319" s="498"/>
      <c r="O319" s="427">
        <v>99</v>
      </c>
      <c r="P319" s="425">
        <f t="shared" si="63"/>
        <v>0</v>
      </c>
      <c r="Q319" s="498"/>
      <c r="R319" s="426">
        <v>129</v>
      </c>
      <c r="S319" s="425">
        <f t="shared" si="64"/>
        <v>0</v>
      </c>
      <c r="T319" s="498"/>
      <c r="U319" s="426">
        <v>149</v>
      </c>
      <c r="V319" s="425">
        <f t="shared" si="65"/>
        <v>0</v>
      </c>
      <c r="W319" s="519"/>
      <c r="Y319" s="446"/>
      <c r="Z319" s="446"/>
    </row>
    <row r="320" spans="1:26" s="409" customFormat="1" outlineLevel="1">
      <c r="A320" s="422" t="s">
        <v>1235</v>
      </c>
      <c r="B320" s="422">
        <v>2000062060958</v>
      </c>
      <c r="C320" s="603" t="s">
        <v>1223</v>
      </c>
      <c r="D320" s="423" t="s">
        <v>52</v>
      </c>
      <c r="E320" s="557">
        <v>12</v>
      </c>
      <c r="F320" s="546">
        <v>79</v>
      </c>
      <c r="G320" s="425">
        <f t="shared" si="60"/>
        <v>0</v>
      </c>
      <c r="H320" s="498"/>
      <c r="I320" s="458">
        <v>87</v>
      </c>
      <c r="J320" s="425">
        <f t="shared" si="61"/>
        <v>0</v>
      </c>
      <c r="K320" s="498"/>
      <c r="L320" s="426">
        <v>95</v>
      </c>
      <c r="M320" s="425">
        <f t="shared" si="62"/>
        <v>0</v>
      </c>
      <c r="N320" s="498"/>
      <c r="O320" s="427">
        <v>99</v>
      </c>
      <c r="P320" s="425">
        <f t="shared" si="63"/>
        <v>0</v>
      </c>
      <c r="Q320" s="498"/>
      <c r="R320" s="426">
        <v>129</v>
      </c>
      <c r="S320" s="425">
        <f t="shared" si="64"/>
        <v>0</v>
      </c>
      <c r="T320" s="498"/>
      <c r="U320" s="426">
        <v>149</v>
      </c>
      <c r="V320" s="425">
        <f t="shared" si="65"/>
        <v>0</v>
      </c>
      <c r="W320" s="519"/>
      <c r="Y320" s="446"/>
      <c r="Z320" s="446"/>
    </row>
    <row r="321" spans="1:300" s="409" customFormat="1" outlineLevel="1">
      <c r="A321" s="422" t="s">
        <v>1236</v>
      </c>
      <c r="B321" s="422">
        <v>2000062060965</v>
      </c>
      <c r="C321" s="603" t="s">
        <v>1331</v>
      </c>
      <c r="D321" s="423" t="s">
        <v>52</v>
      </c>
      <c r="E321" s="557">
        <v>12</v>
      </c>
      <c r="F321" s="546">
        <v>79</v>
      </c>
      <c r="G321" s="425">
        <f t="shared" si="60"/>
        <v>0</v>
      </c>
      <c r="H321" s="498"/>
      <c r="I321" s="458">
        <v>87</v>
      </c>
      <c r="J321" s="425">
        <f t="shared" si="61"/>
        <v>0</v>
      </c>
      <c r="K321" s="498"/>
      <c r="L321" s="426">
        <v>95</v>
      </c>
      <c r="M321" s="425">
        <f t="shared" si="62"/>
        <v>0</v>
      </c>
      <c r="N321" s="498"/>
      <c r="O321" s="427">
        <v>99</v>
      </c>
      <c r="P321" s="425">
        <f t="shared" si="63"/>
        <v>0</v>
      </c>
      <c r="Q321" s="498"/>
      <c r="R321" s="426">
        <v>129</v>
      </c>
      <c r="S321" s="425">
        <f t="shared" si="64"/>
        <v>0</v>
      </c>
      <c r="T321" s="498"/>
      <c r="U321" s="426">
        <v>149</v>
      </c>
      <c r="V321" s="425">
        <f t="shared" si="65"/>
        <v>0</v>
      </c>
      <c r="W321" s="519"/>
      <c r="Y321" s="446"/>
      <c r="Z321" s="446"/>
    </row>
    <row r="322" spans="1:300" s="409" customFormat="1" outlineLevel="1">
      <c r="A322" s="422" t="s">
        <v>1237</v>
      </c>
      <c r="B322" s="422">
        <v>2000062060972</v>
      </c>
      <c r="C322" s="603" t="s">
        <v>1224</v>
      </c>
      <c r="D322" s="423" t="s">
        <v>52</v>
      </c>
      <c r="E322" s="557">
        <v>12</v>
      </c>
      <c r="F322" s="546">
        <v>79</v>
      </c>
      <c r="G322" s="425">
        <f t="shared" si="60"/>
        <v>0</v>
      </c>
      <c r="H322" s="498"/>
      <c r="I322" s="458">
        <v>87</v>
      </c>
      <c r="J322" s="425">
        <f t="shared" si="61"/>
        <v>0</v>
      </c>
      <c r="K322" s="498"/>
      <c r="L322" s="426">
        <v>95</v>
      </c>
      <c r="M322" s="425">
        <f t="shared" si="62"/>
        <v>0</v>
      </c>
      <c r="N322" s="498"/>
      <c r="O322" s="427">
        <v>99</v>
      </c>
      <c r="P322" s="425">
        <f t="shared" si="63"/>
        <v>0</v>
      </c>
      <c r="Q322" s="498"/>
      <c r="R322" s="426">
        <v>129</v>
      </c>
      <c r="S322" s="425">
        <f t="shared" si="64"/>
        <v>0</v>
      </c>
      <c r="T322" s="498"/>
      <c r="U322" s="426">
        <v>149</v>
      </c>
      <c r="V322" s="425">
        <f t="shared" si="65"/>
        <v>0</v>
      </c>
      <c r="W322" s="519"/>
      <c r="Y322" s="446"/>
      <c r="Z322" s="446"/>
    </row>
    <row r="323" spans="1:300" s="409" customFormat="1" outlineLevel="1">
      <c r="A323" s="422" t="s">
        <v>1238</v>
      </c>
      <c r="B323" s="422">
        <v>2000062060989</v>
      </c>
      <c r="C323" s="603" t="s">
        <v>1225</v>
      </c>
      <c r="D323" s="423" t="s">
        <v>52</v>
      </c>
      <c r="E323" s="557">
        <v>12</v>
      </c>
      <c r="F323" s="546">
        <v>79</v>
      </c>
      <c r="G323" s="424">
        <f t="shared" si="60"/>
        <v>0</v>
      </c>
      <c r="H323" s="498"/>
      <c r="I323" s="458">
        <v>87</v>
      </c>
      <c r="J323" s="424">
        <f t="shared" si="61"/>
        <v>0</v>
      </c>
      <c r="K323" s="498"/>
      <c r="L323" s="426">
        <v>95</v>
      </c>
      <c r="M323" s="424">
        <f t="shared" si="62"/>
        <v>0</v>
      </c>
      <c r="N323" s="498"/>
      <c r="O323" s="427">
        <v>99</v>
      </c>
      <c r="P323" s="424">
        <f t="shared" si="63"/>
        <v>0</v>
      </c>
      <c r="Q323" s="498"/>
      <c r="R323" s="426">
        <v>129</v>
      </c>
      <c r="S323" s="424">
        <f t="shared" si="64"/>
        <v>0</v>
      </c>
      <c r="T323" s="498"/>
      <c r="U323" s="426">
        <v>149</v>
      </c>
      <c r="V323" s="424">
        <f t="shared" si="65"/>
        <v>0</v>
      </c>
      <c r="W323" s="519"/>
      <c r="Y323" s="446"/>
      <c r="Z323" s="446"/>
    </row>
    <row r="324" spans="1:300" s="409" customFormat="1" outlineLevel="1">
      <c r="A324" s="422" t="s">
        <v>1239</v>
      </c>
      <c r="B324" s="422">
        <v>2000062060996</v>
      </c>
      <c r="C324" s="603" t="s">
        <v>1226</v>
      </c>
      <c r="D324" s="423" t="s">
        <v>52</v>
      </c>
      <c r="E324" s="557">
        <v>12</v>
      </c>
      <c r="F324" s="546">
        <v>79</v>
      </c>
      <c r="G324" s="425">
        <f t="shared" si="60"/>
        <v>0</v>
      </c>
      <c r="H324" s="498"/>
      <c r="I324" s="458">
        <v>87</v>
      </c>
      <c r="J324" s="425">
        <f t="shared" si="61"/>
        <v>0</v>
      </c>
      <c r="K324" s="498"/>
      <c r="L324" s="426">
        <v>95</v>
      </c>
      <c r="M324" s="425">
        <f t="shared" si="62"/>
        <v>0</v>
      </c>
      <c r="N324" s="498"/>
      <c r="O324" s="427">
        <v>99</v>
      </c>
      <c r="P324" s="425">
        <f t="shared" si="63"/>
        <v>0</v>
      </c>
      <c r="Q324" s="498"/>
      <c r="R324" s="426">
        <v>129</v>
      </c>
      <c r="S324" s="425">
        <f t="shared" si="64"/>
        <v>0</v>
      </c>
      <c r="T324" s="498"/>
      <c r="U324" s="426">
        <v>149</v>
      </c>
      <c r="V324" s="425">
        <f t="shared" si="65"/>
        <v>0</v>
      </c>
      <c r="W324" s="519"/>
      <c r="Y324" s="446"/>
      <c r="Z324" s="446"/>
    </row>
    <row r="325" spans="1:300" s="409" customFormat="1" outlineLevel="1">
      <c r="A325" s="422" t="s">
        <v>1240</v>
      </c>
      <c r="B325" s="422">
        <v>2000062061009</v>
      </c>
      <c r="C325" s="603" t="s">
        <v>1227</v>
      </c>
      <c r="D325" s="423" t="s">
        <v>52</v>
      </c>
      <c r="E325" s="557">
        <v>12</v>
      </c>
      <c r="F325" s="546">
        <v>79</v>
      </c>
      <c r="G325" s="425">
        <f t="shared" si="60"/>
        <v>0</v>
      </c>
      <c r="H325" s="498"/>
      <c r="I325" s="458">
        <v>87</v>
      </c>
      <c r="J325" s="425">
        <f t="shared" si="61"/>
        <v>0</v>
      </c>
      <c r="K325" s="498"/>
      <c r="L325" s="426">
        <v>95</v>
      </c>
      <c r="M325" s="425">
        <f t="shared" si="62"/>
        <v>0</v>
      </c>
      <c r="N325" s="498"/>
      <c r="O325" s="427">
        <v>99</v>
      </c>
      <c r="P325" s="425">
        <f t="shared" si="63"/>
        <v>0</v>
      </c>
      <c r="Q325" s="498"/>
      <c r="R325" s="426">
        <v>129</v>
      </c>
      <c r="S325" s="425">
        <f t="shared" si="64"/>
        <v>0</v>
      </c>
      <c r="T325" s="498"/>
      <c r="U325" s="426">
        <v>149</v>
      </c>
      <c r="V325" s="425">
        <f t="shared" si="65"/>
        <v>0</v>
      </c>
      <c r="W325" s="519"/>
      <c r="Y325" s="446"/>
      <c r="Z325" s="446"/>
    </row>
    <row r="326" spans="1:300" s="409" customFormat="1" outlineLevel="1">
      <c r="A326" s="422" t="s">
        <v>1241</v>
      </c>
      <c r="B326" s="422">
        <v>2000062061016</v>
      </c>
      <c r="C326" s="603" t="s">
        <v>1228</v>
      </c>
      <c r="D326" s="423" t="s">
        <v>52</v>
      </c>
      <c r="E326" s="557">
        <v>12</v>
      </c>
      <c r="F326" s="546">
        <v>79</v>
      </c>
      <c r="G326" s="425">
        <f t="shared" si="60"/>
        <v>0</v>
      </c>
      <c r="H326" s="498"/>
      <c r="I326" s="458">
        <v>87</v>
      </c>
      <c r="J326" s="425">
        <f t="shared" si="61"/>
        <v>0</v>
      </c>
      <c r="K326" s="498"/>
      <c r="L326" s="426">
        <v>95</v>
      </c>
      <c r="M326" s="425">
        <f t="shared" si="62"/>
        <v>0</v>
      </c>
      <c r="N326" s="498"/>
      <c r="O326" s="427">
        <v>99</v>
      </c>
      <c r="P326" s="425">
        <f t="shared" si="63"/>
        <v>0</v>
      </c>
      <c r="Q326" s="498"/>
      <c r="R326" s="426">
        <v>129</v>
      </c>
      <c r="S326" s="425">
        <f t="shared" si="64"/>
        <v>0</v>
      </c>
      <c r="T326" s="498"/>
      <c r="U326" s="426">
        <v>149</v>
      </c>
      <c r="V326" s="425">
        <f t="shared" si="65"/>
        <v>0</v>
      </c>
      <c r="W326" s="519"/>
      <c r="Y326" s="446"/>
      <c r="Z326" s="446"/>
    </row>
    <row r="327" spans="1:300" s="409" customFormat="1" outlineLevel="1">
      <c r="A327" s="422" t="s">
        <v>1242</v>
      </c>
      <c r="B327" s="422">
        <v>2000062061023</v>
      </c>
      <c r="C327" s="603" t="s">
        <v>1229</v>
      </c>
      <c r="D327" s="423" t="s">
        <v>52</v>
      </c>
      <c r="E327" s="557">
        <v>12</v>
      </c>
      <c r="F327" s="546">
        <v>79</v>
      </c>
      <c r="G327" s="425">
        <f t="shared" si="60"/>
        <v>0</v>
      </c>
      <c r="H327" s="498"/>
      <c r="I327" s="458">
        <v>87</v>
      </c>
      <c r="J327" s="425">
        <f t="shared" si="61"/>
        <v>0</v>
      </c>
      <c r="K327" s="498"/>
      <c r="L327" s="426">
        <v>95</v>
      </c>
      <c r="M327" s="425">
        <f t="shared" si="62"/>
        <v>0</v>
      </c>
      <c r="N327" s="498"/>
      <c r="O327" s="427">
        <v>99</v>
      </c>
      <c r="P327" s="425">
        <f t="shared" si="63"/>
        <v>0</v>
      </c>
      <c r="Q327" s="498"/>
      <c r="R327" s="426">
        <v>129</v>
      </c>
      <c r="S327" s="425">
        <f t="shared" si="64"/>
        <v>0</v>
      </c>
      <c r="T327" s="498"/>
      <c r="U327" s="426">
        <v>149</v>
      </c>
      <c r="V327" s="425">
        <f t="shared" si="65"/>
        <v>0</v>
      </c>
      <c r="W327" s="519"/>
      <c r="Y327" s="446"/>
      <c r="Z327" s="446"/>
    </row>
    <row r="328" spans="1:300" s="409" customFormat="1" outlineLevel="1">
      <c r="A328" s="422" t="s">
        <v>1243</v>
      </c>
      <c r="B328" s="422">
        <v>2000062061030</v>
      </c>
      <c r="C328" s="603" t="s">
        <v>1230</v>
      </c>
      <c r="D328" s="423" t="s">
        <v>52</v>
      </c>
      <c r="E328" s="557">
        <v>12</v>
      </c>
      <c r="F328" s="546">
        <v>79</v>
      </c>
      <c r="G328" s="425">
        <f t="shared" si="60"/>
        <v>0</v>
      </c>
      <c r="H328" s="498"/>
      <c r="I328" s="458">
        <v>87</v>
      </c>
      <c r="J328" s="425">
        <f t="shared" si="61"/>
        <v>0</v>
      </c>
      <c r="K328" s="498"/>
      <c r="L328" s="426">
        <v>95</v>
      </c>
      <c r="M328" s="425">
        <f t="shared" si="62"/>
        <v>0</v>
      </c>
      <c r="N328" s="498"/>
      <c r="O328" s="427">
        <v>99</v>
      </c>
      <c r="P328" s="425">
        <f t="shared" si="63"/>
        <v>0</v>
      </c>
      <c r="Q328" s="498"/>
      <c r="R328" s="426">
        <v>129</v>
      </c>
      <c r="S328" s="425">
        <f t="shared" si="64"/>
        <v>0</v>
      </c>
      <c r="T328" s="498"/>
      <c r="U328" s="426">
        <v>149</v>
      </c>
      <c r="V328" s="425">
        <f t="shared" si="65"/>
        <v>0</v>
      </c>
      <c r="W328" s="519"/>
      <c r="Y328" s="446"/>
      <c r="Z328" s="446"/>
    </row>
    <row r="329" spans="1:300" s="409" customFormat="1" outlineLevel="1">
      <c r="A329" s="422" t="s">
        <v>1244</v>
      </c>
      <c r="B329" s="422">
        <v>2000062061047</v>
      </c>
      <c r="C329" s="603" t="s">
        <v>1231</v>
      </c>
      <c r="D329" s="423" t="s">
        <v>52</v>
      </c>
      <c r="E329" s="557">
        <v>12</v>
      </c>
      <c r="F329" s="546">
        <v>79</v>
      </c>
      <c r="G329" s="425">
        <f t="shared" si="60"/>
        <v>0</v>
      </c>
      <c r="H329" s="498"/>
      <c r="I329" s="458">
        <v>87</v>
      </c>
      <c r="J329" s="425">
        <f t="shared" si="61"/>
        <v>0</v>
      </c>
      <c r="K329" s="498"/>
      <c r="L329" s="426">
        <v>95</v>
      </c>
      <c r="M329" s="425">
        <f t="shared" si="62"/>
        <v>0</v>
      </c>
      <c r="N329" s="498"/>
      <c r="O329" s="427">
        <v>99</v>
      </c>
      <c r="P329" s="425">
        <f t="shared" si="63"/>
        <v>0</v>
      </c>
      <c r="Q329" s="498"/>
      <c r="R329" s="426">
        <v>129</v>
      </c>
      <c r="S329" s="425">
        <f t="shared" si="64"/>
        <v>0</v>
      </c>
      <c r="T329" s="498"/>
      <c r="U329" s="426">
        <v>149</v>
      </c>
      <c r="V329" s="425">
        <f t="shared" si="65"/>
        <v>0</v>
      </c>
      <c r="W329" s="519"/>
      <c r="Y329" s="446"/>
      <c r="Z329" s="446"/>
    </row>
    <row r="330" spans="1:300" s="409" customFormat="1" outlineLevel="1">
      <c r="A330" s="422" t="s">
        <v>1245</v>
      </c>
      <c r="B330" s="422">
        <v>2000062061054</v>
      </c>
      <c r="C330" s="603" t="s">
        <v>1332</v>
      </c>
      <c r="D330" s="423" t="s">
        <v>52</v>
      </c>
      <c r="E330" s="557">
        <v>12</v>
      </c>
      <c r="F330" s="546">
        <v>79</v>
      </c>
      <c r="G330" s="425">
        <f t="shared" si="60"/>
        <v>0</v>
      </c>
      <c r="H330" s="498"/>
      <c r="I330" s="458">
        <v>87</v>
      </c>
      <c r="J330" s="425">
        <f t="shared" si="61"/>
        <v>0</v>
      </c>
      <c r="K330" s="498"/>
      <c r="L330" s="426">
        <v>95</v>
      </c>
      <c r="M330" s="425">
        <f t="shared" si="62"/>
        <v>0</v>
      </c>
      <c r="N330" s="498"/>
      <c r="O330" s="427">
        <v>99</v>
      </c>
      <c r="P330" s="425">
        <f t="shared" si="63"/>
        <v>0</v>
      </c>
      <c r="Q330" s="498"/>
      <c r="R330" s="426">
        <v>129</v>
      </c>
      <c r="S330" s="425">
        <f t="shared" si="64"/>
        <v>0</v>
      </c>
      <c r="T330" s="498"/>
      <c r="U330" s="426">
        <v>149</v>
      </c>
      <c r="V330" s="425">
        <f t="shared" si="65"/>
        <v>0</v>
      </c>
      <c r="W330" s="519"/>
      <c r="Y330" s="446"/>
      <c r="Z330" s="446"/>
    </row>
    <row r="331" spans="1:300" s="409" customFormat="1" outlineLevel="1">
      <c r="A331" s="422" t="s">
        <v>1246</v>
      </c>
      <c r="B331" s="422">
        <v>2000062061061</v>
      </c>
      <c r="C331" s="603" t="s">
        <v>1232</v>
      </c>
      <c r="D331" s="423" t="s">
        <v>52</v>
      </c>
      <c r="E331" s="557">
        <v>12</v>
      </c>
      <c r="F331" s="546">
        <v>79</v>
      </c>
      <c r="G331" s="425">
        <f t="shared" si="60"/>
        <v>0</v>
      </c>
      <c r="H331" s="498"/>
      <c r="I331" s="458">
        <v>87</v>
      </c>
      <c r="J331" s="425">
        <f t="shared" si="61"/>
        <v>0</v>
      </c>
      <c r="K331" s="498"/>
      <c r="L331" s="426">
        <v>95</v>
      </c>
      <c r="M331" s="425">
        <f t="shared" si="62"/>
        <v>0</v>
      </c>
      <c r="N331" s="498"/>
      <c r="O331" s="427">
        <v>99</v>
      </c>
      <c r="P331" s="425">
        <f t="shared" si="63"/>
        <v>0</v>
      </c>
      <c r="Q331" s="498"/>
      <c r="R331" s="426">
        <v>129</v>
      </c>
      <c r="S331" s="425">
        <f t="shared" si="64"/>
        <v>0</v>
      </c>
      <c r="T331" s="498"/>
      <c r="U331" s="426">
        <v>149</v>
      </c>
      <c r="V331" s="425">
        <f t="shared" si="65"/>
        <v>0</v>
      </c>
      <c r="W331" s="519"/>
      <c r="Y331" s="446"/>
      <c r="Z331" s="446"/>
    </row>
    <row r="332" spans="1:300" s="409" customFormat="1" outlineLevel="1">
      <c r="A332" s="593" t="s">
        <v>1247</v>
      </c>
      <c r="B332" s="593">
        <v>2000062061078</v>
      </c>
      <c r="C332" s="615" t="s">
        <v>1233</v>
      </c>
      <c r="D332" s="423" t="s">
        <v>52</v>
      </c>
      <c r="E332" s="423">
        <v>12</v>
      </c>
      <c r="F332" s="546">
        <v>79</v>
      </c>
      <c r="G332" s="425">
        <f t="shared" si="60"/>
        <v>0</v>
      </c>
      <c r="H332" s="498"/>
      <c r="I332" s="458">
        <v>87</v>
      </c>
      <c r="J332" s="425">
        <f t="shared" si="61"/>
        <v>0</v>
      </c>
      <c r="K332" s="498"/>
      <c r="L332" s="426">
        <v>95</v>
      </c>
      <c r="M332" s="425">
        <f t="shared" si="62"/>
        <v>0</v>
      </c>
      <c r="N332" s="498"/>
      <c r="O332" s="427">
        <v>99</v>
      </c>
      <c r="P332" s="425">
        <f t="shared" si="63"/>
        <v>0</v>
      </c>
      <c r="Q332" s="498"/>
      <c r="R332" s="426">
        <v>129</v>
      </c>
      <c r="S332" s="425">
        <f t="shared" si="64"/>
        <v>0</v>
      </c>
      <c r="T332" s="498"/>
      <c r="U332" s="426">
        <v>149</v>
      </c>
      <c r="V332" s="425">
        <f t="shared" si="65"/>
        <v>0</v>
      </c>
      <c r="W332" s="519"/>
      <c r="Y332" s="446"/>
      <c r="Z332" s="446"/>
    </row>
    <row r="333" spans="1:300" s="409" customFormat="1" ht="16.5" outlineLevel="1" thickBot="1">
      <c r="A333" s="422"/>
      <c r="B333" s="422"/>
      <c r="C333" s="603" t="s">
        <v>1330</v>
      </c>
      <c r="D333" s="429" t="s">
        <v>52</v>
      </c>
      <c r="E333" s="429">
        <v>12</v>
      </c>
      <c r="F333" s="551">
        <v>79</v>
      </c>
      <c r="G333" s="441">
        <f t="shared" ref="G333" si="66">F333*H333</f>
        <v>0</v>
      </c>
      <c r="H333" s="499"/>
      <c r="I333" s="459">
        <v>87</v>
      </c>
      <c r="J333" s="441">
        <f t="shared" ref="J333" si="67">I333*K333</f>
        <v>0</v>
      </c>
      <c r="K333" s="499"/>
      <c r="L333" s="431">
        <v>95</v>
      </c>
      <c r="M333" s="441">
        <f t="shared" ref="M333" si="68">L333*N333</f>
        <v>0</v>
      </c>
      <c r="N333" s="499"/>
      <c r="O333" s="432">
        <v>99</v>
      </c>
      <c r="P333" s="441">
        <f t="shared" ref="P333" si="69">O333*Q333</f>
        <v>0</v>
      </c>
      <c r="Q333" s="499"/>
      <c r="R333" s="431">
        <v>129</v>
      </c>
      <c r="S333" s="441">
        <f t="shared" ref="S333" si="70">R333*T333</f>
        <v>0</v>
      </c>
      <c r="T333" s="499"/>
      <c r="U333" s="431">
        <v>149</v>
      </c>
      <c r="V333" s="441">
        <f t="shared" ref="V333" si="71">U333*W333</f>
        <v>0</v>
      </c>
      <c r="W333" s="520"/>
      <c r="Y333" s="446"/>
      <c r="Z333" s="446"/>
    </row>
    <row r="334" spans="1:300" ht="16.5" thickBot="1">
      <c r="A334" s="597"/>
      <c r="B334" s="597"/>
      <c r="C334" s="596" t="s">
        <v>729</v>
      </c>
      <c r="D334" s="412"/>
      <c r="E334" s="412"/>
      <c r="F334" s="562"/>
      <c r="G334" s="468">
        <f t="shared" si="48"/>
        <v>0</v>
      </c>
      <c r="H334" s="565"/>
      <c r="I334" s="562"/>
      <c r="J334" s="468">
        <f t="shared" si="49"/>
        <v>0</v>
      </c>
      <c r="K334" s="565"/>
      <c r="L334" s="562"/>
      <c r="M334" s="468">
        <f t="shared" si="50"/>
        <v>0</v>
      </c>
      <c r="N334" s="565"/>
      <c r="O334" s="562"/>
      <c r="P334" s="468">
        <f t="shared" si="51"/>
        <v>0</v>
      </c>
      <c r="Q334" s="565"/>
      <c r="R334" s="562"/>
      <c r="S334" s="468">
        <f t="shared" si="52"/>
        <v>0</v>
      </c>
      <c r="T334" s="565"/>
      <c r="U334" s="566"/>
      <c r="V334" s="468">
        <f t="shared" si="53"/>
        <v>0</v>
      </c>
      <c r="W334" s="567"/>
    </row>
    <row r="335" spans="1:300" s="448" customFormat="1" outlineLevel="1">
      <c r="A335" s="416" t="s">
        <v>920</v>
      </c>
      <c r="B335" s="416">
        <v>2000059420017</v>
      </c>
      <c r="C335" s="605" t="s">
        <v>733</v>
      </c>
      <c r="D335" s="443" t="s">
        <v>7</v>
      </c>
      <c r="E335" s="455">
        <v>10</v>
      </c>
      <c r="F335" s="543">
        <v>550</v>
      </c>
      <c r="G335" s="425">
        <f t="shared" si="48"/>
        <v>0</v>
      </c>
      <c r="H335" s="503"/>
      <c r="I335" s="456">
        <v>564.5</v>
      </c>
      <c r="J335" s="425">
        <f t="shared" si="49"/>
        <v>0</v>
      </c>
      <c r="K335" s="503"/>
      <c r="L335" s="450">
        <v>579</v>
      </c>
      <c r="M335" s="425">
        <f t="shared" si="50"/>
        <v>0</v>
      </c>
      <c r="N335" s="503"/>
      <c r="O335" s="451">
        <v>589</v>
      </c>
      <c r="P335" s="425">
        <f t="shared" si="51"/>
        <v>0</v>
      </c>
      <c r="Q335" s="503"/>
      <c r="R335" s="451">
        <v>599</v>
      </c>
      <c r="S335" s="425">
        <f t="shared" si="52"/>
        <v>0</v>
      </c>
      <c r="T335" s="503"/>
      <c r="U335" s="450">
        <v>699</v>
      </c>
      <c r="V335" s="425">
        <f t="shared" si="53"/>
        <v>0</v>
      </c>
      <c r="W335" s="524"/>
      <c r="X335" s="409"/>
      <c r="Y335" s="446"/>
      <c r="Z335" s="446"/>
      <c r="AA335" s="409"/>
      <c r="AB335" s="409"/>
      <c r="AC335" s="409"/>
      <c r="AD335" s="409"/>
      <c r="AE335" s="409"/>
      <c r="AF335" s="409"/>
      <c r="AG335" s="409"/>
      <c r="AH335" s="409"/>
      <c r="AI335" s="409"/>
      <c r="AJ335" s="409"/>
      <c r="AK335" s="409"/>
      <c r="AL335" s="409"/>
      <c r="AM335" s="409"/>
      <c r="AN335" s="409"/>
      <c r="AO335" s="409"/>
      <c r="AP335" s="409"/>
      <c r="AQ335" s="409"/>
      <c r="AR335" s="409"/>
      <c r="AS335" s="409"/>
      <c r="AT335" s="409"/>
      <c r="AU335" s="409"/>
      <c r="AV335" s="409"/>
      <c r="AW335" s="409"/>
      <c r="AX335" s="409"/>
      <c r="AY335" s="409"/>
      <c r="AZ335" s="409"/>
      <c r="BA335" s="409"/>
      <c r="BB335" s="409"/>
      <c r="BC335" s="409"/>
      <c r="BD335" s="409"/>
      <c r="BE335" s="409"/>
      <c r="BF335" s="409"/>
      <c r="BG335" s="409"/>
      <c r="BH335" s="409"/>
      <c r="BI335" s="409"/>
      <c r="BJ335" s="409"/>
      <c r="BK335" s="409"/>
      <c r="BL335" s="409"/>
      <c r="BM335" s="409"/>
      <c r="BN335" s="409"/>
      <c r="BO335" s="409"/>
      <c r="BP335" s="409"/>
      <c r="BQ335" s="409"/>
      <c r="BR335" s="409"/>
      <c r="BS335" s="409"/>
      <c r="BT335" s="409"/>
      <c r="BU335" s="409"/>
      <c r="BV335" s="409"/>
      <c r="BW335" s="409"/>
      <c r="BX335" s="409"/>
      <c r="BY335" s="409"/>
      <c r="BZ335" s="409"/>
      <c r="CA335" s="409"/>
      <c r="CB335" s="409"/>
      <c r="CC335" s="409"/>
      <c r="CD335" s="409"/>
      <c r="CE335" s="409"/>
      <c r="CF335" s="409"/>
      <c r="CG335" s="409"/>
      <c r="CH335" s="409"/>
      <c r="CI335" s="409"/>
      <c r="CJ335" s="409"/>
      <c r="CK335" s="409"/>
      <c r="CL335" s="409"/>
      <c r="CM335" s="409"/>
      <c r="CN335" s="409"/>
      <c r="CO335" s="409"/>
      <c r="CP335" s="409"/>
      <c r="CQ335" s="409"/>
      <c r="CR335" s="409"/>
      <c r="CS335" s="409"/>
      <c r="CT335" s="409"/>
      <c r="CU335" s="409"/>
      <c r="CV335" s="409"/>
      <c r="CW335" s="409"/>
      <c r="CX335" s="409"/>
      <c r="CY335" s="409"/>
      <c r="CZ335" s="409"/>
      <c r="DA335" s="409"/>
      <c r="DB335" s="409"/>
      <c r="DC335" s="409"/>
      <c r="DD335" s="409"/>
      <c r="DE335" s="409"/>
      <c r="DF335" s="409"/>
      <c r="DG335" s="409"/>
      <c r="DH335" s="409"/>
      <c r="DI335" s="409"/>
      <c r="DJ335" s="409"/>
      <c r="DK335" s="409"/>
      <c r="DL335" s="409"/>
      <c r="DM335" s="409"/>
      <c r="DN335" s="409"/>
      <c r="DO335" s="409"/>
      <c r="DP335" s="409"/>
      <c r="DQ335" s="409"/>
      <c r="DR335" s="409"/>
      <c r="DS335" s="409"/>
      <c r="DT335" s="409"/>
      <c r="DU335" s="409"/>
      <c r="DV335" s="409"/>
      <c r="DW335" s="409"/>
      <c r="DX335" s="409"/>
      <c r="DY335" s="409"/>
      <c r="DZ335" s="409"/>
      <c r="EA335" s="409"/>
      <c r="EB335" s="409"/>
      <c r="EC335" s="409"/>
      <c r="ED335" s="409"/>
      <c r="EE335" s="409"/>
      <c r="EF335" s="409"/>
      <c r="EG335" s="409"/>
      <c r="EH335" s="409"/>
      <c r="EI335" s="409"/>
      <c r="EJ335" s="409"/>
      <c r="EK335" s="409"/>
      <c r="EL335" s="409"/>
      <c r="EM335" s="409"/>
      <c r="EN335" s="409"/>
      <c r="EO335" s="409"/>
      <c r="EP335" s="409"/>
      <c r="EQ335" s="409"/>
      <c r="ER335" s="409"/>
      <c r="ES335" s="409"/>
      <c r="ET335" s="409"/>
      <c r="EU335" s="409"/>
      <c r="EV335" s="409"/>
      <c r="EW335" s="409"/>
      <c r="EX335" s="409"/>
      <c r="EY335" s="409"/>
      <c r="EZ335" s="409"/>
      <c r="FA335" s="409"/>
      <c r="FB335" s="409"/>
      <c r="FC335" s="409"/>
      <c r="FD335" s="409"/>
      <c r="FE335" s="409"/>
      <c r="FF335" s="409"/>
      <c r="FG335" s="409"/>
      <c r="FH335" s="409"/>
      <c r="FI335" s="409"/>
      <c r="FJ335" s="409"/>
      <c r="FK335" s="409"/>
      <c r="FL335" s="409"/>
      <c r="FM335" s="409"/>
      <c r="FN335" s="409"/>
      <c r="FO335" s="409"/>
      <c r="FP335" s="409"/>
      <c r="FQ335" s="409"/>
      <c r="FR335" s="409"/>
      <c r="FS335" s="409"/>
      <c r="FT335" s="409"/>
      <c r="FU335" s="409"/>
      <c r="FV335" s="409"/>
      <c r="FW335" s="409"/>
      <c r="FX335" s="409"/>
      <c r="FY335" s="409"/>
      <c r="FZ335" s="409"/>
      <c r="GA335" s="409"/>
      <c r="GB335" s="409"/>
      <c r="GC335" s="409"/>
      <c r="GD335" s="409"/>
      <c r="GE335" s="409"/>
      <c r="GF335" s="409"/>
      <c r="GG335" s="409"/>
      <c r="GH335" s="409"/>
      <c r="GI335" s="409"/>
      <c r="GJ335" s="409"/>
      <c r="GK335" s="409"/>
      <c r="GL335" s="409"/>
      <c r="GM335" s="409"/>
      <c r="GN335" s="409"/>
      <c r="GO335" s="409"/>
      <c r="GP335" s="409"/>
      <c r="GQ335" s="409"/>
      <c r="GR335" s="409"/>
      <c r="GS335" s="409"/>
      <c r="GT335" s="409"/>
      <c r="GU335" s="409"/>
      <c r="GV335" s="409"/>
      <c r="GW335" s="409"/>
      <c r="GX335" s="409"/>
      <c r="GY335" s="409"/>
      <c r="GZ335" s="409"/>
      <c r="HA335" s="409"/>
      <c r="HB335" s="409"/>
      <c r="HC335" s="409"/>
      <c r="HD335" s="409"/>
      <c r="HE335" s="409"/>
      <c r="HF335" s="409"/>
      <c r="HG335" s="409"/>
      <c r="HH335" s="409"/>
      <c r="HI335" s="409"/>
      <c r="HJ335" s="409"/>
      <c r="HK335" s="409"/>
      <c r="HL335" s="409"/>
      <c r="HM335" s="409"/>
      <c r="HN335" s="409"/>
      <c r="HO335" s="409"/>
      <c r="HP335" s="409"/>
      <c r="HQ335" s="409"/>
      <c r="HR335" s="409"/>
      <c r="HS335" s="409"/>
      <c r="HT335" s="409"/>
      <c r="HU335" s="409"/>
      <c r="HV335" s="409"/>
      <c r="HW335" s="409"/>
      <c r="HX335" s="409"/>
      <c r="HY335" s="409"/>
      <c r="HZ335" s="409"/>
      <c r="IA335" s="409"/>
      <c r="IB335" s="409"/>
      <c r="IC335" s="409"/>
      <c r="ID335" s="409"/>
      <c r="IE335" s="409"/>
      <c r="IF335" s="409"/>
      <c r="IG335" s="409"/>
      <c r="IH335" s="409"/>
      <c r="II335" s="409"/>
      <c r="IJ335" s="409"/>
      <c r="IK335" s="409"/>
      <c r="IL335" s="409"/>
      <c r="IM335" s="409"/>
      <c r="IN335" s="409"/>
      <c r="IO335" s="409"/>
      <c r="IP335" s="409"/>
      <c r="IQ335" s="409"/>
      <c r="IR335" s="409"/>
      <c r="IS335" s="409"/>
      <c r="IT335" s="409"/>
      <c r="IU335" s="409"/>
      <c r="IV335" s="409"/>
      <c r="IW335" s="409"/>
      <c r="IX335" s="409"/>
      <c r="IY335" s="409"/>
      <c r="IZ335" s="409"/>
      <c r="JA335" s="409"/>
      <c r="JB335" s="409"/>
      <c r="JC335" s="409"/>
      <c r="JD335" s="409"/>
      <c r="JE335" s="409"/>
      <c r="JF335" s="409"/>
      <c r="JG335" s="409"/>
      <c r="JH335" s="409"/>
      <c r="JI335" s="409"/>
      <c r="JJ335" s="409"/>
      <c r="JK335" s="409"/>
      <c r="JL335" s="409"/>
      <c r="JM335" s="409"/>
      <c r="JN335" s="409"/>
      <c r="JO335" s="409"/>
      <c r="JP335" s="409"/>
      <c r="JQ335" s="409"/>
      <c r="JR335" s="409"/>
      <c r="JS335" s="409"/>
      <c r="JT335" s="409"/>
      <c r="JU335" s="409"/>
      <c r="JV335" s="409"/>
      <c r="JW335" s="409"/>
      <c r="JX335" s="409"/>
      <c r="JY335" s="409"/>
      <c r="JZ335" s="409"/>
      <c r="KA335" s="409"/>
      <c r="KB335" s="409"/>
      <c r="KC335" s="409"/>
      <c r="KD335" s="409"/>
      <c r="KE335" s="409"/>
      <c r="KF335" s="409"/>
      <c r="KG335" s="409"/>
      <c r="KH335" s="409"/>
      <c r="KI335" s="409"/>
      <c r="KJ335" s="409"/>
      <c r="KK335" s="409"/>
      <c r="KL335" s="409"/>
      <c r="KM335" s="409"/>
      <c r="KN335" s="409"/>
    </row>
    <row r="336" spans="1:300" s="448" customFormat="1" outlineLevel="1">
      <c r="A336" s="422" t="s">
        <v>922</v>
      </c>
      <c r="B336" s="416">
        <v>2000059440015</v>
      </c>
      <c r="C336" s="606" t="s">
        <v>734</v>
      </c>
      <c r="D336" s="449" t="s">
        <v>7</v>
      </c>
      <c r="E336" s="449">
        <v>10</v>
      </c>
      <c r="F336" s="543">
        <v>550</v>
      </c>
      <c r="G336" s="425">
        <f t="shared" si="48"/>
        <v>0</v>
      </c>
      <c r="H336" s="503"/>
      <c r="I336" s="456">
        <v>564.5</v>
      </c>
      <c r="J336" s="425">
        <f t="shared" si="49"/>
        <v>0</v>
      </c>
      <c r="K336" s="503"/>
      <c r="L336" s="450">
        <v>579</v>
      </c>
      <c r="M336" s="425">
        <f t="shared" si="50"/>
        <v>0</v>
      </c>
      <c r="N336" s="503"/>
      <c r="O336" s="451">
        <v>589</v>
      </c>
      <c r="P336" s="425">
        <f t="shared" si="51"/>
        <v>0</v>
      </c>
      <c r="Q336" s="503"/>
      <c r="R336" s="451">
        <v>599</v>
      </c>
      <c r="S336" s="425">
        <f t="shared" si="52"/>
        <v>0</v>
      </c>
      <c r="T336" s="503"/>
      <c r="U336" s="450">
        <v>699</v>
      </c>
      <c r="V336" s="425">
        <f t="shared" si="53"/>
        <v>0</v>
      </c>
      <c r="W336" s="524"/>
      <c r="X336" s="409"/>
      <c r="Y336" s="446"/>
      <c r="Z336" s="446"/>
      <c r="AA336" s="409"/>
      <c r="AB336" s="409"/>
      <c r="AC336" s="409"/>
      <c r="AD336" s="409"/>
      <c r="AE336" s="409"/>
      <c r="AF336" s="409"/>
      <c r="AG336" s="409"/>
      <c r="AH336" s="409"/>
      <c r="AI336" s="409"/>
      <c r="AJ336" s="409"/>
      <c r="AK336" s="409"/>
      <c r="AL336" s="409"/>
      <c r="AM336" s="409"/>
      <c r="AN336" s="409"/>
      <c r="AO336" s="409"/>
      <c r="AP336" s="409"/>
      <c r="AQ336" s="409"/>
      <c r="AR336" s="409"/>
      <c r="AS336" s="409"/>
      <c r="AT336" s="409"/>
      <c r="AU336" s="409"/>
      <c r="AV336" s="409"/>
      <c r="AW336" s="409"/>
      <c r="AX336" s="409"/>
      <c r="AY336" s="409"/>
      <c r="AZ336" s="409"/>
      <c r="BA336" s="409"/>
      <c r="BB336" s="409"/>
      <c r="BC336" s="409"/>
      <c r="BD336" s="409"/>
      <c r="BE336" s="409"/>
      <c r="BF336" s="409"/>
      <c r="BG336" s="409"/>
      <c r="BH336" s="409"/>
      <c r="BI336" s="409"/>
      <c r="BJ336" s="409"/>
      <c r="BK336" s="409"/>
      <c r="BL336" s="409"/>
      <c r="BM336" s="409"/>
      <c r="BN336" s="409"/>
      <c r="BO336" s="409"/>
      <c r="BP336" s="409"/>
      <c r="BQ336" s="409"/>
      <c r="BR336" s="409"/>
      <c r="BS336" s="409"/>
      <c r="BT336" s="409"/>
      <c r="BU336" s="409"/>
      <c r="BV336" s="409"/>
      <c r="BW336" s="409"/>
      <c r="BX336" s="409"/>
      <c r="BY336" s="409"/>
      <c r="BZ336" s="409"/>
      <c r="CA336" s="409"/>
      <c r="CB336" s="409"/>
      <c r="CC336" s="409"/>
      <c r="CD336" s="409"/>
      <c r="CE336" s="409"/>
      <c r="CF336" s="409"/>
      <c r="CG336" s="409"/>
      <c r="CH336" s="409"/>
      <c r="CI336" s="409"/>
      <c r="CJ336" s="409"/>
      <c r="CK336" s="409"/>
      <c r="CL336" s="409"/>
      <c r="CM336" s="409"/>
      <c r="CN336" s="409"/>
      <c r="CO336" s="409"/>
      <c r="CP336" s="409"/>
      <c r="CQ336" s="409"/>
      <c r="CR336" s="409"/>
      <c r="CS336" s="409"/>
      <c r="CT336" s="409"/>
      <c r="CU336" s="409"/>
      <c r="CV336" s="409"/>
      <c r="CW336" s="409"/>
      <c r="CX336" s="409"/>
      <c r="CY336" s="409"/>
      <c r="CZ336" s="409"/>
      <c r="DA336" s="409"/>
      <c r="DB336" s="409"/>
      <c r="DC336" s="409"/>
      <c r="DD336" s="409"/>
      <c r="DE336" s="409"/>
      <c r="DF336" s="409"/>
      <c r="DG336" s="409"/>
      <c r="DH336" s="409"/>
      <c r="DI336" s="409"/>
      <c r="DJ336" s="409"/>
      <c r="DK336" s="409"/>
      <c r="DL336" s="409"/>
      <c r="DM336" s="409"/>
      <c r="DN336" s="409"/>
      <c r="DO336" s="409"/>
      <c r="DP336" s="409"/>
      <c r="DQ336" s="409"/>
      <c r="DR336" s="409"/>
      <c r="DS336" s="409"/>
      <c r="DT336" s="409"/>
      <c r="DU336" s="409"/>
      <c r="DV336" s="409"/>
      <c r="DW336" s="409"/>
      <c r="DX336" s="409"/>
      <c r="DY336" s="409"/>
      <c r="DZ336" s="409"/>
      <c r="EA336" s="409"/>
      <c r="EB336" s="409"/>
      <c r="EC336" s="409"/>
      <c r="ED336" s="409"/>
      <c r="EE336" s="409"/>
      <c r="EF336" s="409"/>
      <c r="EG336" s="409"/>
      <c r="EH336" s="409"/>
      <c r="EI336" s="409"/>
      <c r="EJ336" s="409"/>
      <c r="EK336" s="409"/>
      <c r="EL336" s="409"/>
      <c r="EM336" s="409"/>
      <c r="EN336" s="409"/>
      <c r="EO336" s="409"/>
      <c r="EP336" s="409"/>
      <c r="EQ336" s="409"/>
      <c r="ER336" s="409"/>
      <c r="ES336" s="409"/>
      <c r="ET336" s="409"/>
      <c r="EU336" s="409"/>
      <c r="EV336" s="409"/>
      <c r="EW336" s="409"/>
      <c r="EX336" s="409"/>
      <c r="EY336" s="409"/>
      <c r="EZ336" s="409"/>
      <c r="FA336" s="409"/>
      <c r="FB336" s="409"/>
      <c r="FC336" s="409"/>
      <c r="FD336" s="409"/>
      <c r="FE336" s="409"/>
      <c r="FF336" s="409"/>
      <c r="FG336" s="409"/>
      <c r="FH336" s="409"/>
      <c r="FI336" s="409"/>
      <c r="FJ336" s="409"/>
      <c r="FK336" s="409"/>
      <c r="FL336" s="409"/>
      <c r="FM336" s="409"/>
      <c r="FN336" s="409"/>
      <c r="FO336" s="409"/>
      <c r="FP336" s="409"/>
      <c r="FQ336" s="409"/>
      <c r="FR336" s="409"/>
      <c r="FS336" s="409"/>
      <c r="FT336" s="409"/>
      <c r="FU336" s="409"/>
      <c r="FV336" s="409"/>
      <c r="FW336" s="409"/>
      <c r="FX336" s="409"/>
      <c r="FY336" s="409"/>
      <c r="FZ336" s="409"/>
      <c r="GA336" s="409"/>
      <c r="GB336" s="409"/>
      <c r="GC336" s="409"/>
      <c r="GD336" s="409"/>
      <c r="GE336" s="409"/>
      <c r="GF336" s="409"/>
      <c r="GG336" s="409"/>
      <c r="GH336" s="409"/>
      <c r="GI336" s="409"/>
      <c r="GJ336" s="409"/>
      <c r="GK336" s="409"/>
      <c r="GL336" s="409"/>
      <c r="GM336" s="409"/>
      <c r="GN336" s="409"/>
      <c r="GO336" s="409"/>
      <c r="GP336" s="409"/>
      <c r="GQ336" s="409"/>
      <c r="GR336" s="409"/>
      <c r="GS336" s="409"/>
      <c r="GT336" s="409"/>
      <c r="GU336" s="409"/>
      <c r="GV336" s="409"/>
      <c r="GW336" s="409"/>
      <c r="GX336" s="409"/>
      <c r="GY336" s="409"/>
      <c r="GZ336" s="409"/>
      <c r="HA336" s="409"/>
      <c r="HB336" s="409"/>
      <c r="HC336" s="409"/>
      <c r="HD336" s="409"/>
      <c r="HE336" s="409"/>
      <c r="HF336" s="409"/>
      <c r="HG336" s="409"/>
      <c r="HH336" s="409"/>
      <c r="HI336" s="409"/>
      <c r="HJ336" s="409"/>
      <c r="HK336" s="409"/>
      <c r="HL336" s="409"/>
      <c r="HM336" s="409"/>
      <c r="HN336" s="409"/>
      <c r="HO336" s="409"/>
      <c r="HP336" s="409"/>
      <c r="HQ336" s="409"/>
      <c r="HR336" s="409"/>
      <c r="HS336" s="409"/>
      <c r="HT336" s="409"/>
      <c r="HU336" s="409"/>
      <c r="HV336" s="409"/>
      <c r="HW336" s="409"/>
      <c r="HX336" s="409"/>
      <c r="HY336" s="409"/>
      <c r="HZ336" s="409"/>
      <c r="IA336" s="409"/>
      <c r="IB336" s="409"/>
      <c r="IC336" s="409"/>
      <c r="ID336" s="409"/>
      <c r="IE336" s="409"/>
      <c r="IF336" s="409"/>
      <c r="IG336" s="409"/>
      <c r="IH336" s="409"/>
      <c r="II336" s="409"/>
      <c r="IJ336" s="409"/>
      <c r="IK336" s="409"/>
      <c r="IL336" s="409"/>
      <c r="IM336" s="409"/>
      <c r="IN336" s="409"/>
      <c r="IO336" s="409"/>
      <c r="IP336" s="409"/>
      <c r="IQ336" s="409"/>
      <c r="IR336" s="409"/>
      <c r="IS336" s="409"/>
      <c r="IT336" s="409"/>
      <c r="IU336" s="409"/>
      <c r="IV336" s="409"/>
      <c r="IW336" s="409"/>
      <c r="IX336" s="409"/>
      <c r="IY336" s="409"/>
      <c r="IZ336" s="409"/>
      <c r="JA336" s="409"/>
      <c r="JB336" s="409"/>
      <c r="JC336" s="409"/>
      <c r="JD336" s="409"/>
      <c r="JE336" s="409"/>
      <c r="JF336" s="409"/>
      <c r="JG336" s="409"/>
      <c r="JH336" s="409"/>
      <c r="JI336" s="409"/>
      <c r="JJ336" s="409"/>
      <c r="JK336" s="409"/>
      <c r="JL336" s="409"/>
      <c r="JM336" s="409"/>
      <c r="JN336" s="409"/>
      <c r="JO336" s="409"/>
      <c r="JP336" s="409"/>
      <c r="JQ336" s="409"/>
      <c r="JR336" s="409"/>
      <c r="JS336" s="409"/>
      <c r="JT336" s="409"/>
      <c r="JU336" s="409"/>
      <c r="JV336" s="409"/>
      <c r="JW336" s="409"/>
      <c r="JX336" s="409"/>
      <c r="JY336" s="409"/>
      <c r="JZ336" s="409"/>
      <c r="KA336" s="409"/>
      <c r="KB336" s="409"/>
      <c r="KC336" s="409"/>
      <c r="KD336" s="409"/>
      <c r="KE336" s="409"/>
      <c r="KF336" s="409"/>
      <c r="KG336" s="409"/>
      <c r="KH336" s="409"/>
      <c r="KI336" s="409"/>
      <c r="KJ336" s="409"/>
      <c r="KK336" s="409"/>
      <c r="KL336" s="409"/>
      <c r="KM336" s="409"/>
      <c r="KN336" s="409"/>
    </row>
    <row r="337" spans="1:300" s="448" customFormat="1" outlineLevel="1">
      <c r="A337" s="422" t="s">
        <v>924</v>
      </c>
      <c r="B337" s="416">
        <v>2000059450014</v>
      </c>
      <c r="C337" s="606" t="s">
        <v>735</v>
      </c>
      <c r="D337" s="449" t="s">
        <v>7</v>
      </c>
      <c r="E337" s="449">
        <v>10</v>
      </c>
      <c r="F337" s="543">
        <v>550</v>
      </c>
      <c r="G337" s="425">
        <f t="shared" si="48"/>
        <v>0</v>
      </c>
      <c r="H337" s="503"/>
      <c r="I337" s="456">
        <v>564.5</v>
      </c>
      <c r="J337" s="425">
        <f t="shared" si="49"/>
        <v>0</v>
      </c>
      <c r="K337" s="503"/>
      <c r="L337" s="450">
        <v>579</v>
      </c>
      <c r="M337" s="425">
        <f t="shared" si="50"/>
        <v>0</v>
      </c>
      <c r="N337" s="503"/>
      <c r="O337" s="451">
        <v>589</v>
      </c>
      <c r="P337" s="425">
        <f t="shared" si="51"/>
        <v>0</v>
      </c>
      <c r="Q337" s="503"/>
      <c r="R337" s="451">
        <v>599</v>
      </c>
      <c r="S337" s="425">
        <f t="shared" si="52"/>
        <v>0</v>
      </c>
      <c r="T337" s="503"/>
      <c r="U337" s="450">
        <v>699</v>
      </c>
      <c r="V337" s="425">
        <f t="shared" si="53"/>
        <v>0</v>
      </c>
      <c r="W337" s="524"/>
      <c r="X337" s="409"/>
      <c r="Y337" s="446"/>
      <c r="Z337" s="446"/>
      <c r="AA337" s="409"/>
      <c r="AB337" s="409"/>
      <c r="AC337" s="409"/>
      <c r="AD337" s="409"/>
      <c r="AE337" s="409"/>
      <c r="AF337" s="409"/>
      <c r="AG337" s="409"/>
      <c r="AH337" s="409"/>
      <c r="AI337" s="409"/>
      <c r="AJ337" s="409"/>
      <c r="AK337" s="409"/>
      <c r="AL337" s="409"/>
      <c r="AM337" s="409"/>
      <c r="AN337" s="409"/>
      <c r="AO337" s="409"/>
      <c r="AP337" s="409"/>
      <c r="AQ337" s="409"/>
      <c r="AR337" s="409"/>
      <c r="AS337" s="409"/>
      <c r="AT337" s="409"/>
      <c r="AU337" s="409"/>
      <c r="AV337" s="409"/>
      <c r="AW337" s="409"/>
      <c r="AX337" s="409"/>
      <c r="AY337" s="409"/>
      <c r="AZ337" s="409"/>
      <c r="BA337" s="409"/>
      <c r="BB337" s="409"/>
      <c r="BC337" s="409"/>
      <c r="BD337" s="409"/>
      <c r="BE337" s="409"/>
      <c r="BF337" s="409"/>
      <c r="BG337" s="409"/>
      <c r="BH337" s="409"/>
      <c r="BI337" s="409"/>
      <c r="BJ337" s="409"/>
      <c r="BK337" s="409"/>
      <c r="BL337" s="409"/>
      <c r="BM337" s="409"/>
      <c r="BN337" s="409"/>
      <c r="BO337" s="409"/>
      <c r="BP337" s="409"/>
      <c r="BQ337" s="409"/>
      <c r="BR337" s="409"/>
      <c r="BS337" s="409"/>
      <c r="BT337" s="409"/>
      <c r="BU337" s="409"/>
      <c r="BV337" s="409"/>
      <c r="BW337" s="409"/>
      <c r="BX337" s="409"/>
      <c r="BY337" s="409"/>
      <c r="BZ337" s="409"/>
      <c r="CA337" s="409"/>
      <c r="CB337" s="409"/>
      <c r="CC337" s="409"/>
      <c r="CD337" s="409"/>
      <c r="CE337" s="409"/>
      <c r="CF337" s="409"/>
      <c r="CG337" s="409"/>
      <c r="CH337" s="409"/>
      <c r="CI337" s="409"/>
      <c r="CJ337" s="409"/>
      <c r="CK337" s="409"/>
      <c r="CL337" s="409"/>
      <c r="CM337" s="409"/>
      <c r="CN337" s="409"/>
      <c r="CO337" s="409"/>
      <c r="CP337" s="409"/>
      <c r="CQ337" s="409"/>
      <c r="CR337" s="409"/>
      <c r="CS337" s="409"/>
      <c r="CT337" s="409"/>
      <c r="CU337" s="409"/>
      <c r="CV337" s="409"/>
      <c r="CW337" s="409"/>
      <c r="CX337" s="409"/>
      <c r="CY337" s="409"/>
      <c r="CZ337" s="409"/>
      <c r="DA337" s="409"/>
      <c r="DB337" s="409"/>
      <c r="DC337" s="409"/>
      <c r="DD337" s="409"/>
      <c r="DE337" s="409"/>
      <c r="DF337" s="409"/>
      <c r="DG337" s="409"/>
      <c r="DH337" s="409"/>
      <c r="DI337" s="409"/>
      <c r="DJ337" s="409"/>
      <c r="DK337" s="409"/>
      <c r="DL337" s="409"/>
      <c r="DM337" s="409"/>
      <c r="DN337" s="409"/>
      <c r="DO337" s="409"/>
      <c r="DP337" s="409"/>
      <c r="DQ337" s="409"/>
      <c r="DR337" s="409"/>
      <c r="DS337" s="409"/>
      <c r="DT337" s="409"/>
      <c r="DU337" s="409"/>
      <c r="DV337" s="409"/>
      <c r="DW337" s="409"/>
      <c r="DX337" s="409"/>
      <c r="DY337" s="409"/>
      <c r="DZ337" s="409"/>
      <c r="EA337" s="409"/>
      <c r="EB337" s="409"/>
      <c r="EC337" s="409"/>
      <c r="ED337" s="409"/>
      <c r="EE337" s="409"/>
      <c r="EF337" s="409"/>
      <c r="EG337" s="409"/>
      <c r="EH337" s="409"/>
      <c r="EI337" s="409"/>
      <c r="EJ337" s="409"/>
      <c r="EK337" s="409"/>
      <c r="EL337" s="409"/>
      <c r="EM337" s="409"/>
      <c r="EN337" s="409"/>
      <c r="EO337" s="409"/>
      <c r="EP337" s="409"/>
      <c r="EQ337" s="409"/>
      <c r="ER337" s="409"/>
      <c r="ES337" s="409"/>
      <c r="ET337" s="409"/>
      <c r="EU337" s="409"/>
      <c r="EV337" s="409"/>
      <c r="EW337" s="409"/>
      <c r="EX337" s="409"/>
      <c r="EY337" s="409"/>
      <c r="EZ337" s="409"/>
      <c r="FA337" s="409"/>
      <c r="FB337" s="409"/>
      <c r="FC337" s="409"/>
      <c r="FD337" s="409"/>
      <c r="FE337" s="409"/>
      <c r="FF337" s="409"/>
      <c r="FG337" s="409"/>
      <c r="FH337" s="409"/>
      <c r="FI337" s="409"/>
      <c r="FJ337" s="409"/>
      <c r="FK337" s="409"/>
      <c r="FL337" s="409"/>
      <c r="FM337" s="409"/>
      <c r="FN337" s="409"/>
      <c r="FO337" s="409"/>
      <c r="FP337" s="409"/>
      <c r="FQ337" s="409"/>
      <c r="FR337" s="409"/>
      <c r="FS337" s="409"/>
      <c r="FT337" s="409"/>
      <c r="FU337" s="409"/>
      <c r="FV337" s="409"/>
      <c r="FW337" s="409"/>
      <c r="FX337" s="409"/>
      <c r="FY337" s="409"/>
      <c r="FZ337" s="409"/>
      <c r="GA337" s="409"/>
      <c r="GB337" s="409"/>
      <c r="GC337" s="409"/>
      <c r="GD337" s="409"/>
      <c r="GE337" s="409"/>
      <c r="GF337" s="409"/>
      <c r="GG337" s="409"/>
      <c r="GH337" s="409"/>
      <c r="GI337" s="409"/>
      <c r="GJ337" s="409"/>
      <c r="GK337" s="409"/>
      <c r="GL337" s="409"/>
      <c r="GM337" s="409"/>
      <c r="GN337" s="409"/>
      <c r="GO337" s="409"/>
      <c r="GP337" s="409"/>
      <c r="GQ337" s="409"/>
      <c r="GR337" s="409"/>
      <c r="GS337" s="409"/>
      <c r="GT337" s="409"/>
      <c r="GU337" s="409"/>
      <c r="GV337" s="409"/>
      <c r="GW337" s="409"/>
      <c r="GX337" s="409"/>
      <c r="GY337" s="409"/>
      <c r="GZ337" s="409"/>
      <c r="HA337" s="409"/>
      <c r="HB337" s="409"/>
      <c r="HC337" s="409"/>
      <c r="HD337" s="409"/>
      <c r="HE337" s="409"/>
      <c r="HF337" s="409"/>
      <c r="HG337" s="409"/>
      <c r="HH337" s="409"/>
      <c r="HI337" s="409"/>
      <c r="HJ337" s="409"/>
      <c r="HK337" s="409"/>
      <c r="HL337" s="409"/>
      <c r="HM337" s="409"/>
      <c r="HN337" s="409"/>
      <c r="HO337" s="409"/>
      <c r="HP337" s="409"/>
      <c r="HQ337" s="409"/>
      <c r="HR337" s="409"/>
      <c r="HS337" s="409"/>
      <c r="HT337" s="409"/>
      <c r="HU337" s="409"/>
      <c r="HV337" s="409"/>
      <c r="HW337" s="409"/>
      <c r="HX337" s="409"/>
      <c r="HY337" s="409"/>
      <c r="HZ337" s="409"/>
      <c r="IA337" s="409"/>
      <c r="IB337" s="409"/>
      <c r="IC337" s="409"/>
      <c r="ID337" s="409"/>
      <c r="IE337" s="409"/>
      <c r="IF337" s="409"/>
      <c r="IG337" s="409"/>
      <c r="IH337" s="409"/>
      <c r="II337" s="409"/>
      <c r="IJ337" s="409"/>
      <c r="IK337" s="409"/>
      <c r="IL337" s="409"/>
      <c r="IM337" s="409"/>
      <c r="IN337" s="409"/>
      <c r="IO337" s="409"/>
      <c r="IP337" s="409"/>
      <c r="IQ337" s="409"/>
      <c r="IR337" s="409"/>
      <c r="IS337" s="409"/>
      <c r="IT337" s="409"/>
      <c r="IU337" s="409"/>
      <c r="IV337" s="409"/>
      <c r="IW337" s="409"/>
      <c r="IX337" s="409"/>
      <c r="IY337" s="409"/>
      <c r="IZ337" s="409"/>
      <c r="JA337" s="409"/>
      <c r="JB337" s="409"/>
      <c r="JC337" s="409"/>
      <c r="JD337" s="409"/>
      <c r="JE337" s="409"/>
      <c r="JF337" s="409"/>
      <c r="JG337" s="409"/>
      <c r="JH337" s="409"/>
      <c r="JI337" s="409"/>
      <c r="JJ337" s="409"/>
      <c r="JK337" s="409"/>
      <c r="JL337" s="409"/>
      <c r="JM337" s="409"/>
      <c r="JN337" s="409"/>
      <c r="JO337" s="409"/>
      <c r="JP337" s="409"/>
      <c r="JQ337" s="409"/>
      <c r="JR337" s="409"/>
      <c r="JS337" s="409"/>
      <c r="JT337" s="409"/>
      <c r="JU337" s="409"/>
      <c r="JV337" s="409"/>
      <c r="JW337" s="409"/>
      <c r="JX337" s="409"/>
      <c r="JY337" s="409"/>
      <c r="JZ337" s="409"/>
      <c r="KA337" s="409"/>
      <c r="KB337" s="409"/>
      <c r="KC337" s="409"/>
      <c r="KD337" s="409"/>
      <c r="KE337" s="409"/>
      <c r="KF337" s="409"/>
      <c r="KG337" s="409"/>
      <c r="KH337" s="409"/>
      <c r="KI337" s="409"/>
      <c r="KJ337" s="409"/>
      <c r="KK337" s="409"/>
      <c r="KL337" s="409"/>
      <c r="KM337" s="409"/>
      <c r="KN337" s="409"/>
    </row>
    <row r="338" spans="1:300" s="448" customFormat="1" outlineLevel="1">
      <c r="A338" s="422" t="s">
        <v>923</v>
      </c>
      <c r="B338" s="416">
        <v>2000059460013</v>
      </c>
      <c r="C338" s="606" t="s">
        <v>736</v>
      </c>
      <c r="D338" s="449" t="s">
        <v>7</v>
      </c>
      <c r="E338" s="449">
        <v>10</v>
      </c>
      <c r="F338" s="543">
        <v>550</v>
      </c>
      <c r="G338" s="425">
        <f t="shared" si="48"/>
        <v>0</v>
      </c>
      <c r="H338" s="503"/>
      <c r="I338" s="456">
        <v>564.5</v>
      </c>
      <c r="J338" s="425">
        <f t="shared" si="49"/>
        <v>0</v>
      </c>
      <c r="K338" s="503"/>
      <c r="L338" s="450">
        <v>579</v>
      </c>
      <c r="M338" s="425">
        <f t="shared" si="50"/>
        <v>0</v>
      </c>
      <c r="N338" s="503"/>
      <c r="O338" s="451">
        <v>589</v>
      </c>
      <c r="P338" s="425">
        <f t="shared" si="51"/>
        <v>0</v>
      </c>
      <c r="Q338" s="503"/>
      <c r="R338" s="451">
        <v>599</v>
      </c>
      <c r="S338" s="425">
        <f t="shared" si="52"/>
        <v>0</v>
      </c>
      <c r="T338" s="503"/>
      <c r="U338" s="450">
        <v>699</v>
      </c>
      <c r="V338" s="425">
        <f t="shared" si="53"/>
        <v>0</v>
      </c>
      <c r="W338" s="524"/>
      <c r="X338" s="409"/>
      <c r="Y338" s="446"/>
      <c r="Z338" s="446"/>
      <c r="AA338" s="409"/>
      <c r="AB338" s="409"/>
      <c r="AC338" s="409"/>
      <c r="AD338" s="409"/>
      <c r="AE338" s="409"/>
      <c r="AF338" s="409"/>
      <c r="AG338" s="409"/>
      <c r="AH338" s="409"/>
      <c r="AI338" s="409"/>
      <c r="AJ338" s="409"/>
      <c r="AK338" s="409"/>
      <c r="AL338" s="409"/>
      <c r="AM338" s="409"/>
      <c r="AN338" s="409"/>
      <c r="AO338" s="409"/>
      <c r="AP338" s="409"/>
      <c r="AQ338" s="409"/>
      <c r="AR338" s="409"/>
      <c r="AS338" s="409"/>
      <c r="AT338" s="409"/>
      <c r="AU338" s="409"/>
      <c r="AV338" s="409"/>
      <c r="AW338" s="409"/>
      <c r="AX338" s="409"/>
      <c r="AY338" s="409"/>
      <c r="AZ338" s="409"/>
      <c r="BA338" s="409"/>
      <c r="BB338" s="409"/>
      <c r="BC338" s="409"/>
      <c r="BD338" s="409"/>
      <c r="BE338" s="409"/>
      <c r="BF338" s="409"/>
      <c r="BG338" s="409"/>
      <c r="BH338" s="409"/>
      <c r="BI338" s="409"/>
      <c r="BJ338" s="409"/>
      <c r="BK338" s="409"/>
      <c r="BL338" s="409"/>
      <c r="BM338" s="409"/>
      <c r="BN338" s="409"/>
      <c r="BO338" s="409"/>
      <c r="BP338" s="409"/>
      <c r="BQ338" s="409"/>
      <c r="BR338" s="409"/>
      <c r="BS338" s="409"/>
      <c r="BT338" s="409"/>
      <c r="BU338" s="409"/>
      <c r="BV338" s="409"/>
      <c r="BW338" s="409"/>
      <c r="BX338" s="409"/>
      <c r="BY338" s="409"/>
      <c r="BZ338" s="409"/>
      <c r="CA338" s="409"/>
      <c r="CB338" s="409"/>
      <c r="CC338" s="409"/>
      <c r="CD338" s="409"/>
      <c r="CE338" s="409"/>
      <c r="CF338" s="409"/>
      <c r="CG338" s="409"/>
      <c r="CH338" s="409"/>
      <c r="CI338" s="409"/>
      <c r="CJ338" s="409"/>
      <c r="CK338" s="409"/>
      <c r="CL338" s="409"/>
      <c r="CM338" s="409"/>
      <c r="CN338" s="409"/>
      <c r="CO338" s="409"/>
      <c r="CP338" s="409"/>
      <c r="CQ338" s="409"/>
      <c r="CR338" s="409"/>
      <c r="CS338" s="409"/>
      <c r="CT338" s="409"/>
      <c r="CU338" s="409"/>
      <c r="CV338" s="409"/>
      <c r="CW338" s="409"/>
      <c r="CX338" s="409"/>
      <c r="CY338" s="409"/>
      <c r="CZ338" s="409"/>
      <c r="DA338" s="409"/>
      <c r="DB338" s="409"/>
      <c r="DC338" s="409"/>
      <c r="DD338" s="409"/>
      <c r="DE338" s="409"/>
      <c r="DF338" s="409"/>
      <c r="DG338" s="409"/>
      <c r="DH338" s="409"/>
      <c r="DI338" s="409"/>
      <c r="DJ338" s="409"/>
      <c r="DK338" s="409"/>
      <c r="DL338" s="409"/>
      <c r="DM338" s="409"/>
      <c r="DN338" s="409"/>
      <c r="DO338" s="409"/>
      <c r="DP338" s="409"/>
      <c r="DQ338" s="409"/>
      <c r="DR338" s="409"/>
      <c r="DS338" s="409"/>
      <c r="DT338" s="409"/>
      <c r="DU338" s="409"/>
      <c r="DV338" s="409"/>
      <c r="DW338" s="409"/>
      <c r="DX338" s="409"/>
      <c r="DY338" s="409"/>
      <c r="DZ338" s="409"/>
      <c r="EA338" s="409"/>
      <c r="EB338" s="409"/>
      <c r="EC338" s="409"/>
      <c r="ED338" s="409"/>
      <c r="EE338" s="409"/>
      <c r="EF338" s="409"/>
      <c r="EG338" s="409"/>
      <c r="EH338" s="409"/>
      <c r="EI338" s="409"/>
      <c r="EJ338" s="409"/>
      <c r="EK338" s="409"/>
      <c r="EL338" s="409"/>
      <c r="EM338" s="409"/>
      <c r="EN338" s="409"/>
      <c r="EO338" s="409"/>
      <c r="EP338" s="409"/>
      <c r="EQ338" s="409"/>
      <c r="ER338" s="409"/>
      <c r="ES338" s="409"/>
      <c r="ET338" s="409"/>
      <c r="EU338" s="409"/>
      <c r="EV338" s="409"/>
      <c r="EW338" s="409"/>
      <c r="EX338" s="409"/>
      <c r="EY338" s="409"/>
      <c r="EZ338" s="409"/>
      <c r="FA338" s="409"/>
      <c r="FB338" s="409"/>
      <c r="FC338" s="409"/>
      <c r="FD338" s="409"/>
      <c r="FE338" s="409"/>
      <c r="FF338" s="409"/>
      <c r="FG338" s="409"/>
      <c r="FH338" s="409"/>
      <c r="FI338" s="409"/>
      <c r="FJ338" s="409"/>
      <c r="FK338" s="409"/>
      <c r="FL338" s="409"/>
      <c r="FM338" s="409"/>
      <c r="FN338" s="409"/>
      <c r="FO338" s="409"/>
      <c r="FP338" s="409"/>
      <c r="FQ338" s="409"/>
      <c r="FR338" s="409"/>
      <c r="FS338" s="409"/>
      <c r="FT338" s="409"/>
      <c r="FU338" s="409"/>
      <c r="FV338" s="409"/>
      <c r="FW338" s="409"/>
      <c r="FX338" s="409"/>
      <c r="FY338" s="409"/>
      <c r="FZ338" s="409"/>
      <c r="GA338" s="409"/>
      <c r="GB338" s="409"/>
      <c r="GC338" s="409"/>
      <c r="GD338" s="409"/>
      <c r="GE338" s="409"/>
      <c r="GF338" s="409"/>
      <c r="GG338" s="409"/>
      <c r="GH338" s="409"/>
      <c r="GI338" s="409"/>
      <c r="GJ338" s="409"/>
      <c r="GK338" s="409"/>
      <c r="GL338" s="409"/>
      <c r="GM338" s="409"/>
      <c r="GN338" s="409"/>
      <c r="GO338" s="409"/>
      <c r="GP338" s="409"/>
      <c r="GQ338" s="409"/>
      <c r="GR338" s="409"/>
      <c r="GS338" s="409"/>
      <c r="GT338" s="409"/>
      <c r="GU338" s="409"/>
      <c r="GV338" s="409"/>
      <c r="GW338" s="409"/>
      <c r="GX338" s="409"/>
      <c r="GY338" s="409"/>
      <c r="GZ338" s="409"/>
      <c r="HA338" s="409"/>
      <c r="HB338" s="409"/>
      <c r="HC338" s="409"/>
      <c r="HD338" s="409"/>
      <c r="HE338" s="409"/>
      <c r="HF338" s="409"/>
      <c r="HG338" s="409"/>
      <c r="HH338" s="409"/>
      <c r="HI338" s="409"/>
      <c r="HJ338" s="409"/>
      <c r="HK338" s="409"/>
      <c r="HL338" s="409"/>
      <c r="HM338" s="409"/>
      <c r="HN338" s="409"/>
      <c r="HO338" s="409"/>
      <c r="HP338" s="409"/>
      <c r="HQ338" s="409"/>
      <c r="HR338" s="409"/>
      <c r="HS338" s="409"/>
      <c r="HT338" s="409"/>
      <c r="HU338" s="409"/>
      <c r="HV338" s="409"/>
      <c r="HW338" s="409"/>
      <c r="HX338" s="409"/>
      <c r="HY338" s="409"/>
      <c r="HZ338" s="409"/>
      <c r="IA338" s="409"/>
      <c r="IB338" s="409"/>
      <c r="IC338" s="409"/>
      <c r="ID338" s="409"/>
      <c r="IE338" s="409"/>
      <c r="IF338" s="409"/>
      <c r="IG338" s="409"/>
      <c r="IH338" s="409"/>
      <c r="II338" s="409"/>
      <c r="IJ338" s="409"/>
      <c r="IK338" s="409"/>
      <c r="IL338" s="409"/>
      <c r="IM338" s="409"/>
      <c r="IN338" s="409"/>
      <c r="IO338" s="409"/>
      <c r="IP338" s="409"/>
      <c r="IQ338" s="409"/>
      <c r="IR338" s="409"/>
      <c r="IS338" s="409"/>
      <c r="IT338" s="409"/>
      <c r="IU338" s="409"/>
      <c r="IV338" s="409"/>
      <c r="IW338" s="409"/>
      <c r="IX338" s="409"/>
      <c r="IY338" s="409"/>
      <c r="IZ338" s="409"/>
      <c r="JA338" s="409"/>
      <c r="JB338" s="409"/>
      <c r="JC338" s="409"/>
      <c r="JD338" s="409"/>
      <c r="JE338" s="409"/>
      <c r="JF338" s="409"/>
      <c r="JG338" s="409"/>
      <c r="JH338" s="409"/>
      <c r="JI338" s="409"/>
      <c r="JJ338" s="409"/>
      <c r="JK338" s="409"/>
      <c r="JL338" s="409"/>
      <c r="JM338" s="409"/>
      <c r="JN338" s="409"/>
      <c r="JO338" s="409"/>
      <c r="JP338" s="409"/>
      <c r="JQ338" s="409"/>
      <c r="JR338" s="409"/>
      <c r="JS338" s="409"/>
      <c r="JT338" s="409"/>
      <c r="JU338" s="409"/>
      <c r="JV338" s="409"/>
      <c r="JW338" s="409"/>
      <c r="JX338" s="409"/>
      <c r="JY338" s="409"/>
      <c r="JZ338" s="409"/>
      <c r="KA338" s="409"/>
      <c r="KB338" s="409"/>
      <c r="KC338" s="409"/>
      <c r="KD338" s="409"/>
      <c r="KE338" s="409"/>
      <c r="KF338" s="409"/>
      <c r="KG338" s="409"/>
      <c r="KH338" s="409"/>
      <c r="KI338" s="409"/>
      <c r="KJ338" s="409"/>
      <c r="KK338" s="409"/>
      <c r="KL338" s="409"/>
      <c r="KM338" s="409"/>
      <c r="KN338" s="409"/>
    </row>
    <row r="339" spans="1:300" s="448" customFormat="1" outlineLevel="1">
      <c r="A339" s="422" t="s">
        <v>921</v>
      </c>
      <c r="B339" s="416">
        <v>2000059470012</v>
      </c>
      <c r="C339" s="606" t="s">
        <v>737</v>
      </c>
      <c r="D339" s="449" t="s">
        <v>7</v>
      </c>
      <c r="E339" s="449">
        <v>10</v>
      </c>
      <c r="F339" s="543">
        <v>550</v>
      </c>
      <c r="G339" s="425">
        <f t="shared" si="48"/>
        <v>0</v>
      </c>
      <c r="H339" s="503"/>
      <c r="I339" s="456">
        <v>564.5</v>
      </c>
      <c r="J339" s="425">
        <f t="shared" si="49"/>
        <v>0</v>
      </c>
      <c r="K339" s="503"/>
      <c r="L339" s="450">
        <v>579</v>
      </c>
      <c r="M339" s="425">
        <f t="shared" si="50"/>
        <v>0</v>
      </c>
      <c r="N339" s="503"/>
      <c r="O339" s="451">
        <v>589</v>
      </c>
      <c r="P339" s="425">
        <f t="shared" si="51"/>
        <v>0</v>
      </c>
      <c r="Q339" s="503"/>
      <c r="R339" s="451">
        <v>599</v>
      </c>
      <c r="S339" s="425">
        <f t="shared" si="52"/>
        <v>0</v>
      </c>
      <c r="T339" s="503"/>
      <c r="U339" s="450">
        <v>699</v>
      </c>
      <c r="V339" s="425">
        <f t="shared" si="53"/>
        <v>0</v>
      </c>
      <c r="W339" s="524"/>
      <c r="X339" s="409"/>
      <c r="Y339" s="446"/>
      <c r="Z339" s="446"/>
      <c r="AA339" s="409"/>
      <c r="AB339" s="409"/>
      <c r="AC339" s="409"/>
      <c r="AD339" s="409"/>
      <c r="AE339" s="409"/>
      <c r="AF339" s="409"/>
      <c r="AG339" s="409"/>
      <c r="AH339" s="409"/>
      <c r="AI339" s="409"/>
      <c r="AJ339" s="409"/>
      <c r="AK339" s="409"/>
      <c r="AL339" s="409"/>
      <c r="AM339" s="409"/>
      <c r="AN339" s="409"/>
      <c r="AO339" s="409"/>
      <c r="AP339" s="409"/>
      <c r="AQ339" s="409"/>
      <c r="AR339" s="409"/>
      <c r="AS339" s="409"/>
      <c r="AT339" s="409"/>
      <c r="AU339" s="409"/>
      <c r="AV339" s="409"/>
      <c r="AW339" s="409"/>
      <c r="AX339" s="409"/>
      <c r="AY339" s="409"/>
      <c r="AZ339" s="409"/>
      <c r="BA339" s="409"/>
      <c r="BB339" s="409"/>
      <c r="BC339" s="409"/>
      <c r="BD339" s="409"/>
      <c r="BE339" s="409"/>
      <c r="BF339" s="409"/>
      <c r="BG339" s="409"/>
      <c r="BH339" s="409"/>
      <c r="BI339" s="409"/>
      <c r="BJ339" s="409"/>
      <c r="BK339" s="409"/>
      <c r="BL339" s="409"/>
      <c r="BM339" s="409"/>
      <c r="BN339" s="409"/>
      <c r="BO339" s="409"/>
      <c r="BP339" s="409"/>
      <c r="BQ339" s="409"/>
      <c r="BR339" s="409"/>
      <c r="BS339" s="409"/>
      <c r="BT339" s="409"/>
      <c r="BU339" s="409"/>
      <c r="BV339" s="409"/>
      <c r="BW339" s="409"/>
      <c r="BX339" s="409"/>
      <c r="BY339" s="409"/>
      <c r="BZ339" s="409"/>
      <c r="CA339" s="409"/>
      <c r="CB339" s="409"/>
      <c r="CC339" s="409"/>
      <c r="CD339" s="409"/>
      <c r="CE339" s="409"/>
      <c r="CF339" s="409"/>
      <c r="CG339" s="409"/>
      <c r="CH339" s="409"/>
      <c r="CI339" s="409"/>
      <c r="CJ339" s="409"/>
      <c r="CK339" s="409"/>
      <c r="CL339" s="409"/>
      <c r="CM339" s="409"/>
      <c r="CN339" s="409"/>
      <c r="CO339" s="409"/>
      <c r="CP339" s="409"/>
      <c r="CQ339" s="409"/>
      <c r="CR339" s="409"/>
      <c r="CS339" s="409"/>
      <c r="CT339" s="409"/>
      <c r="CU339" s="409"/>
      <c r="CV339" s="409"/>
      <c r="CW339" s="409"/>
      <c r="CX339" s="409"/>
      <c r="CY339" s="409"/>
      <c r="CZ339" s="409"/>
      <c r="DA339" s="409"/>
      <c r="DB339" s="409"/>
      <c r="DC339" s="409"/>
      <c r="DD339" s="409"/>
      <c r="DE339" s="409"/>
      <c r="DF339" s="409"/>
      <c r="DG339" s="409"/>
      <c r="DH339" s="409"/>
      <c r="DI339" s="409"/>
      <c r="DJ339" s="409"/>
      <c r="DK339" s="409"/>
      <c r="DL339" s="409"/>
      <c r="DM339" s="409"/>
      <c r="DN339" s="409"/>
      <c r="DO339" s="409"/>
      <c r="DP339" s="409"/>
      <c r="DQ339" s="409"/>
      <c r="DR339" s="409"/>
      <c r="DS339" s="409"/>
      <c r="DT339" s="409"/>
      <c r="DU339" s="409"/>
      <c r="DV339" s="409"/>
      <c r="DW339" s="409"/>
      <c r="DX339" s="409"/>
      <c r="DY339" s="409"/>
      <c r="DZ339" s="409"/>
      <c r="EA339" s="409"/>
      <c r="EB339" s="409"/>
      <c r="EC339" s="409"/>
      <c r="ED339" s="409"/>
      <c r="EE339" s="409"/>
      <c r="EF339" s="409"/>
      <c r="EG339" s="409"/>
      <c r="EH339" s="409"/>
      <c r="EI339" s="409"/>
      <c r="EJ339" s="409"/>
      <c r="EK339" s="409"/>
      <c r="EL339" s="409"/>
      <c r="EM339" s="409"/>
      <c r="EN339" s="409"/>
      <c r="EO339" s="409"/>
      <c r="EP339" s="409"/>
      <c r="EQ339" s="409"/>
      <c r="ER339" s="409"/>
      <c r="ES339" s="409"/>
      <c r="ET339" s="409"/>
      <c r="EU339" s="409"/>
      <c r="EV339" s="409"/>
      <c r="EW339" s="409"/>
      <c r="EX339" s="409"/>
      <c r="EY339" s="409"/>
      <c r="EZ339" s="409"/>
      <c r="FA339" s="409"/>
      <c r="FB339" s="409"/>
      <c r="FC339" s="409"/>
      <c r="FD339" s="409"/>
      <c r="FE339" s="409"/>
      <c r="FF339" s="409"/>
      <c r="FG339" s="409"/>
      <c r="FH339" s="409"/>
      <c r="FI339" s="409"/>
      <c r="FJ339" s="409"/>
      <c r="FK339" s="409"/>
      <c r="FL339" s="409"/>
      <c r="FM339" s="409"/>
      <c r="FN339" s="409"/>
      <c r="FO339" s="409"/>
      <c r="FP339" s="409"/>
      <c r="FQ339" s="409"/>
      <c r="FR339" s="409"/>
      <c r="FS339" s="409"/>
      <c r="FT339" s="409"/>
      <c r="FU339" s="409"/>
      <c r="FV339" s="409"/>
      <c r="FW339" s="409"/>
      <c r="FX339" s="409"/>
      <c r="FY339" s="409"/>
      <c r="FZ339" s="409"/>
      <c r="GA339" s="409"/>
      <c r="GB339" s="409"/>
      <c r="GC339" s="409"/>
      <c r="GD339" s="409"/>
      <c r="GE339" s="409"/>
      <c r="GF339" s="409"/>
      <c r="GG339" s="409"/>
      <c r="GH339" s="409"/>
      <c r="GI339" s="409"/>
      <c r="GJ339" s="409"/>
      <c r="GK339" s="409"/>
      <c r="GL339" s="409"/>
      <c r="GM339" s="409"/>
      <c r="GN339" s="409"/>
      <c r="GO339" s="409"/>
      <c r="GP339" s="409"/>
      <c r="GQ339" s="409"/>
      <c r="GR339" s="409"/>
      <c r="GS339" s="409"/>
      <c r="GT339" s="409"/>
      <c r="GU339" s="409"/>
      <c r="GV339" s="409"/>
      <c r="GW339" s="409"/>
      <c r="GX339" s="409"/>
      <c r="GY339" s="409"/>
      <c r="GZ339" s="409"/>
      <c r="HA339" s="409"/>
      <c r="HB339" s="409"/>
      <c r="HC339" s="409"/>
      <c r="HD339" s="409"/>
      <c r="HE339" s="409"/>
      <c r="HF339" s="409"/>
      <c r="HG339" s="409"/>
      <c r="HH339" s="409"/>
      <c r="HI339" s="409"/>
      <c r="HJ339" s="409"/>
      <c r="HK339" s="409"/>
      <c r="HL339" s="409"/>
      <c r="HM339" s="409"/>
      <c r="HN339" s="409"/>
      <c r="HO339" s="409"/>
      <c r="HP339" s="409"/>
      <c r="HQ339" s="409"/>
      <c r="HR339" s="409"/>
      <c r="HS339" s="409"/>
      <c r="HT339" s="409"/>
      <c r="HU339" s="409"/>
      <c r="HV339" s="409"/>
      <c r="HW339" s="409"/>
      <c r="HX339" s="409"/>
      <c r="HY339" s="409"/>
      <c r="HZ339" s="409"/>
      <c r="IA339" s="409"/>
      <c r="IB339" s="409"/>
      <c r="IC339" s="409"/>
      <c r="ID339" s="409"/>
      <c r="IE339" s="409"/>
      <c r="IF339" s="409"/>
      <c r="IG339" s="409"/>
      <c r="IH339" s="409"/>
      <c r="II339" s="409"/>
      <c r="IJ339" s="409"/>
      <c r="IK339" s="409"/>
      <c r="IL339" s="409"/>
      <c r="IM339" s="409"/>
      <c r="IN339" s="409"/>
      <c r="IO339" s="409"/>
      <c r="IP339" s="409"/>
      <c r="IQ339" s="409"/>
      <c r="IR339" s="409"/>
      <c r="IS339" s="409"/>
      <c r="IT339" s="409"/>
      <c r="IU339" s="409"/>
      <c r="IV339" s="409"/>
      <c r="IW339" s="409"/>
      <c r="IX339" s="409"/>
      <c r="IY339" s="409"/>
      <c r="IZ339" s="409"/>
      <c r="JA339" s="409"/>
      <c r="JB339" s="409"/>
      <c r="JC339" s="409"/>
      <c r="JD339" s="409"/>
      <c r="JE339" s="409"/>
      <c r="JF339" s="409"/>
      <c r="JG339" s="409"/>
      <c r="JH339" s="409"/>
      <c r="JI339" s="409"/>
      <c r="JJ339" s="409"/>
      <c r="JK339" s="409"/>
      <c r="JL339" s="409"/>
      <c r="JM339" s="409"/>
      <c r="JN339" s="409"/>
      <c r="JO339" s="409"/>
      <c r="JP339" s="409"/>
      <c r="JQ339" s="409"/>
      <c r="JR339" s="409"/>
      <c r="JS339" s="409"/>
      <c r="JT339" s="409"/>
      <c r="JU339" s="409"/>
      <c r="JV339" s="409"/>
      <c r="JW339" s="409"/>
      <c r="JX339" s="409"/>
      <c r="JY339" s="409"/>
      <c r="JZ339" s="409"/>
      <c r="KA339" s="409"/>
      <c r="KB339" s="409"/>
      <c r="KC339" s="409"/>
      <c r="KD339" s="409"/>
      <c r="KE339" s="409"/>
      <c r="KF339" s="409"/>
      <c r="KG339" s="409"/>
      <c r="KH339" s="409"/>
      <c r="KI339" s="409"/>
      <c r="KJ339" s="409"/>
      <c r="KK339" s="409"/>
      <c r="KL339" s="409"/>
      <c r="KM339" s="409"/>
      <c r="KN339" s="409"/>
    </row>
    <row r="340" spans="1:300" s="448" customFormat="1" ht="16.5" outlineLevel="1" thickBot="1">
      <c r="A340" s="422" t="s">
        <v>925</v>
      </c>
      <c r="B340" s="416">
        <v>2000059490010</v>
      </c>
      <c r="C340" s="606" t="s">
        <v>738</v>
      </c>
      <c r="D340" s="449" t="s">
        <v>7</v>
      </c>
      <c r="E340" s="449">
        <v>10</v>
      </c>
      <c r="F340" s="543">
        <v>550</v>
      </c>
      <c r="G340" s="425">
        <f t="shared" si="48"/>
        <v>0</v>
      </c>
      <c r="H340" s="503"/>
      <c r="I340" s="456">
        <v>564.5</v>
      </c>
      <c r="J340" s="425">
        <f t="shared" si="49"/>
        <v>0</v>
      </c>
      <c r="K340" s="503"/>
      <c r="L340" s="450">
        <v>579</v>
      </c>
      <c r="M340" s="425">
        <f t="shared" si="50"/>
        <v>0</v>
      </c>
      <c r="N340" s="503"/>
      <c r="O340" s="451">
        <v>589</v>
      </c>
      <c r="P340" s="425">
        <f t="shared" si="51"/>
        <v>0</v>
      </c>
      <c r="Q340" s="503"/>
      <c r="R340" s="451">
        <v>599</v>
      </c>
      <c r="S340" s="425">
        <f t="shared" si="52"/>
        <v>0</v>
      </c>
      <c r="T340" s="503"/>
      <c r="U340" s="450">
        <v>699</v>
      </c>
      <c r="V340" s="425">
        <f t="shared" si="53"/>
        <v>0</v>
      </c>
      <c r="W340" s="524"/>
      <c r="X340" s="409"/>
      <c r="Y340" s="446"/>
      <c r="Z340" s="446"/>
      <c r="AA340" s="409"/>
      <c r="AB340" s="409"/>
      <c r="AC340" s="409"/>
      <c r="AD340" s="409"/>
      <c r="AE340" s="409"/>
      <c r="AF340" s="409"/>
      <c r="AG340" s="409"/>
      <c r="AH340" s="409"/>
      <c r="AI340" s="409"/>
      <c r="AJ340" s="409"/>
      <c r="AK340" s="409"/>
      <c r="AL340" s="409"/>
      <c r="AM340" s="409"/>
      <c r="AN340" s="409"/>
      <c r="AO340" s="409"/>
      <c r="AP340" s="409"/>
      <c r="AQ340" s="409"/>
      <c r="AR340" s="409"/>
      <c r="AS340" s="409"/>
      <c r="AT340" s="409"/>
      <c r="AU340" s="409"/>
      <c r="AV340" s="409"/>
      <c r="AW340" s="409"/>
      <c r="AX340" s="409"/>
      <c r="AY340" s="409"/>
      <c r="AZ340" s="409"/>
      <c r="BA340" s="409"/>
      <c r="BB340" s="409"/>
      <c r="BC340" s="409"/>
      <c r="BD340" s="409"/>
      <c r="BE340" s="409"/>
      <c r="BF340" s="409"/>
      <c r="BG340" s="409"/>
      <c r="BH340" s="409"/>
      <c r="BI340" s="409"/>
      <c r="BJ340" s="409"/>
      <c r="BK340" s="409"/>
      <c r="BL340" s="409"/>
      <c r="BM340" s="409"/>
      <c r="BN340" s="409"/>
      <c r="BO340" s="409"/>
      <c r="BP340" s="409"/>
      <c r="BQ340" s="409"/>
      <c r="BR340" s="409"/>
      <c r="BS340" s="409"/>
      <c r="BT340" s="409"/>
      <c r="BU340" s="409"/>
      <c r="BV340" s="409"/>
      <c r="BW340" s="409"/>
      <c r="BX340" s="409"/>
      <c r="BY340" s="409"/>
      <c r="BZ340" s="409"/>
      <c r="CA340" s="409"/>
      <c r="CB340" s="409"/>
      <c r="CC340" s="409"/>
      <c r="CD340" s="409"/>
      <c r="CE340" s="409"/>
      <c r="CF340" s="409"/>
      <c r="CG340" s="409"/>
      <c r="CH340" s="409"/>
      <c r="CI340" s="409"/>
      <c r="CJ340" s="409"/>
      <c r="CK340" s="409"/>
      <c r="CL340" s="409"/>
      <c r="CM340" s="409"/>
      <c r="CN340" s="409"/>
      <c r="CO340" s="409"/>
      <c r="CP340" s="409"/>
      <c r="CQ340" s="409"/>
      <c r="CR340" s="409"/>
      <c r="CS340" s="409"/>
      <c r="CT340" s="409"/>
      <c r="CU340" s="409"/>
      <c r="CV340" s="409"/>
      <c r="CW340" s="409"/>
      <c r="CX340" s="409"/>
      <c r="CY340" s="409"/>
      <c r="CZ340" s="409"/>
      <c r="DA340" s="409"/>
      <c r="DB340" s="409"/>
      <c r="DC340" s="409"/>
      <c r="DD340" s="409"/>
      <c r="DE340" s="409"/>
      <c r="DF340" s="409"/>
      <c r="DG340" s="409"/>
      <c r="DH340" s="409"/>
      <c r="DI340" s="409"/>
      <c r="DJ340" s="409"/>
      <c r="DK340" s="409"/>
      <c r="DL340" s="409"/>
      <c r="DM340" s="409"/>
      <c r="DN340" s="409"/>
      <c r="DO340" s="409"/>
      <c r="DP340" s="409"/>
      <c r="DQ340" s="409"/>
      <c r="DR340" s="409"/>
      <c r="DS340" s="409"/>
      <c r="DT340" s="409"/>
      <c r="DU340" s="409"/>
      <c r="DV340" s="409"/>
      <c r="DW340" s="409"/>
      <c r="DX340" s="409"/>
      <c r="DY340" s="409"/>
      <c r="DZ340" s="409"/>
      <c r="EA340" s="409"/>
      <c r="EB340" s="409"/>
      <c r="EC340" s="409"/>
      <c r="ED340" s="409"/>
      <c r="EE340" s="409"/>
      <c r="EF340" s="409"/>
      <c r="EG340" s="409"/>
      <c r="EH340" s="409"/>
      <c r="EI340" s="409"/>
      <c r="EJ340" s="409"/>
      <c r="EK340" s="409"/>
      <c r="EL340" s="409"/>
      <c r="EM340" s="409"/>
      <c r="EN340" s="409"/>
      <c r="EO340" s="409"/>
      <c r="EP340" s="409"/>
      <c r="EQ340" s="409"/>
      <c r="ER340" s="409"/>
      <c r="ES340" s="409"/>
      <c r="ET340" s="409"/>
      <c r="EU340" s="409"/>
      <c r="EV340" s="409"/>
      <c r="EW340" s="409"/>
      <c r="EX340" s="409"/>
      <c r="EY340" s="409"/>
      <c r="EZ340" s="409"/>
      <c r="FA340" s="409"/>
      <c r="FB340" s="409"/>
      <c r="FC340" s="409"/>
      <c r="FD340" s="409"/>
      <c r="FE340" s="409"/>
      <c r="FF340" s="409"/>
      <c r="FG340" s="409"/>
      <c r="FH340" s="409"/>
      <c r="FI340" s="409"/>
      <c r="FJ340" s="409"/>
      <c r="FK340" s="409"/>
      <c r="FL340" s="409"/>
      <c r="FM340" s="409"/>
      <c r="FN340" s="409"/>
      <c r="FO340" s="409"/>
      <c r="FP340" s="409"/>
      <c r="FQ340" s="409"/>
      <c r="FR340" s="409"/>
      <c r="FS340" s="409"/>
      <c r="FT340" s="409"/>
      <c r="FU340" s="409"/>
      <c r="FV340" s="409"/>
      <c r="FW340" s="409"/>
      <c r="FX340" s="409"/>
      <c r="FY340" s="409"/>
      <c r="FZ340" s="409"/>
      <c r="GA340" s="409"/>
      <c r="GB340" s="409"/>
      <c r="GC340" s="409"/>
      <c r="GD340" s="409"/>
      <c r="GE340" s="409"/>
      <c r="GF340" s="409"/>
      <c r="GG340" s="409"/>
      <c r="GH340" s="409"/>
      <c r="GI340" s="409"/>
      <c r="GJ340" s="409"/>
      <c r="GK340" s="409"/>
      <c r="GL340" s="409"/>
      <c r="GM340" s="409"/>
      <c r="GN340" s="409"/>
      <c r="GO340" s="409"/>
      <c r="GP340" s="409"/>
      <c r="GQ340" s="409"/>
      <c r="GR340" s="409"/>
      <c r="GS340" s="409"/>
      <c r="GT340" s="409"/>
      <c r="GU340" s="409"/>
      <c r="GV340" s="409"/>
      <c r="GW340" s="409"/>
      <c r="GX340" s="409"/>
      <c r="GY340" s="409"/>
      <c r="GZ340" s="409"/>
      <c r="HA340" s="409"/>
      <c r="HB340" s="409"/>
      <c r="HC340" s="409"/>
      <c r="HD340" s="409"/>
      <c r="HE340" s="409"/>
      <c r="HF340" s="409"/>
      <c r="HG340" s="409"/>
      <c r="HH340" s="409"/>
      <c r="HI340" s="409"/>
      <c r="HJ340" s="409"/>
      <c r="HK340" s="409"/>
      <c r="HL340" s="409"/>
      <c r="HM340" s="409"/>
      <c r="HN340" s="409"/>
      <c r="HO340" s="409"/>
      <c r="HP340" s="409"/>
      <c r="HQ340" s="409"/>
      <c r="HR340" s="409"/>
      <c r="HS340" s="409"/>
      <c r="HT340" s="409"/>
      <c r="HU340" s="409"/>
      <c r="HV340" s="409"/>
      <c r="HW340" s="409"/>
      <c r="HX340" s="409"/>
      <c r="HY340" s="409"/>
      <c r="HZ340" s="409"/>
      <c r="IA340" s="409"/>
      <c r="IB340" s="409"/>
      <c r="IC340" s="409"/>
      <c r="ID340" s="409"/>
      <c r="IE340" s="409"/>
      <c r="IF340" s="409"/>
      <c r="IG340" s="409"/>
      <c r="IH340" s="409"/>
      <c r="II340" s="409"/>
      <c r="IJ340" s="409"/>
      <c r="IK340" s="409"/>
      <c r="IL340" s="409"/>
      <c r="IM340" s="409"/>
      <c r="IN340" s="409"/>
      <c r="IO340" s="409"/>
      <c r="IP340" s="409"/>
      <c r="IQ340" s="409"/>
      <c r="IR340" s="409"/>
      <c r="IS340" s="409"/>
      <c r="IT340" s="409"/>
      <c r="IU340" s="409"/>
      <c r="IV340" s="409"/>
      <c r="IW340" s="409"/>
      <c r="IX340" s="409"/>
      <c r="IY340" s="409"/>
      <c r="IZ340" s="409"/>
      <c r="JA340" s="409"/>
      <c r="JB340" s="409"/>
      <c r="JC340" s="409"/>
      <c r="JD340" s="409"/>
      <c r="JE340" s="409"/>
      <c r="JF340" s="409"/>
      <c r="JG340" s="409"/>
      <c r="JH340" s="409"/>
      <c r="JI340" s="409"/>
      <c r="JJ340" s="409"/>
      <c r="JK340" s="409"/>
      <c r="JL340" s="409"/>
      <c r="JM340" s="409"/>
      <c r="JN340" s="409"/>
      <c r="JO340" s="409"/>
      <c r="JP340" s="409"/>
      <c r="JQ340" s="409"/>
      <c r="JR340" s="409"/>
      <c r="JS340" s="409"/>
      <c r="JT340" s="409"/>
      <c r="JU340" s="409"/>
      <c r="JV340" s="409"/>
      <c r="JW340" s="409"/>
      <c r="JX340" s="409"/>
      <c r="JY340" s="409"/>
      <c r="JZ340" s="409"/>
      <c r="KA340" s="409"/>
      <c r="KB340" s="409"/>
      <c r="KC340" s="409"/>
      <c r="KD340" s="409"/>
      <c r="KE340" s="409"/>
      <c r="KF340" s="409"/>
      <c r="KG340" s="409"/>
      <c r="KH340" s="409"/>
      <c r="KI340" s="409"/>
      <c r="KJ340" s="409"/>
      <c r="KK340" s="409"/>
      <c r="KL340" s="409"/>
      <c r="KM340" s="409"/>
      <c r="KN340" s="409"/>
    </row>
    <row r="341" spans="1:300" ht="16.5" thickBot="1">
      <c r="A341" s="595"/>
      <c r="B341" s="595"/>
      <c r="C341" s="596" t="s">
        <v>116</v>
      </c>
      <c r="D341" s="439"/>
      <c r="E341" s="412"/>
      <c r="F341" s="562"/>
      <c r="G341" s="468">
        <f t="shared" si="48"/>
        <v>0</v>
      </c>
      <c r="H341" s="565"/>
      <c r="I341" s="562"/>
      <c r="J341" s="468">
        <f t="shared" si="49"/>
        <v>0</v>
      </c>
      <c r="K341" s="565"/>
      <c r="L341" s="562"/>
      <c r="M341" s="468">
        <f t="shared" si="50"/>
        <v>0</v>
      </c>
      <c r="N341" s="565"/>
      <c r="O341" s="562"/>
      <c r="P341" s="468">
        <f t="shared" si="51"/>
        <v>0</v>
      </c>
      <c r="Q341" s="565"/>
      <c r="R341" s="562"/>
      <c r="S341" s="468">
        <f t="shared" si="52"/>
        <v>0</v>
      </c>
      <c r="T341" s="565"/>
      <c r="U341" s="566"/>
      <c r="V341" s="468">
        <f t="shared" si="53"/>
        <v>0</v>
      </c>
      <c r="W341" s="567"/>
    </row>
    <row r="342" spans="1:300" s="409" customFormat="1" outlineLevel="1">
      <c r="A342" s="416">
        <v>3263004</v>
      </c>
      <c r="B342" s="416">
        <v>8421421432362</v>
      </c>
      <c r="C342" s="602" t="s">
        <v>1377</v>
      </c>
      <c r="D342" s="417" t="s">
        <v>8</v>
      </c>
      <c r="E342" s="460">
        <v>24</v>
      </c>
      <c r="F342" s="549">
        <v>149</v>
      </c>
      <c r="G342" s="425">
        <f t="shared" si="48"/>
        <v>0</v>
      </c>
      <c r="H342" s="506"/>
      <c r="I342" s="458">
        <v>159</v>
      </c>
      <c r="J342" s="425">
        <f t="shared" si="49"/>
        <v>0</v>
      </c>
      <c r="K342" s="506"/>
      <c r="L342" s="427">
        <v>169</v>
      </c>
      <c r="M342" s="425">
        <f t="shared" si="50"/>
        <v>0</v>
      </c>
      <c r="N342" s="506"/>
      <c r="O342" s="427">
        <v>179</v>
      </c>
      <c r="P342" s="425">
        <f t="shared" si="51"/>
        <v>0</v>
      </c>
      <c r="Q342" s="506"/>
      <c r="R342" s="427">
        <v>199</v>
      </c>
      <c r="S342" s="425">
        <f t="shared" si="52"/>
        <v>0</v>
      </c>
      <c r="T342" s="506"/>
      <c r="U342" s="473">
        <v>259</v>
      </c>
      <c r="V342" s="425">
        <f t="shared" si="53"/>
        <v>0</v>
      </c>
      <c r="W342" s="527"/>
      <c r="Y342" s="446"/>
      <c r="Z342" s="446"/>
    </row>
    <row r="343" spans="1:300" s="409" customFormat="1" outlineLevel="1">
      <c r="A343" s="422">
        <v>3263136</v>
      </c>
      <c r="B343" s="416">
        <v>8421421800055</v>
      </c>
      <c r="C343" s="603" t="s">
        <v>1378</v>
      </c>
      <c r="D343" s="423" t="s">
        <v>8</v>
      </c>
      <c r="E343" s="423">
        <v>24</v>
      </c>
      <c r="F343" s="549">
        <v>149</v>
      </c>
      <c r="G343" s="425">
        <f t="shared" si="48"/>
        <v>0</v>
      </c>
      <c r="H343" s="506"/>
      <c r="I343" s="458">
        <v>159</v>
      </c>
      <c r="J343" s="425">
        <f t="shared" si="49"/>
        <v>0</v>
      </c>
      <c r="K343" s="506"/>
      <c r="L343" s="427">
        <v>169</v>
      </c>
      <c r="M343" s="425">
        <f t="shared" si="50"/>
        <v>0</v>
      </c>
      <c r="N343" s="506"/>
      <c r="O343" s="427">
        <v>179</v>
      </c>
      <c r="P343" s="425">
        <f t="shared" si="51"/>
        <v>0</v>
      </c>
      <c r="Q343" s="506"/>
      <c r="R343" s="427">
        <v>199</v>
      </c>
      <c r="S343" s="425">
        <f t="shared" si="52"/>
        <v>0</v>
      </c>
      <c r="T343" s="506"/>
      <c r="U343" s="473">
        <v>259</v>
      </c>
      <c r="V343" s="425">
        <f t="shared" si="53"/>
        <v>0</v>
      </c>
      <c r="W343" s="527"/>
      <c r="Y343" s="446"/>
      <c r="Z343" s="446"/>
    </row>
    <row r="344" spans="1:300" s="409" customFormat="1" outlineLevel="1">
      <c r="A344" s="422">
        <v>3263006</v>
      </c>
      <c r="B344" s="416">
        <v>8421421432379</v>
      </c>
      <c r="C344" s="603" t="s">
        <v>1379</v>
      </c>
      <c r="D344" s="423" t="s">
        <v>8</v>
      </c>
      <c r="E344" s="423">
        <v>24</v>
      </c>
      <c r="F344" s="549">
        <v>149</v>
      </c>
      <c r="G344" s="425">
        <f t="shared" si="48"/>
        <v>0</v>
      </c>
      <c r="H344" s="506"/>
      <c r="I344" s="458">
        <v>159</v>
      </c>
      <c r="J344" s="425">
        <f t="shared" si="49"/>
        <v>0</v>
      </c>
      <c r="K344" s="506"/>
      <c r="L344" s="427">
        <v>169</v>
      </c>
      <c r="M344" s="425">
        <f t="shared" si="50"/>
        <v>0</v>
      </c>
      <c r="N344" s="506"/>
      <c r="O344" s="427">
        <v>179</v>
      </c>
      <c r="P344" s="425">
        <f t="shared" si="51"/>
        <v>0</v>
      </c>
      <c r="Q344" s="506"/>
      <c r="R344" s="427">
        <v>199</v>
      </c>
      <c r="S344" s="425">
        <f t="shared" si="52"/>
        <v>0</v>
      </c>
      <c r="T344" s="506"/>
      <c r="U344" s="473">
        <v>259</v>
      </c>
      <c r="V344" s="425">
        <f t="shared" si="53"/>
        <v>0</v>
      </c>
      <c r="W344" s="527"/>
      <c r="Y344" s="446"/>
      <c r="Z344" s="446"/>
    </row>
    <row r="345" spans="1:300" s="409" customFormat="1" ht="16.5" outlineLevel="1" thickBot="1">
      <c r="A345" s="428">
        <v>3263151</v>
      </c>
      <c r="B345" s="428">
        <v>8421421800086</v>
      </c>
      <c r="C345" s="604" t="s">
        <v>1380</v>
      </c>
      <c r="D345" s="429" t="s">
        <v>8</v>
      </c>
      <c r="E345" s="429">
        <v>24</v>
      </c>
      <c r="F345" s="550">
        <v>149</v>
      </c>
      <c r="G345" s="425">
        <f t="shared" si="48"/>
        <v>0</v>
      </c>
      <c r="H345" s="507"/>
      <c r="I345" s="459">
        <v>159</v>
      </c>
      <c r="J345" s="425">
        <f t="shared" si="49"/>
        <v>0</v>
      </c>
      <c r="K345" s="507"/>
      <c r="L345" s="432">
        <v>169</v>
      </c>
      <c r="M345" s="425">
        <f t="shared" si="50"/>
        <v>0</v>
      </c>
      <c r="N345" s="507"/>
      <c r="O345" s="432">
        <v>179</v>
      </c>
      <c r="P345" s="425">
        <f t="shared" si="51"/>
        <v>0</v>
      </c>
      <c r="Q345" s="507"/>
      <c r="R345" s="432">
        <v>199</v>
      </c>
      <c r="S345" s="425">
        <f t="shared" si="52"/>
        <v>0</v>
      </c>
      <c r="T345" s="507"/>
      <c r="U345" s="474">
        <v>259</v>
      </c>
      <c r="V345" s="425">
        <f t="shared" si="53"/>
        <v>0</v>
      </c>
      <c r="W345" s="528"/>
      <c r="Y345" s="446"/>
      <c r="Z345" s="446"/>
    </row>
    <row r="346" spans="1:300" outlineLevel="1">
      <c r="A346" s="416" t="s">
        <v>913</v>
      </c>
      <c r="B346" s="416">
        <v>2000062074672</v>
      </c>
      <c r="C346" s="602" t="s">
        <v>723</v>
      </c>
      <c r="D346" s="417" t="s">
        <v>8</v>
      </c>
      <c r="E346" s="417">
        <v>24</v>
      </c>
      <c r="F346" s="555">
        <v>134</v>
      </c>
      <c r="G346" s="425">
        <f t="shared" si="48"/>
        <v>0</v>
      </c>
      <c r="H346" s="514"/>
      <c r="I346" s="472">
        <v>159</v>
      </c>
      <c r="J346" s="425">
        <f t="shared" si="49"/>
        <v>0</v>
      </c>
      <c r="K346" s="514"/>
      <c r="L346" s="421">
        <v>165</v>
      </c>
      <c r="M346" s="425">
        <f t="shared" si="50"/>
        <v>0</v>
      </c>
      <c r="N346" s="514"/>
      <c r="O346" s="421">
        <v>175</v>
      </c>
      <c r="P346" s="425">
        <f t="shared" si="51"/>
        <v>0</v>
      </c>
      <c r="Q346" s="514"/>
      <c r="R346" s="421">
        <v>185</v>
      </c>
      <c r="S346" s="425">
        <f t="shared" si="52"/>
        <v>0</v>
      </c>
      <c r="T346" s="514"/>
      <c r="U346" s="481">
        <v>235</v>
      </c>
      <c r="V346" s="425">
        <f t="shared" si="53"/>
        <v>0</v>
      </c>
      <c r="W346" s="535"/>
    </row>
    <row r="347" spans="1:300" s="409" customFormat="1" hidden="1" outlineLevel="1">
      <c r="A347" s="422" t="s">
        <v>914</v>
      </c>
      <c r="B347" s="416">
        <v>2000062074719</v>
      </c>
      <c r="C347" s="603" t="s">
        <v>739</v>
      </c>
      <c r="D347" s="417" t="s">
        <v>8</v>
      </c>
      <c r="E347" s="423">
        <v>24</v>
      </c>
      <c r="F347" s="555">
        <v>134</v>
      </c>
      <c r="G347" s="425">
        <f t="shared" si="48"/>
        <v>0</v>
      </c>
      <c r="H347" s="514"/>
      <c r="I347" s="472">
        <v>159</v>
      </c>
      <c r="J347" s="425">
        <f t="shared" si="49"/>
        <v>0</v>
      </c>
      <c r="K347" s="514"/>
      <c r="L347" s="421">
        <v>165</v>
      </c>
      <c r="M347" s="425">
        <f t="shared" si="50"/>
        <v>0</v>
      </c>
      <c r="N347" s="514"/>
      <c r="O347" s="421">
        <v>175</v>
      </c>
      <c r="P347" s="425">
        <f t="shared" si="51"/>
        <v>0</v>
      </c>
      <c r="Q347" s="514"/>
      <c r="R347" s="421">
        <v>185</v>
      </c>
      <c r="S347" s="425">
        <f t="shared" si="52"/>
        <v>0</v>
      </c>
      <c r="T347" s="514"/>
      <c r="U347" s="481">
        <v>235</v>
      </c>
      <c r="V347" s="425">
        <f t="shared" si="53"/>
        <v>0</v>
      </c>
      <c r="W347" s="535"/>
      <c r="Y347" s="446"/>
      <c r="Z347" s="446"/>
    </row>
    <row r="348" spans="1:300" s="433" customFormat="1" hidden="1" outlineLevel="1">
      <c r="A348" s="422" t="s">
        <v>915</v>
      </c>
      <c r="B348" s="416">
        <v>2000062074726</v>
      </c>
      <c r="C348" s="603" t="s">
        <v>715</v>
      </c>
      <c r="D348" s="417" t="s">
        <v>8</v>
      </c>
      <c r="E348" s="423">
        <v>24</v>
      </c>
      <c r="F348" s="555">
        <v>134</v>
      </c>
      <c r="G348" s="425">
        <f t="shared" si="48"/>
        <v>0</v>
      </c>
      <c r="H348" s="514"/>
      <c r="I348" s="472">
        <v>159</v>
      </c>
      <c r="J348" s="425">
        <f t="shared" si="49"/>
        <v>0</v>
      </c>
      <c r="K348" s="514"/>
      <c r="L348" s="421">
        <v>165</v>
      </c>
      <c r="M348" s="425">
        <f t="shared" si="50"/>
        <v>0</v>
      </c>
      <c r="N348" s="514"/>
      <c r="O348" s="421">
        <v>175</v>
      </c>
      <c r="P348" s="425">
        <f t="shared" si="51"/>
        <v>0</v>
      </c>
      <c r="Q348" s="514"/>
      <c r="R348" s="421">
        <v>185</v>
      </c>
      <c r="S348" s="425">
        <f t="shared" si="52"/>
        <v>0</v>
      </c>
      <c r="T348" s="514"/>
      <c r="U348" s="481">
        <v>235</v>
      </c>
      <c r="V348" s="425">
        <f t="shared" si="53"/>
        <v>0</v>
      </c>
      <c r="W348" s="535"/>
    </row>
    <row r="349" spans="1:300" s="433" customFormat="1" outlineLevel="1">
      <c r="A349" s="422" t="s">
        <v>916</v>
      </c>
      <c r="B349" s="416">
        <v>2000062074689</v>
      </c>
      <c r="C349" s="603" t="s">
        <v>716</v>
      </c>
      <c r="D349" s="417" t="s">
        <v>8</v>
      </c>
      <c r="E349" s="423">
        <v>24</v>
      </c>
      <c r="F349" s="555">
        <v>134</v>
      </c>
      <c r="G349" s="425">
        <f t="shared" si="48"/>
        <v>0</v>
      </c>
      <c r="H349" s="514"/>
      <c r="I349" s="472">
        <v>159</v>
      </c>
      <c r="J349" s="425">
        <f t="shared" si="49"/>
        <v>0</v>
      </c>
      <c r="K349" s="514"/>
      <c r="L349" s="421">
        <v>165</v>
      </c>
      <c r="M349" s="425">
        <f t="shared" si="50"/>
        <v>0</v>
      </c>
      <c r="N349" s="514"/>
      <c r="O349" s="421">
        <v>175</v>
      </c>
      <c r="P349" s="425">
        <f t="shared" si="51"/>
        <v>0</v>
      </c>
      <c r="Q349" s="514"/>
      <c r="R349" s="421">
        <v>185</v>
      </c>
      <c r="S349" s="425">
        <f t="shared" si="52"/>
        <v>0</v>
      </c>
      <c r="T349" s="514"/>
      <c r="U349" s="481">
        <v>235</v>
      </c>
      <c r="V349" s="425">
        <f t="shared" si="53"/>
        <v>0</v>
      </c>
      <c r="W349" s="535"/>
    </row>
    <row r="350" spans="1:300" s="409" customFormat="1" outlineLevel="1">
      <c r="A350" s="422" t="s">
        <v>917</v>
      </c>
      <c r="B350" s="416">
        <v>2000062074733</v>
      </c>
      <c r="C350" s="603" t="s">
        <v>721</v>
      </c>
      <c r="D350" s="417" t="s">
        <v>8</v>
      </c>
      <c r="E350" s="423">
        <v>24</v>
      </c>
      <c r="F350" s="555">
        <v>134</v>
      </c>
      <c r="G350" s="425">
        <f t="shared" si="48"/>
        <v>0</v>
      </c>
      <c r="H350" s="514"/>
      <c r="I350" s="472">
        <v>159</v>
      </c>
      <c r="J350" s="425">
        <f t="shared" si="49"/>
        <v>0</v>
      </c>
      <c r="K350" s="514"/>
      <c r="L350" s="421">
        <v>165</v>
      </c>
      <c r="M350" s="425">
        <f t="shared" si="50"/>
        <v>0</v>
      </c>
      <c r="N350" s="514"/>
      <c r="O350" s="421">
        <v>175</v>
      </c>
      <c r="P350" s="425">
        <f t="shared" si="51"/>
        <v>0</v>
      </c>
      <c r="Q350" s="514"/>
      <c r="R350" s="421">
        <v>185</v>
      </c>
      <c r="S350" s="425">
        <f t="shared" si="52"/>
        <v>0</v>
      </c>
      <c r="T350" s="514"/>
      <c r="U350" s="481">
        <v>235</v>
      </c>
      <c r="V350" s="425">
        <f t="shared" si="53"/>
        <v>0</v>
      </c>
      <c r="W350" s="535"/>
      <c r="Y350" s="446"/>
      <c r="Z350" s="446"/>
    </row>
    <row r="351" spans="1:300" s="409" customFormat="1" hidden="1" outlineLevel="1">
      <c r="A351" s="422" t="s">
        <v>918</v>
      </c>
      <c r="B351" s="416">
        <v>2000062074696</v>
      </c>
      <c r="C351" s="603" t="s">
        <v>722</v>
      </c>
      <c r="D351" s="423" t="s">
        <v>8</v>
      </c>
      <c r="E351" s="423">
        <v>24</v>
      </c>
      <c r="F351" s="549">
        <v>134</v>
      </c>
      <c r="G351" s="425">
        <f t="shared" si="48"/>
        <v>0</v>
      </c>
      <c r="H351" s="514"/>
      <c r="I351" s="472">
        <v>159</v>
      </c>
      <c r="J351" s="425">
        <f t="shared" si="49"/>
        <v>0</v>
      </c>
      <c r="K351" s="514"/>
      <c r="L351" s="421">
        <v>165</v>
      </c>
      <c r="M351" s="425">
        <f t="shared" si="50"/>
        <v>0</v>
      </c>
      <c r="N351" s="514"/>
      <c r="O351" s="421">
        <v>175</v>
      </c>
      <c r="P351" s="425">
        <f t="shared" si="51"/>
        <v>0</v>
      </c>
      <c r="Q351" s="514"/>
      <c r="R351" s="421">
        <v>185</v>
      </c>
      <c r="S351" s="425">
        <f t="shared" si="52"/>
        <v>0</v>
      </c>
      <c r="T351" s="514"/>
      <c r="U351" s="481">
        <v>235</v>
      </c>
      <c r="V351" s="425">
        <f t="shared" si="53"/>
        <v>0</v>
      </c>
      <c r="W351" s="535"/>
      <c r="Y351" s="446"/>
      <c r="Z351" s="446"/>
    </row>
    <row r="352" spans="1:300" s="433" customFormat="1" ht="16.5" outlineLevel="1" thickBot="1">
      <c r="A352" s="482" t="s">
        <v>919</v>
      </c>
      <c r="B352" s="428">
        <v>2000062074702</v>
      </c>
      <c r="C352" s="604" t="s">
        <v>732</v>
      </c>
      <c r="D352" s="429" t="s">
        <v>8</v>
      </c>
      <c r="E352" s="429">
        <v>24</v>
      </c>
      <c r="F352" s="550">
        <v>134</v>
      </c>
      <c r="G352" s="425">
        <f t="shared" si="48"/>
        <v>0</v>
      </c>
      <c r="H352" s="507"/>
      <c r="I352" s="459">
        <v>159</v>
      </c>
      <c r="J352" s="425">
        <f t="shared" si="49"/>
        <v>0</v>
      </c>
      <c r="K352" s="507"/>
      <c r="L352" s="432">
        <v>165</v>
      </c>
      <c r="M352" s="425">
        <f t="shared" si="50"/>
        <v>0</v>
      </c>
      <c r="N352" s="507"/>
      <c r="O352" s="432">
        <v>175</v>
      </c>
      <c r="P352" s="425">
        <f t="shared" si="51"/>
        <v>0</v>
      </c>
      <c r="Q352" s="507"/>
      <c r="R352" s="432">
        <v>185</v>
      </c>
      <c r="S352" s="425">
        <f t="shared" si="52"/>
        <v>0</v>
      </c>
      <c r="T352" s="507"/>
      <c r="U352" s="474">
        <v>235</v>
      </c>
      <c r="V352" s="425">
        <f t="shared" si="53"/>
        <v>0</v>
      </c>
      <c r="W352" s="528"/>
    </row>
    <row r="353" spans="1:23" ht="15.75" customHeight="1" thickBot="1">
      <c r="A353" s="438"/>
      <c r="B353" s="438"/>
      <c r="C353" s="479" t="s">
        <v>131</v>
      </c>
      <c r="D353" s="439"/>
      <c r="E353" s="439"/>
      <c r="F353" s="440"/>
      <c r="G353" s="441">
        <f t="shared" si="48"/>
        <v>0</v>
      </c>
      <c r="H353" s="500"/>
      <c r="I353" s="440"/>
      <c r="J353" s="441">
        <f t="shared" si="49"/>
        <v>0</v>
      </c>
      <c r="K353" s="500"/>
      <c r="L353" s="440"/>
      <c r="M353" s="441">
        <f t="shared" si="50"/>
        <v>0</v>
      </c>
      <c r="N353" s="500"/>
      <c r="O353" s="440"/>
      <c r="P353" s="441">
        <f t="shared" si="51"/>
        <v>0</v>
      </c>
      <c r="Q353" s="500"/>
      <c r="R353" s="440"/>
      <c r="S353" s="441">
        <f t="shared" si="52"/>
        <v>0</v>
      </c>
      <c r="T353" s="500"/>
      <c r="U353" s="442"/>
      <c r="V353" s="441">
        <f t="shared" si="53"/>
        <v>0</v>
      </c>
      <c r="W353" s="521"/>
    </row>
    <row r="354" spans="1:23" hidden="1" outlineLevel="1">
      <c r="A354" s="416"/>
      <c r="B354" s="483"/>
      <c r="C354" s="602" t="s">
        <v>41</v>
      </c>
      <c r="D354" s="417" t="s">
        <v>28</v>
      </c>
      <c r="E354" s="460"/>
      <c r="F354" s="549">
        <v>67</v>
      </c>
      <c r="G354" s="425">
        <f t="shared" si="48"/>
        <v>0</v>
      </c>
      <c r="H354" s="506"/>
      <c r="I354" s="458">
        <v>68</v>
      </c>
      <c r="J354" s="425">
        <f t="shared" si="49"/>
        <v>0</v>
      </c>
      <c r="K354" s="506"/>
      <c r="L354" s="473">
        <v>69</v>
      </c>
      <c r="M354" s="425">
        <f t="shared" si="50"/>
        <v>0</v>
      </c>
      <c r="N354" s="506"/>
      <c r="O354" s="427">
        <v>73</v>
      </c>
      <c r="P354" s="425">
        <f t="shared" si="51"/>
        <v>0</v>
      </c>
      <c r="Q354" s="506"/>
      <c r="R354" s="473">
        <v>76</v>
      </c>
      <c r="S354" s="425">
        <f t="shared" si="52"/>
        <v>0</v>
      </c>
      <c r="T354" s="506"/>
      <c r="U354" s="473">
        <v>80</v>
      </c>
      <c r="V354" s="425">
        <f t="shared" si="53"/>
        <v>0</v>
      </c>
      <c r="W354" s="527"/>
    </row>
    <row r="355" spans="1:23" outlineLevel="1">
      <c r="A355" s="422"/>
      <c r="B355" s="484"/>
      <c r="C355" s="603" t="s">
        <v>0</v>
      </c>
      <c r="D355" s="423" t="s">
        <v>2</v>
      </c>
      <c r="E355" s="423"/>
      <c r="F355" s="549">
        <v>86</v>
      </c>
      <c r="G355" s="425">
        <f t="shared" si="48"/>
        <v>0</v>
      </c>
      <c r="H355" s="506"/>
      <c r="I355" s="458">
        <v>87.5</v>
      </c>
      <c r="J355" s="425">
        <f t="shared" si="49"/>
        <v>0</v>
      </c>
      <c r="K355" s="506"/>
      <c r="L355" s="473">
        <v>89</v>
      </c>
      <c r="M355" s="425">
        <f t="shared" si="50"/>
        <v>0</v>
      </c>
      <c r="N355" s="506"/>
      <c r="O355" s="427">
        <v>99</v>
      </c>
      <c r="P355" s="425">
        <f t="shared" si="51"/>
        <v>0</v>
      </c>
      <c r="Q355" s="506"/>
      <c r="R355" s="473">
        <v>110</v>
      </c>
      <c r="S355" s="425">
        <f t="shared" si="52"/>
        <v>0</v>
      </c>
      <c r="T355" s="506"/>
      <c r="U355" s="473">
        <v>120</v>
      </c>
      <c r="V355" s="425">
        <f t="shared" si="53"/>
        <v>0</v>
      </c>
      <c r="W355" s="527"/>
    </row>
    <row r="356" spans="1:23" outlineLevel="1">
      <c r="A356" s="422"/>
      <c r="B356" s="484"/>
      <c r="C356" s="603" t="s">
        <v>642</v>
      </c>
      <c r="D356" s="423" t="s">
        <v>38</v>
      </c>
      <c r="E356" s="423"/>
      <c r="F356" s="549">
        <v>28</v>
      </c>
      <c r="G356" s="425">
        <f t="shared" si="48"/>
        <v>0</v>
      </c>
      <c r="H356" s="506"/>
      <c r="I356" s="458">
        <v>30.5</v>
      </c>
      <c r="J356" s="425">
        <f t="shared" si="49"/>
        <v>0</v>
      </c>
      <c r="K356" s="506"/>
      <c r="L356" s="426">
        <v>33</v>
      </c>
      <c r="M356" s="425">
        <f t="shared" si="50"/>
        <v>0</v>
      </c>
      <c r="N356" s="506"/>
      <c r="O356" s="427">
        <v>34</v>
      </c>
      <c r="P356" s="425">
        <f t="shared" si="51"/>
        <v>0</v>
      </c>
      <c r="Q356" s="506"/>
      <c r="R356" s="473">
        <v>35</v>
      </c>
      <c r="S356" s="425">
        <f t="shared" si="52"/>
        <v>0</v>
      </c>
      <c r="T356" s="506"/>
      <c r="U356" s="473">
        <v>45</v>
      </c>
      <c r="V356" s="425">
        <f t="shared" si="53"/>
        <v>0</v>
      </c>
      <c r="W356" s="527"/>
    </row>
    <row r="357" spans="1:23" hidden="1" outlineLevel="1">
      <c r="A357" s="422"/>
      <c r="B357" s="484"/>
      <c r="C357" s="603" t="s">
        <v>643</v>
      </c>
      <c r="D357" s="423" t="s">
        <v>38</v>
      </c>
      <c r="E357" s="423"/>
      <c r="F357" s="549">
        <v>99</v>
      </c>
      <c r="G357" s="425">
        <f t="shared" si="48"/>
        <v>0</v>
      </c>
      <c r="H357" s="506"/>
      <c r="I357" s="458">
        <v>117</v>
      </c>
      <c r="J357" s="425">
        <f t="shared" si="49"/>
        <v>0</v>
      </c>
      <c r="K357" s="506"/>
      <c r="L357" s="426">
        <v>135</v>
      </c>
      <c r="M357" s="425">
        <f t="shared" si="50"/>
        <v>0</v>
      </c>
      <c r="N357" s="506"/>
      <c r="O357" s="427">
        <v>145</v>
      </c>
      <c r="P357" s="425">
        <f t="shared" si="51"/>
        <v>0</v>
      </c>
      <c r="Q357" s="506"/>
      <c r="R357" s="473">
        <v>155</v>
      </c>
      <c r="S357" s="425">
        <f t="shared" si="52"/>
        <v>0</v>
      </c>
      <c r="T357" s="506"/>
      <c r="U357" s="473">
        <v>175</v>
      </c>
      <c r="V357" s="425">
        <f t="shared" si="53"/>
        <v>0</v>
      </c>
      <c r="W357" s="527"/>
    </row>
    <row r="358" spans="1:23" outlineLevel="1">
      <c r="A358" s="629" t="s">
        <v>1296</v>
      </c>
      <c r="B358" s="484"/>
      <c r="C358" s="603" t="s">
        <v>1298</v>
      </c>
      <c r="D358" s="423" t="s">
        <v>38</v>
      </c>
      <c r="E358" s="423"/>
      <c r="F358" s="549">
        <v>145</v>
      </c>
      <c r="G358" s="425">
        <f t="shared" si="48"/>
        <v>0</v>
      </c>
      <c r="H358" s="506"/>
      <c r="I358" s="458">
        <v>155</v>
      </c>
      <c r="J358" s="425">
        <f t="shared" si="49"/>
        <v>0</v>
      </c>
      <c r="K358" s="506"/>
      <c r="L358" s="426">
        <v>165</v>
      </c>
      <c r="M358" s="425">
        <f t="shared" si="50"/>
        <v>0</v>
      </c>
      <c r="N358" s="506"/>
      <c r="O358" s="427">
        <v>175</v>
      </c>
      <c r="P358" s="425">
        <f t="shared" si="51"/>
        <v>0</v>
      </c>
      <c r="Q358" s="506"/>
      <c r="R358" s="473">
        <v>185</v>
      </c>
      <c r="S358" s="425">
        <f t="shared" si="52"/>
        <v>0</v>
      </c>
      <c r="T358" s="506"/>
      <c r="U358" s="473">
        <v>195</v>
      </c>
      <c r="V358" s="425">
        <f t="shared" si="53"/>
        <v>0</v>
      </c>
      <c r="W358" s="527"/>
    </row>
    <row r="359" spans="1:23" outlineLevel="1">
      <c r="A359" s="422"/>
      <c r="B359" s="484"/>
      <c r="C359" s="603" t="s">
        <v>645</v>
      </c>
      <c r="D359" s="423" t="s">
        <v>38</v>
      </c>
      <c r="E359" s="423"/>
      <c r="F359" s="549">
        <v>36</v>
      </c>
      <c r="G359" s="425">
        <f t="shared" si="48"/>
        <v>0</v>
      </c>
      <c r="H359" s="506"/>
      <c r="I359" s="458">
        <v>37.5</v>
      </c>
      <c r="J359" s="425">
        <f t="shared" si="49"/>
        <v>0</v>
      </c>
      <c r="K359" s="506"/>
      <c r="L359" s="426">
        <v>39</v>
      </c>
      <c r="M359" s="425">
        <f t="shared" si="50"/>
        <v>0</v>
      </c>
      <c r="N359" s="506"/>
      <c r="O359" s="427">
        <v>42</v>
      </c>
      <c r="P359" s="425">
        <f t="shared" si="51"/>
        <v>0</v>
      </c>
      <c r="Q359" s="506"/>
      <c r="R359" s="473">
        <v>45</v>
      </c>
      <c r="S359" s="425">
        <f t="shared" si="52"/>
        <v>0</v>
      </c>
      <c r="T359" s="506"/>
      <c r="U359" s="473">
        <v>55</v>
      </c>
      <c r="V359" s="425">
        <f t="shared" si="53"/>
        <v>0</v>
      </c>
      <c r="W359" s="527"/>
    </row>
    <row r="360" spans="1:23" outlineLevel="1">
      <c r="A360" s="422"/>
      <c r="B360" s="484"/>
      <c r="C360" s="603" t="s">
        <v>646</v>
      </c>
      <c r="D360" s="423" t="s">
        <v>38</v>
      </c>
      <c r="E360" s="423"/>
      <c r="F360" s="549">
        <v>99</v>
      </c>
      <c r="G360" s="425">
        <f t="shared" si="48"/>
        <v>0</v>
      </c>
      <c r="H360" s="506"/>
      <c r="I360" s="458">
        <v>107</v>
      </c>
      <c r="J360" s="425">
        <f t="shared" si="49"/>
        <v>0</v>
      </c>
      <c r="K360" s="506"/>
      <c r="L360" s="426">
        <v>115</v>
      </c>
      <c r="M360" s="425">
        <f t="shared" si="50"/>
        <v>0</v>
      </c>
      <c r="N360" s="506"/>
      <c r="O360" s="427">
        <v>87.5</v>
      </c>
      <c r="P360" s="425">
        <f t="shared" si="51"/>
        <v>0</v>
      </c>
      <c r="Q360" s="506"/>
      <c r="R360" s="473">
        <v>125</v>
      </c>
      <c r="S360" s="425">
        <f t="shared" si="52"/>
        <v>0</v>
      </c>
      <c r="T360" s="506"/>
      <c r="U360" s="473">
        <v>175</v>
      </c>
      <c r="V360" s="425">
        <f t="shared" si="53"/>
        <v>0</v>
      </c>
      <c r="W360" s="527"/>
    </row>
    <row r="361" spans="1:23" ht="16.5" outlineLevel="1" thickBot="1">
      <c r="A361" s="629" t="s">
        <v>1297</v>
      </c>
      <c r="B361" s="594"/>
      <c r="C361" s="615" t="s">
        <v>1299</v>
      </c>
      <c r="D361" s="557" t="s">
        <v>38</v>
      </c>
      <c r="E361" s="557"/>
      <c r="F361" s="573">
        <v>155</v>
      </c>
      <c r="G361" s="583">
        <f t="shared" si="48"/>
        <v>0</v>
      </c>
      <c r="H361" s="575"/>
      <c r="I361" s="585">
        <v>160</v>
      </c>
      <c r="J361" s="583">
        <f t="shared" si="49"/>
        <v>0</v>
      </c>
      <c r="K361" s="575"/>
      <c r="L361" s="576">
        <v>165</v>
      </c>
      <c r="M361" s="583">
        <f t="shared" si="50"/>
        <v>0</v>
      </c>
      <c r="N361" s="575"/>
      <c r="O361" s="577">
        <v>175</v>
      </c>
      <c r="P361" s="583">
        <f t="shared" si="51"/>
        <v>0</v>
      </c>
      <c r="Q361" s="575"/>
      <c r="R361" s="588">
        <v>185</v>
      </c>
      <c r="S361" s="583">
        <f t="shared" si="52"/>
        <v>0</v>
      </c>
      <c r="T361" s="575"/>
      <c r="U361" s="588">
        <v>195</v>
      </c>
      <c r="V361" s="583">
        <f t="shared" si="53"/>
        <v>0</v>
      </c>
      <c r="W361" s="578"/>
    </row>
    <row r="362" spans="1:23" s="433" customFormat="1" ht="15.75" customHeight="1" thickBot="1">
      <c r="A362" s="595"/>
      <c r="B362" s="595"/>
      <c r="C362" s="596" t="s">
        <v>132</v>
      </c>
      <c r="D362" s="592"/>
      <c r="E362" s="411"/>
      <c r="F362" s="413"/>
      <c r="G362" s="579">
        <f t="shared" si="48"/>
        <v>0</v>
      </c>
      <c r="H362" s="580"/>
      <c r="I362" s="413"/>
      <c r="J362" s="579">
        <f t="shared" si="49"/>
        <v>0</v>
      </c>
      <c r="K362" s="580"/>
      <c r="L362" s="413"/>
      <c r="M362" s="579">
        <f t="shared" si="50"/>
        <v>0</v>
      </c>
      <c r="N362" s="580"/>
      <c r="O362" s="413"/>
      <c r="P362" s="579">
        <f t="shared" si="51"/>
        <v>0</v>
      </c>
      <c r="Q362" s="580"/>
      <c r="R362" s="413"/>
      <c r="S362" s="579">
        <f t="shared" si="52"/>
        <v>0</v>
      </c>
      <c r="T362" s="580"/>
      <c r="U362" s="414"/>
      <c r="V362" s="579">
        <f t="shared" si="53"/>
        <v>0</v>
      </c>
      <c r="W362" s="581"/>
    </row>
    <row r="363" spans="1:23" outlineLevel="1">
      <c r="A363" s="629" t="s">
        <v>1280</v>
      </c>
      <c r="B363" s="416"/>
      <c r="C363" s="602" t="s">
        <v>1279</v>
      </c>
      <c r="D363" s="417" t="s">
        <v>26</v>
      </c>
      <c r="E363" s="460"/>
      <c r="F363" s="549">
        <v>67</v>
      </c>
      <c r="G363" s="425">
        <f t="shared" si="48"/>
        <v>0</v>
      </c>
      <c r="H363" s="506"/>
      <c r="I363" s="458">
        <v>68</v>
      </c>
      <c r="J363" s="425">
        <f t="shared" si="49"/>
        <v>0</v>
      </c>
      <c r="K363" s="506"/>
      <c r="L363" s="426">
        <v>69</v>
      </c>
      <c r="M363" s="425">
        <f t="shared" si="50"/>
        <v>0</v>
      </c>
      <c r="N363" s="506"/>
      <c r="O363" s="426">
        <v>70</v>
      </c>
      <c r="P363" s="425">
        <f t="shared" si="51"/>
        <v>0</v>
      </c>
      <c r="Q363" s="506"/>
      <c r="R363" s="426">
        <v>78</v>
      </c>
      <c r="S363" s="425">
        <f t="shared" si="52"/>
        <v>0</v>
      </c>
      <c r="T363" s="506"/>
      <c r="U363" s="426">
        <v>99</v>
      </c>
      <c r="V363" s="425">
        <f t="shared" si="53"/>
        <v>0</v>
      </c>
      <c r="W363" s="527"/>
    </row>
    <row r="364" spans="1:23" outlineLevel="1">
      <c r="A364" s="629" t="s">
        <v>1281</v>
      </c>
      <c r="B364" s="422"/>
      <c r="C364" s="603" t="s">
        <v>1276</v>
      </c>
      <c r="D364" s="423" t="s">
        <v>27</v>
      </c>
      <c r="E364" s="423"/>
      <c r="F364" s="549">
        <v>298</v>
      </c>
      <c r="G364" s="424">
        <f t="shared" si="48"/>
        <v>0</v>
      </c>
      <c r="H364" s="506"/>
      <c r="I364" s="458">
        <v>298.5</v>
      </c>
      <c r="J364" s="424">
        <f t="shared" si="49"/>
        <v>0</v>
      </c>
      <c r="K364" s="506"/>
      <c r="L364" s="426">
        <v>305</v>
      </c>
      <c r="M364" s="424">
        <f t="shared" si="50"/>
        <v>0</v>
      </c>
      <c r="N364" s="506"/>
      <c r="O364" s="426">
        <v>315</v>
      </c>
      <c r="P364" s="424">
        <f t="shared" si="51"/>
        <v>0</v>
      </c>
      <c r="Q364" s="506"/>
      <c r="R364" s="426">
        <v>350</v>
      </c>
      <c r="S364" s="424">
        <f t="shared" si="52"/>
        <v>0</v>
      </c>
      <c r="T364" s="506"/>
      <c r="U364" s="426">
        <v>375</v>
      </c>
      <c r="V364" s="424">
        <f t="shared" si="53"/>
        <v>0</v>
      </c>
      <c r="W364" s="527"/>
    </row>
    <row r="365" spans="1:23" outlineLevel="1">
      <c r="A365" s="629" t="s">
        <v>1282</v>
      </c>
      <c r="B365" s="422"/>
      <c r="C365" s="603" t="s">
        <v>1277</v>
      </c>
      <c r="D365" s="423" t="s">
        <v>26</v>
      </c>
      <c r="E365" s="423"/>
      <c r="F365" s="549">
        <v>155</v>
      </c>
      <c r="G365" s="425">
        <f t="shared" si="48"/>
        <v>0</v>
      </c>
      <c r="H365" s="506"/>
      <c r="I365" s="458">
        <v>162.5</v>
      </c>
      <c r="J365" s="425">
        <f t="shared" si="49"/>
        <v>0</v>
      </c>
      <c r="K365" s="506"/>
      <c r="L365" s="426">
        <v>170</v>
      </c>
      <c r="M365" s="425">
        <f t="shared" si="50"/>
        <v>0</v>
      </c>
      <c r="N365" s="506"/>
      <c r="O365" s="426">
        <v>175</v>
      </c>
      <c r="P365" s="425">
        <f t="shared" si="51"/>
        <v>0</v>
      </c>
      <c r="Q365" s="506"/>
      <c r="R365" s="426">
        <v>179</v>
      </c>
      <c r="S365" s="425">
        <f t="shared" si="52"/>
        <v>0</v>
      </c>
      <c r="T365" s="506"/>
      <c r="U365" s="426">
        <v>199</v>
      </c>
      <c r="V365" s="425">
        <f t="shared" si="53"/>
        <v>0</v>
      </c>
      <c r="W365" s="527"/>
    </row>
    <row r="366" spans="1:23" ht="16.5" outlineLevel="1" thickBot="1">
      <c r="A366" s="631" t="s">
        <v>1283</v>
      </c>
      <c r="B366" s="428"/>
      <c r="C366" s="604" t="s">
        <v>1278</v>
      </c>
      <c r="D366" s="429" t="s">
        <v>27</v>
      </c>
      <c r="E366" s="429"/>
      <c r="F366" s="550">
        <v>585</v>
      </c>
      <c r="G366" s="425">
        <f t="shared" si="48"/>
        <v>0</v>
      </c>
      <c r="H366" s="507"/>
      <c r="I366" s="459">
        <v>587.5</v>
      </c>
      <c r="J366" s="425">
        <f t="shared" si="49"/>
        <v>0</v>
      </c>
      <c r="K366" s="507"/>
      <c r="L366" s="431">
        <v>590</v>
      </c>
      <c r="M366" s="425">
        <f t="shared" si="50"/>
        <v>0</v>
      </c>
      <c r="N366" s="507"/>
      <c r="O366" s="431">
        <v>599</v>
      </c>
      <c r="P366" s="425">
        <f t="shared" si="51"/>
        <v>0</v>
      </c>
      <c r="Q366" s="507"/>
      <c r="R366" s="431">
        <v>635</v>
      </c>
      <c r="S366" s="425">
        <f t="shared" si="52"/>
        <v>0</v>
      </c>
      <c r="T366" s="507"/>
      <c r="U366" s="431">
        <v>699</v>
      </c>
      <c r="V366" s="425">
        <f t="shared" si="53"/>
        <v>0</v>
      </c>
      <c r="W366" s="528"/>
    </row>
    <row r="367" spans="1:23" outlineLevel="1">
      <c r="A367" s="634" t="s">
        <v>1271</v>
      </c>
      <c r="B367" s="632"/>
      <c r="C367" s="609" t="s">
        <v>1269</v>
      </c>
      <c r="D367" s="417" t="s">
        <v>27</v>
      </c>
      <c r="E367" s="417"/>
      <c r="F367" s="549">
        <v>235</v>
      </c>
      <c r="G367" s="424">
        <f t="shared" si="48"/>
        <v>0</v>
      </c>
      <c r="H367" s="506"/>
      <c r="I367" s="458">
        <v>239</v>
      </c>
      <c r="J367" s="424">
        <f t="shared" si="49"/>
        <v>0</v>
      </c>
      <c r="K367" s="506"/>
      <c r="L367" s="426">
        <v>245</v>
      </c>
      <c r="M367" s="424">
        <f t="shared" si="50"/>
        <v>0</v>
      </c>
      <c r="N367" s="506"/>
      <c r="O367" s="426">
        <v>249</v>
      </c>
      <c r="P367" s="424">
        <f t="shared" si="51"/>
        <v>0</v>
      </c>
      <c r="Q367" s="506"/>
      <c r="R367" s="426">
        <v>255</v>
      </c>
      <c r="S367" s="424">
        <f t="shared" si="52"/>
        <v>0</v>
      </c>
      <c r="T367" s="506"/>
      <c r="U367" s="426">
        <v>275</v>
      </c>
      <c r="V367" s="549">
        <f t="shared" si="53"/>
        <v>0</v>
      </c>
      <c r="W367" s="527"/>
    </row>
    <row r="368" spans="1:23" ht="16.5" outlineLevel="1" thickBot="1">
      <c r="A368" s="630" t="s">
        <v>1272</v>
      </c>
      <c r="B368" s="633"/>
      <c r="C368" s="608" t="s">
        <v>1270</v>
      </c>
      <c r="D368" s="429" t="s">
        <v>27</v>
      </c>
      <c r="E368" s="429"/>
      <c r="F368" s="549">
        <v>285</v>
      </c>
      <c r="G368" s="424">
        <f t="shared" si="48"/>
        <v>0</v>
      </c>
      <c r="H368" s="506"/>
      <c r="I368" s="458">
        <v>289</v>
      </c>
      <c r="J368" s="424">
        <f t="shared" si="49"/>
        <v>0</v>
      </c>
      <c r="K368" s="506"/>
      <c r="L368" s="426">
        <v>295</v>
      </c>
      <c r="M368" s="424">
        <f t="shared" si="50"/>
        <v>0</v>
      </c>
      <c r="N368" s="506"/>
      <c r="O368" s="426">
        <v>299</v>
      </c>
      <c r="P368" s="424">
        <f t="shared" si="51"/>
        <v>0</v>
      </c>
      <c r="Q368" s="506"/>
      <c r="R368" s="426">
        <v>310</v>
      </c>
      <c r="S368" s="424">
        <f t="shared" si="52"/>
        <v>0</v>
      </c>
      <c r="T368" s="506"/>
      <c r="U368" s="426">
        <v>325</v>
      </c>
      <c r="V368" s="549">
        <f t="shared" si="53"/>
        <v>0</v>
      </c>
      <c r="W368" s="527"/>
    </row>
    <row r="369" spans="1:23" outlineLevel="1">
      <c r="A369" s="629" t="s">
        <v>1284</v>
      </c>
      <c r="B369" s="416"/>
      <c r="C369" s="610" t="s">
        <v>409</v>
      </c>
      <c r="D369" s="460" t="s">
        <v>28</v>
      </c>
      <c r="E369" s="460"/>
      <c r="F369" s="638">
        <v>35</v>
      </c>
      <c r="G369" s="424">
        <f t="shared" si="48"/>
        <v>0</v>
      </c>
      <c r="H369" s="517"/>
      <c r="I369" s="475">
        <v>35.5</v>
      </c>
      <c r="J369" s="424">
        <f t="shared" si="49"/>
        <v>0</v>
      </c>
      <c r="K369" s="517"/>
      <c r="L369" s="462">
        <v>37</v>
      </c>
      <c r="M369" s="424">
        <f t="shared" si="50"/>
        <v>0</v>
      </c>
      <c r="N369" s="517"/>
      <c r="O369" s="462">
        <v>38</v>
      </c>
      <c r="P369" s="424">
        <f t="shared" si="51"/>
        <v>0</v>
      </c>
      <c r="Q369" s="517"/>
      <c r="R369" s="462">
        <v>39</v>
      </c>
      <c r="S369" s="424">
        <f t="shared" si="52"/>
        <v>0</v>
      </c>
      <c r="T369" s="517"/>
      <c r="U369" s="462">
        <v>45</v>
      </c>
      <c r="V369" s="424">
        <f t="shared" si="53"/>
        <v>0</v>
      </c>
      <c r="W369" s="538"/>
    </row>
    <row r="370" spans="1:23" outlineLevel="1">
      <c r="A370" s="629" t="s">
        <v>1285</v>
      </c>
      <c r="B370" s="422"/>
      <c r="C370" s="603" t="s">
        <v>410</v>
      </c>
      <c r="D370" s="423" t="s">
        <v>28</v>
      </c>
      <c r="E370" s="423"/>
      <c r="F370" s="549">
        <v>69</v>
      </c>
      <c r="G370" s="425">
        <f t="shared" si="48"/>
        <v>0</v>
      </c>
      <c r="H370" s="506"/>
      <c r="I370" s="458">
        <v>74</v>
      </c>
      <c r="J370" s="425">
        <f t="shared" si="49"/>
        <v>0</v>
      </c>
      <c r="K370" s="506"/>
      <c r="L370" s="426">
        <v>79</v>
      </c>
      <c r="M370" s="425">
        <f t="shared" si="50"/>
        <v>0</v>
      </c>
      <c r="N370" s="506"/>
      <c r="O370" s="426">
        <v>80</v>
      </c>
      <c r="P370" s="425">
        <f t="shared" si="51"/>
        <v>0</v>
      </c>
      <c r="Q370" s="506"/>
      <c r="R370" s="426">
        <v>85</v>
      </c>
      <c r="S370" s="425">
        <f t="shared" si="52"/>
        <v>0</v>
      </c>
      <c r="T370" s="506"/>
      <c r="U370" s="426">
        <v>95</v>
      </c>
      <c r="V370" s="425">
        <f t="shared" si="53"/>
        <v>0</v>
      </c>
      <c r="W370" s="527"/>
    </row>
    <row r="371" spans="1:23" outlineLevel="1">
      <c r="A371" s="629" t="s">
        <v>1286</v>
      </c>
      <c r="B371" s="422"/>
      <c r="C371" s="603" t="s">
        <v>411</v>
      </c>
      <c r="D371" s="423" t="s">
        <v>28</v>
      </c>
      <c r="E371" s="423"/>
      <c r="F371" s="549">
        <v>215</v>
      </c>
      <c r="G371" s="425">
        <f t="shared" si="48"/>
        <v>0</v>
      </c>
      <c r="H371" s="506"/>
      <c r="I371" s="458">
        <v>217.5</v>
      </c>
      <c r="J371" s="425">
        <f t="shared" si="49"/>
        <v>0</v>
      </c>
      <c r="K371" s="506"/>
      <c r="L371" s="426">
        <v>220</v>
      </c>
      <c r="M371" s="425">
        <f t="shared" si="50"/>
        <v>0</v>
      </c>
      <c r="N371" s="506"/>
      <c r="O371" s="426">
        <v>225</v>
      </c>
      <c r="P371" s="425">
        <f t="shared" si="51"/>
        <v>0</v>
      </c>
      <c r="Q371" s="506"/>
      <c r="R371" s="426">
        <v>230</v>
      </c>
      <c r="S371" s="425">
        <f t="shared" si="52"/>
        <v>0</v>
      </c>
      <c r="T371" s="506"/>
      <c r="U371" s="426">
        <v>235</v>
      </c>
      <c r="V371" s="425">
        <f t="shared" si="53"/>
        <v>0</v>
      </c>
      <c r="W371" s="527"/>
    </row>
    <row r="372" spans="1:23" ht="16.5" outlineLevel="1" thickBot="1">
      <c r="A372" s="629" t="s">
        <v>1275</v>
      </c>
      <c r="B372" s="428">
        <v>4607150870185</v>
      </c>
      <c r="C372" s="604" t="s">
        <v>65</v>
      </c>
      <c r="D372" s="429" t="s">
        <v>44</v>
      </c>
      <c r="E372" s="429"/>
      <c r="F372" s="551">
        <v>48</v>
      </c>
      <c r="G372" s="425">
        <f t="shared" si="48"/>
        <v>0</v>
      </c>
      <c r="H372" s="499"/>
      <c r="I372" s="459">
        <v>49.5</v>
      </c>
      <c r="J372" s="425">
        <f t="shared" si="49"/>
        <v>0</v>
      </c>
      <c r="K372" s="499"/>
      <c r="L372" s="431">
        <v>51</v>
      </c>
      <c r="M372" s="425">
        <f t="shared" si="50"/>
        <v>0</v>
      </c>
      <c r="N372" s="499"/>
      <c r="O372" s="431">
        <v>54</v>
      </c>
      <c r="P372" s="425">
        <f t="shared" si="51"/>
        <v>0</v>
      </c>
      <c r="Q372" s="499"/>
      <c r="R372" s="431">
        <v>57</v>
      </c>
      <c r="S372" s="425">
        <f t="shared" si="52"/>
        <v>0</v>
      </c>
      <c r="T372" s="499"/>
      <c r="U372" s="431">
        <v>60</v>
      </c>
      <c r="V372" s="425">
        <f t="shared" si="53"/>
        <v>0</v>
      </c>
      <c r="W372" s="520"/>
    </row>
    <row r="373" spans="1:23" outlineLevel="1">
      <c r="A373" s="634" t="s">
        <v>1273</v>
      </c>
      <c r="B373" s="416">
        <v>4660004980522</v>
      </c>
      <c r="C373" s="602" t="s">
        <v>724</v>
      </c>
      <c r="D373" s="417" t="s">
        <v>35</v>
      </c>
      <c r="E373" s="417"/>
      <c r="F373" s="545">
        <v>47</v>
      </c>
      <c r="G373" s="425">
        <f t="shared" si="48"/>
        <v>0</v>
      </c>
      <c r="H373" s="497"/>
      <c r="I373" s="472">
        <v>48.5</v>
      </c>
      <c r="J373" s="425">
        <f t="shared" si="49"/>
        <v>0</v>
      </c>
      <c r="K373" s="497"/>
      <c r="L373" s="420">
        <v>50</v>
      </c>
      <c r="M373" s="425">
        <f t="shared" si="50"/>
        <v>0</v>
      </c>
      <c r="N373" s="497"/>
      <c r="O373" s="420">
        <v>53</v>
      </c>
      <c r="P373" s="425">
        <f t="shared" si="51"/>
        <v>0</v>
      </c>
      <c r="Q373" s="497"/>
      <c r="R373" s="420">
        <v>56</v>
      </c>
      <c r="S373" s="425">
        <f t="shared" si="52"/>
        <v>0</v>
      </c>
      <c r="T373" s="497"/>
      <c r="U373" s="420">
        <v>59</v>
      </c>
      <c r="V373" s="425">
        <f t="shared" si="53"/>
        <v>0</v>
      </c>
      <c r="W373" s="518"/>
    </row>
    <row r="374" spans="1:23" outlineLevel="1">
      <c r="A374" s="636" t="s">
        <v>1274</v>
      </c>
      <c r="B374" s="422">
        <v>4650001681409</v>
      </c>
      <c r="C374" s="603" t="s">
        <v>720</v>
      </c>
      <c r="D374" s="423" t="s">
        <v>37</v>
      </c>
      <c r="E374" s="423"/>
      <c r="F374" s="549">
        <v>51</v>
      </c>
      <c r="G374" s="425">
        <f t="shared" si="48"/>
        <v>0</v>
      </c>
      <c r="H374" s="506"/>
      <c r="I374" s="458">
        <v>52.5</v>
      </c>
      <c r="J374" s="425">
        <f t="shared" si="49"/>
        <v>0</v>
      </c>
      <c r="K374" s="506"/>
      <c r="L374" s="426">
        <v>54</v>
      </c>
      <c r="M374" s="425">
        <f t="shared" si="50"/>
        <v>0</v>
      </c>
      <c r="N374" s="506"/>
      <c r="O374" s="426">
        <v>57</v>
      </c>
      <c r="P374" s="425">
        <f t="shared" si="51"/>
        <v>0</v>
      </c>
      <c r="Q374" s="506"/>
      <c r="R374" s="426">
        <v>60</v>
      </c>
      <c r="S374" s="425">
        <f t="shared" si="52"/>
        <v>0</v>
      </c>
      <c r="T374" s="506"/>
      <c r="U374" s="426">
        <v>63</v>
      </c>
      <c r="V374" s="425">
        <f t="shared" si="53"/>
        <v>0</v>
      </c>
      <c r="W374" s="527"/>
    </row>
    <row r="375" spans="1:23" outlineLevel="1">
      <c r="A375" s="636" t="s">
        <v>1295</v>
      </c>
      <c r="B375" s="422"/>
      <c r="C375" s="603" t="s">
        <v>84</v>
      </c>
      <c r="D375" s="423" t="s">
        <v>2</v>
      </c>
      <c r="E375" s="423"/>
      <c r="F375" s="549">
        <v>160</v>
      </c>
      <c r="G375" s="425">
        <f t="shared" si="48"/>
        <v>0</v>
      </c>
      <c r="H375" s="506"/>
      <c r="I375" s="458">
        <v>162.5</v>
      </c>
      <c r="J375" s="425">
        <f t="shared" si="49"/>
        <v>0</v>
      </c>
      <c r="K375" s="506"/>
      <c r="L375" s="426">
        <v>165</v>
      </c>
      <c r="M375" s="425">
        <f t="shared" si="50"/>
        <v>0</v>
      </c>
      <c r="N375" s="506"/>
      <c r="O375" s="426">
        <v>170</v>
      </c>
      <c r="P375" s="425">
        <f t="shared" si="51"/>
        <v>0</v>
      </c>
      <c r="Q375" s="506"/>
      <c r="R375" s="426">
        <v>179</v>
      </c>
      <c r="S375" s="425">
        <f t="shared" si="52"/>
        <v>0</v>
      </c>
      <c r="T375" s="506"/>
      <c r="U375" s="426">
        <v>189</v>
      </c>
      <c r="V375" s="425">
        <f t="shared" si="53"/>
        <v>0</v>
      </c>
      <c r="W375" s="527"/>
    </row>
    <row r="376" spans="1:23" outlineLevel="1">
      <c r="A376" s="636" t="s">
        <v>1287</v>
      </c>
      <c r="B376" s="422"/>
      <c r="C376" s="603" t="s">
        <v>1251</v>
      </c>
      <c r="D376" s="423" t="s">
        <v>26</v>
      </c>
      <c r="E376" s="423"/>
      <c r="F376" s="549">
        <v>92</v>
      </c>
      <c r="G376" s="424">
        <f t="shared" si="48"/>
        <v>0</v>
      </c>
      <c r="H376" s="506"/>
      <c r="I376" s="458">
        <v>92.5</v>
      </c>
      <c r="J376" s="424">
        <f t="shared" si="49"/>
        <v>0</v>
      </c>
      <c r="K376" s="506"/>
      <c r="L376" s="426">
        <v>94</v>
      </c>
      <c r="M376" s="424">
        <f t="shared" si="50"/>
        <v>0</v>
      </c>
      <c r="N376" s="506"/>
      <c r="O376" s="426">
        <v>95</v>
      </c>
      <c r="P376" s="424">
        <f t="shared" si="51"/>
        <v>0</v>
      </c>
      <c r="Q376" s="506"/>
      <c r="R376" s="426">
        <v>97</v>
      </c>
      <c r="S376" s="424">
        <f t="shared" si="52"/>
        <v>0</v>
      </c>
      <c r="T376" s="506"/>
      <c r="U376" s="426">
        <v>99</v>
      </c>
      <c r="V376" s="424">
        <f t="shared" si="53"/>
        <v>0</v>
      </c>
      <c r="W376" s="527"/>
    </row>
    <row r="377" spans="1:23" outlineLevel="1">
      <c r="A377" s="636" t="s">
        <v>1288</v>
      </c>
      <c r="B377" s="422"/>
      <c r="C377" s="603" t="s">
        <v>1252</v>
      </c>
      <c r="D377" s="423" t="s">
        <v>26</v>
      </c>
      <c r="E377" s="423"/>
      <c r="F377" s="549">
        <v>99</v>
      </c>
      <c r="G377" s="425">
        <f t="shared" ref="G377:G431" si="72">F377*H377</f>
        <v>0</v>
      </c>
      <c r="H377" s="506"/>
      <c r="I377" s="458">
        <v>102</v>
      </c>
      <c r="J377" s="425">
        <f t="shared" ref="J377:J431" si="73">I377*K377</f>
        <v>0</v>
      </c>
      <c r="K377" s="506"/>
      <c r="L377" s="426">
        <v>105</v>
      </c>
      <c r="M377" s="425">
        <f t="shared" ref="M377:M431" si="74">L377*N377</f>
        <v>0</v>
      </c>
      <c r="N377" s="506"/>
      <c r="O377" s="426">
        <v>115</v>
      </c>
      <c r="P377" s="425">
        <f t="shared" ref="P377:P431" si="75">O377*Q377</f>
        <v>0</v>
      </c>
      <c r="Q377" s="506"/>
      <c r="R377" s="426">
        <v>125</v>
      </c>
      <c r="S377" s="425">
        <f t="shared" ref="S377:S431" si="76">R377*T377</f>
        <v>0</v>
      </c>
      <c r="T377" s="506"/>
      <c r="U377" s="426">
        <v>135</v>
      </c>
      <c r="V377" s="425">
        <f t="shared" ref="V377:V431" si="77">U377*W377</f>
        <v>0</v>
      </c>
      <c r="W377" s="527"/>
    </row>
    <row r="378" spans="1:23" outlineLevel="1">
      <c r="A378" s="636" t="s">
        <v>1289</v>
      </c>
      <c r="B378" s="422"/>
      <c r="C378" s="603" t="s">
        <v>85</v>
      </c>
      <c r="D378" s="423" t="s">
        <v>28</v>
      </c>
      <c r="E378" s="423"/>
      <c r="F378" s="549">
        <v>239</v>
      </c>
      <c r="G378" s="425">
        <f t="shared" si="72"/>
        <v>0</v>
      </c>
      <c r="H378" s="506"/>
      <c r="I378" s="458">
        <v>244</v>
      </c>
      <c r="J378" s="425">
        <f t="shared" si="73"/>
        <v>0</v>
      </c>
      <c r="K378" s="506"/>
      <c r="L378" s="426">
        <v>249</v>
      </c>
      <c r="M378" s="425">
        <f t="shared" si="74"/>
        <v>0</v>
      </c>
      <c r="N378" s="506"/>
      <c r="O378" s="426">
        <v>259</v>
      </c>
      <c r="P378" s="425">
        <f t="shared" si="75"/>
        <v>0</v>
      </c>
      <c r="Q378" s="506"/>
      <c r="R378" s="426">
        <v>279</v>
      </c>
      <c r="S378" s="425">
        <f t="shared" si="76"/>
        <v>0</v>
      </c>
      <c r="T378" s="506"/>
      <c r="U378" s="426">
        <v>299</v>
      </c>
      <c r="V378" s="425">
        <f t="shared" si="77"/>
        <v>0</v>
      </c>
      <c r="W378" s="527"/>
    </row>
    <row r="379" spans="1:23" outlineLevel="1">
      <c r="A379" s="636" t="s">
        <v>1290</v>
      </c>
      <c r="B379" s="484"/>
      <c r="C379" s="603" t="s">
        <v>82</v>
      </c>
      <c r="D379" s="423" t="s">
        <v>43</v>
      </c>
      <c r="E379" s="423"/>
      <c r="F379" s="549">
        <v>153.44999999999999</v>
      </c>
      <c r="G379" s="425">
        <f t="shared" si="72"/>
        <v>0</v>
      </c>
      <c r="H379" s="506"/>
      <c r="I379" s="458">
        <v>157.22499999999999</v>
      </c>
      <c r="J379" s="425">
        <f t="shared" si="73"/>
        <v>0</v>
      </c>
      <c r="K379" s="506"/>
      <c r="L379" s="426">
        <v>161</v>
      </c>
      <c r="M379" s="425">
        <f t="shared" si="74"/>
        <v>0</v>
      </c>
      <c r="N379" s="506"/>
      <c r="O379" s="426">
        <v>165</v>
      </c>
      <c r="P379" s="425">
        <f t="shared" si="75"/>
        <v>0</v>
      </c>
      <c r="Q379" s="506"/>
      <c r="R379" s="426">
        <v>171</v>
      </c>
      <c r="S379" s="425">
        <f t="shared" si="76"/>
        <v>0</v>
      </c>
      <c r="T379" s="506"/>
      <c r="U379" s="426">
        <v>188</v>
      </c>
      <c r="V379" s="425">
        <f t="shared" si="77"/>
        <v>0</v>
      </c>
      <c r="W379" s="527"/>
    </row>
    <row r="380" spans="1:23" outlineLevel="1">
      <c r="A380" s="636" t="s">
        <v>1291</v>
      </c>
      <c r="B380" s="484"/>
      <c r="C380" s="603" t="s">
        <v>83</v>
      </c>
      <c r="D380" s="423" t="s">
        <v>43</v>
      </c>
      <c r="E380" s="423"/>
      <c r="F380" s="549">
        <v>247.5</v>
      </c>
      <c r="G380" s="425">
        <f t="shared" si="72"/>
        <v>0</v>
      </c>
      <c r="H380" s="506"/>
      <c r="I380" s="458">
        <v>258.75</v>
      </c>
      <c r="J380" s="425">
        <f t="shared" si="73"/>
        <v>0</v>
      </c>
      <c r="K380" s="506"/>
      <c r="L380" s="426">
        <v>270</v>
      </c>
      <c r="M380" s="425">
        <f t="shared" si="74"/>
        <v>0</v>
      </c>
      <c r="N380" s="506"/>
      <c r="O380" s="426">
        <v>275</v>
      </c>
      <c r="P380" s="425">
        <f t="shared" si="75"/>
        <v>0</v>
      </c>
      <c r="Q380" s="506"/>
      <c r="R380" s="426">
        <v>280</v>
      </c>
      <c r="S380" s="425">
        <f t="shared" si="76"/>
        <v>0</v>
      </c>
      <c r="T380" s="506"/>
      <c r="U380" s="426">
        <v>290</v>
      </c>
      <c r="V380" s="425">
        <f t="shared" si="77"/>
        <v>0</v>
      </c>
      <c r="W380" s="527"/>
    </row>
    <row r="381" spans="1:23" outlineLevel="1">
      <c r="A381" s="636" t="s">
        <v>1293</v>
      </c>
      <c r="B381" s="484"/>
      <c r="C381" s="603" t="s">
        <v>1253</v>
      </c>
      <c r="D381" s="423" t="s">
        <v>43</v>
      </c>
      <c r="E381" s="423"/>
      <c r="F381" s="549">
        <v>155</v>
      </c>
      <c r="G381" s="425">
        <f t="shared" si="72"/>
        <v>0</v>
      </c>
      <c r="H381" s="506"/>
      <c r="I381" s="458">
        <v>160</v>
      </c>
      <c r="J381" s="425">
        <f t="shared" si="73"/>
        <v>0</v>
      </c>
      <c r="K381" s="506"/>
      <c r="L381" s="426">
        <v>165</v>
      </c>
      <c r="M381" s="425">
        <f t="shared" si="74"/>
        <v>0</v>
      </c>
      <c r="N381" s="506"/>
      <c r="O381" s="426">
        <v>185</v>
      </c>
      <c r="P381" s="425">
        <f t="shared" si="75"/>
        <v>0</v>
      </c>
      <c r="Q381" s="506"/>
      <c r="R381" s="426">
        <v>205</v>
      </c>
      <c r="S381" s="425">
        <f t="shared" si="76"/>
        <v>0</v>
      </c>
      <c r="T381" s="506"/>
      <c r="U381" s="427">
        <v>232.5</v>
      </c>
      <c r="V381" s="425">
        <f t="shared" si="77"/>
        <v>0</v>
      </c>
      <c r="W381" s="527"/>
    </row>
    <row r="382" spans="1:23" outlineLevel="1">
      <c r="A382" s="636" t="s">
        <v>1292</v>
      </c>
      <c r="B382" s="484"/>
      <c r="C382" s="603" t="s">
        <v>1254</v>
      </c>
      <c r="D382" s="423" t="s">
        <v>43</v>
      </c>
      <c r="E382" s="423"/>
      <c r="F382" s="549">
        <v>155</v>
      </c>
      <c r="G382" s="425">
        <f>F382*H382</f>
        <v>0</v>
      </c>
      <c r="H382" s="506"/>
      <c r="I382" s="458">
        <v>160</v>
      </c>
      <c r="J382" s="425">
        <f>I382*K382</f>
        <v>0</v>
      </c>
      <c r="K382" s="506"/>
      <c r="L382" s="426">
        <v>165</v>
      </c>
      <c r="M382" s="425">
        <f>L382*N382</f>
        <v>0</v>
      </c>
      <c r="N382" s="506"/>
      <c r="O382" s="426">
        <v>185</v>
      </c>
      <c r="P382" s="425">
        <f>O382*Q382</f>
        <v>0</v>
      </c>
      <c r="Q382" s="506"/>
      <c r="R382" s="426">
        <v>205</v>
      </c>
      <c r="S382" s="425">
        <f>R382*T382</f>
        <v>0</v>
      </c>
      <c r="T382" s="506"/>
      <c r="U382" s="427">
        <v>232.5</v>
      </c>
      <c r="V382" s="425">
        <f>U382*W382</f>
        <v>0</v>
      </c>
      <c r="W382" s="527"/>
    </row>
    <row r="383" spans="1:23" ht="16.5" outlineLevel="1" thickBot="1">
      <c r="A383" s="630" t="s">
        <v>1294</v>
      </c>
      <c r="B383" s="628"/>
      <c r="C383" s="604" t="s">
        <v>1268</v>
      </c>
      <c r="D383" s="429" t="s">
        <v>28</v>
      </c>
      <c r="E383" s="547"/>
      <c r="F383" s="624">
        <v>135</v>
      </c>
      <c r="G383" s="419">
        <f>F383*H383</f>
        <v>0</v>
      </c>
      <c r="H383" s="625"/>
      <c r="I383" s="626">
        <v>146</v>
      </c>
      <c r="J383" s="419">
        <f>I383*K383</f>
        <v>0</v>
      </c>
      <c r="K383" s="625"/>
      <c r="L383" s="464">
        <v>147</v>
      </c>
      <c r="M383" s="419">
        <f>L383*N383</f>
        <v>0</v>
      </c>
      <c r="N383" s="625"/>
      <c r="O383" s="464">
        <v>148</v>
      </c>
      <c r="P383" s="419">
        <f>O383*Q383</f>
        <v>0</v>
      </c>
      <c r="Q383" s="625"/>
      <c r="R383" s="464">
        <v>149</v>
      </c>
      <c r="S383" s="419">
        <f>R383*T383</f>
        <v>0</v>
      </c>
      <c r="T383" s="625"/>
      <c r="U383" s="464">
        <v>159</v>
      </c>
      <c r="V383" s="419">
        <f>U383*W383</f>
        <v>0</v>
      </c>
      <c r="W383" s="627"/>
    </row>
    <row r="384" spans="1:23" ht="15.75" customHeight="1" thickBot="1">
      <c r="A384" s="635"/>
      <c r="B384" s="485"/>
      <c r="C384" s="479" t="s">
        <v>597</v>
      </c>
      <c r="D384" s="439"/>
      <c r="E384" s="412"/>
      <c r="F384" s="562"/>
      <c r="G384" s="468">
        <f t="shared" si="72"/>
        <v>0</v>
      </c>
      <c r="H384" s="565"/>
      <c r="I384" s="562"/>
      <c r="J384" s="468">
        <f t="shared" si="73"/>
        <v>0</v>
      </c>
      <c r="K384" s="565"/>
      <c r="L384" s="562"/>
      <c r="M384" s="468">
        <f t="shared" si="74"/>
        <v>0</v>
      </c>
      <c r="N384" s="565"/>
      <c r="O384" s="562"/>
      <c r="P384" s="468">
        <f t="shared" si="75"/>
        <v>0</v>
      </c>
      <c r="Q384" s="565"/>
      <c r="R384" s="562"/>
      <c r="S384" s="468">
        <f t="shared" si="76"/>
        <v>0</v>
      </c>
      <c r="T384" s="565"/>
      <c r="U384" s="566"/>
      <c r="V384" s="468">
        <f t="shared" si="77"/>
        <v>0</v>
      </c>
      <c r="W384" s="567"/>
    </row>
    <row r="385" spans="1:300" outlineLevel="1">
      <c r="A385" s="416"/>
      <c r="B385" s="483"/>
      <c r="C385" s="602" t="s">
        <v>1129</v>
      </c>
      <c r="D385" s="417" t="s">
        <v>28</v>
      </c>
      <c r="E385" s="460">
        <v>10</v>
      </c>
      <c r="F385" s="549">
        <v>269</v>
      </c>
      <c r="G385" s="425">
        <f>F385*H385</f>
        <v>0</v>
      </c>
      <c r="H385" s="506"/>
      <c r="I385" s="458">
        <v>270</v>
      </c>
      <c r="J385" s="425">
        <f>I385*K385</f>
        <v>0</v>
      </c>
      <c r="K385" s="506"/>
      <c r="L385" s="426">
        <v>275</v>
      </c>
      <c r="M385" s="425">
        <f>L385*N385</f>
        <v>0</v>
      </c>
      <c r="N385" s="506"/>
      <c r="O385" s="426">
        <v>280</v>
      </c>
      <c r="P385" s="425">
        <f>O385*Q385</f>
        <v>0</v>
      </c>
      <c r="Q385" s="506"/>
      <c r="R385" s="426">
        <v>289</v>
      </c>
      <c r="S385" s="425">
        <f>R385*T385</f>
        <v>0</v>
      </c>
      <c r="T385" s="506"/>
      <c r="U385" s="427">
        <v>299</v>
      </c>
      <c r="V385" s="425">
        <f>U385*W385</f>
        <v>0</v>
      </c>
      <c r="W385" s="527"/>
    </row>
    <row r="386" spans="1:300" outlineLevel="1">
      <c r="A386" s="422"/>
      <c r="B386" s="484"/>
      <c r="C386" s="603" t="s">
        <v>1130</v>
      </c>
      <c r="D386" s="423" t="s">
        <v>28</v>
      </c>
      <c r="E386" s="417">
        <v>10</v>
      </c>
      <c r="F386" s="549">
        <v>269</v>
      </c>
      <c r="G386" s="425">
        <f>F386*H386</f>
        <v>0</v>
      </c>
      <c r="H386" s="506"/>
      <c r="I386" s="458">
        <v>270</v>
      </c>
      <c r="J386" s="425">
        <f>I386*K386</f>
        <v>0</v>
      </c>
      <c r="K386" s="506"/>
      <c r="L386" s="426">
        <v>275</v>
      </c>
      <c r="M386" s="425">
        <f>L386*N386</f>
        <v>0</v>
      </c>
      <c r="N386" s="506"/>
      <c r="O386" s="426">
        <v>280</v>
      </c>
      <c r="P386" s="425">
        <f>O386*Q386</f>
        <v>0</v>
      </c>
      <c r="Q386" s="506"/>
      <c r="R386" s="426">
        <v>289</v>
      </c>
      <c r="S386" s="425">
        <f>R386*T386</f>
        <v>0</v>
      </c>
      <c r="T386" s="506"/>
      <c r="U386" s="427">
        <v>299</v>
      </c>
      <c r="V386" s="425">
        <f>U386*W386</f>
        <v>0</v>
      </c>
      <c r="W386" s="527"/>
    </row>
    <row r="387" spans="1:300" outlineLevel="1">
      <c r="A387" s="422"/>
      <c r="B387" s="484"/>
      <c r="C387" s="603" t="s">
        <v>1131</v>
      </c>
      <c r="D387" s="423" t="s">
        <v>28</v>
      </c>
      <c r="E387" s="417">
        <v>10</v>
      </c>
      <c r="F387" s="549">
        <v>269</v>
      </c>
      <c r="G387" s="425">
        <f t="shared" si="72"/>
        <v>0</v>
      </c>
      <c r="H387" s="506"/>
      <c r="I387" s="458">
        <v>270</v>
      </c>
      <c r="J387" s="425">
        <f t="shared" si="73"/>
        <v>0</v>
      </c>
      <c r="K387" s="506"/>
      <c r="L387" s="426">
        <v>275</v>
      </c>
      <c r="M387" s="425">
        <f t="shared" si="74"/>
        <v>0</v>
      </c>
      <c r="N387" s="506"/>
      <c r="O387" s="426">
        <v>280</v>
      </c>
      <c r="P387" s="425">
        <f t="shared" si="75"/>
        <v>0</v>
      </c>
      <c r="Q387" s="506"/>
      <c r="R387" s="426">
        <v>289</v>
      </c>
      <c r="S387" s="425">
        <f t="shared" si="76"/>
        <v>0</v>
      </c>
      <c r="T387" s="506"/>
      <c r="U387" s="427">
        <v>299</v>
      </c>
      <c r="V387" s="425">
        <f t="shared" si="77"/>
        <v>0</v>
      </c>
      <c r="W387" s="527"/>
    </row>
    <row r="388" spans="1:300" outlineLevel="1">
      <c r="A388" s="422"/>
      <c r="B388" s="484"/>
      <c r="C388" s="603" t="s">
        <v>1132</v>
      </c>
      <c r="D388" s="423" t="s">
        <v>28</v>
      </c>
      <c r="E388" s="417">
        <v>10</v>
      </c>
      <c r="F388" s="549">
        <v>275</v>
      </c>
      <c r="G388" s="425">
        <f>F388*H388</f>
        <v>0</v>
      </c>
      <c r="H388" s="506"/>
      <c r="I388" s="458">
        <v>282</v>
      </c>
      <c r="J388" s="425">
        <f>I388*K388</f>
        <v>0</v>
      </c>
      <c r="K388" s="506"/>
      <c r="L388" s="426">
        <v>289</v>
      </c>
      <c r="M388" s="425">
        <f>L388*N388</f>
        <v>0</v>
      </c>
      <c r="N388" s="506"/>
      <c r="O388" s="426">
        <v>305</v>
      </c>
      <c r="P388" s="425">
        <f>O388*Q388</f>
        <v>0</v>
      </c>
      <c r="Q388" s="506"/>
      <c r="R388" s="426">
        <v>319</v>
      </c>
      <c r="S388" s="425">
        <f>R388*T388</f>
        <v>0</v>
      </c>
      <c r="T388" s="506"/>
      <c r="U388" s="427">
        <v>355</v>
      </c>
      <c r="V388" s="425">
        <f>U388*W388</f>
        <v>0</v>
      </c>
      <c r="W388" s="527"/>
    </row>
    <row r="389" spans="1:300" outlineLevel="1">
      <c r="A389" s="422"/>
      <c r="B389" s="484"/>
      <c r="C389" s="603" t="s">
        <v>1133</v>
      </c>
      <c r="D389" s="423" t="s">
        <v>28</v>
      </c>
      <c r="E389" s="417">
        <v>10</v>
      </c>
      <c r="F389" s="549">
        <v>275</v>
      </c>
      <c r="G389" s="425">
        <f>F389*H389</f>
        <v>0</v>
      </c>
      <c r="H389" s="506"/>
      <c r="I389" s="458">
        <v>282</v>
      </c>
      <c r="J389" s="425">
        <f>I389*K389</f>
        <v>0</v>
      </c>
      <c r="K389" s="506"/>
      <c r="L389" s="426">
        <v>289</v>
      </c>
      <c r="M389" s="425">
        <f>L389*N389</f>
        <v>0</v>
      </c>
      <c r="N389" s="506"/>
      <c r="O389" s="426">
        <v>305</v>
      </c>
      <c r="P389" s="425">
        <f>O389*Q389</f>
        <v>0</v>
      </c>
      <c r="Q389" s="506"/>
      <c r="R389" s="426">
        <v>319</v>
      </c>
      <c r="S389" s="425">
        <f>R389*T389</f>
        <v>0</v>
      </c>
      <c r="T389" s="506"/>
      <c r="U389" s="427">
        <v>355</v>
      </c>
      <c r="V389" s="425">
        <f>U389*W389</f>
        <v>0</v>
      </c>
      <c r="W389" s="527"/>
    </row>
    <row r="390" spans="1:300" outlineLevel="1">
      <c r="A390" s="422"/>
      <c r="B390" s="484"/>
      <c r="C390" s="603" t="s">
        <v>1134</v>
      </c>
      <c r="D390" s="423" t="s">
        <v>28</v>
      </c>
      <c r="E390" s="417">
        <v>10</v>
      </c>
      <c r="F390" s="549">
        <v>275</v>
      </c>
      <c r="G390" s="425">
        <f t="shared" si="72"/>
        <v>0</v>
      </c>
      <c r="H390" s="506"/>
      <c r="I390" s="458">
        <v>282</v>
      </c>
      <c r="J390" s="425">
        <f t="shared" si="73"/>
        <v>0</v>
      </c>
      <c r="K390" s="506"/>
      <c r="L390" s="426">
        <v>289</v>
      </c>
      <c r="M390" s="425">
        <f t="shared" si="74"/>
        <v>0</v>
      </c>
      <c r="N390" s="506"/>
      <c r="O390" s="426">
        <v>305</v>
      </c>
      <c r="P390" s="425">
        <f t="shared" si="75"/>
        <v>0</v>
      </c>
      <c r="Q390" s="506"/>
      <c r="R390" s="426">
        <v>319</v>
      </c>
      <c r="S390" s="425">
        <f t="shared" si="76"/>
        <v>0</v>
      </c>
      <c r="T390" s="506"/>
      <c r="U390" s="427">
        <v>355</v>
      </c>
      <c r="V390" s="425">
        <f t="shared" si="77"/>
        <v>0</v>
      </c>
      <c r="W390" s="527"/>
    </row>
    <row r="391" spans="1:300" outlineLevel="1">
      <c r="A391" s="422"/>
      <c r="B391" s="484"/>
      <c r="C391" s="603" t="s">
        <v>1135</v>
      </c>
      <c r="D391" s="423" t="s">
        <v>28</v>
      </c>
      <c r="E391" s="417">
        <v>10</v>
      </c>
      <c r="F391" s="549">
        <v>195</v>
      </c>
      <c r="G391" s="425">
        <f>F391*H391</f>
        <v>0</v>
      </c>
      <c r="H391" s="506"/>
      <c r="I391" s="458">
        <v>200</v>
      </c>
      <c r="J391" s="425">
        <f>I391*K391</f>
        <v>0</v>
      </c>
      <c r="K391" s="506"/>
      <c r="L391" s="426">
        <v>205</v>
      </c>
      <c r="M391" s="425">
        <f>L391*N391</f>
        <v>0</v>
      </c>
      <c r="N391" s="506"/>
      <c r="O391" s="426">
        <v>215</v>
      </c>
      <c r="P391" s="425">
        <f>O391*Q391</f>
        <v>0</v>
      </c>
      <c r="Q391" s="506"/>
      <c r="R391" s="426">
        <v>229</v>
      </c>
      <c r="S391" s="425">
        <f>R391*T391</f>
        <v>0</v>
      </c>
      <c r="T391" s="506"/>
      <c r="U391" s="427">
        <v>255</v>
      </c>
      <c r="V391" s="425">
        <f>U391*W391</f>
        <v>0</v>
      </c>
      <c r="W391" s="527"/>
    </row>
    <row r="392" spans="1:300" outlineLevel="1">
      <c r="A392" s="422"/>
      <c r="B392" s="484"/>
      <c r="C392" s="603" t="s">
        <v>1136</v>
      </c>
      <c r="D392" s="423" t="s">
        <v>28</v>
      </c>
      <c r="E392" s="417">
        <v>10</v>
      </c>
      <c r="F392" s="549">
        <v>195</v>
      </c>
      <c r="G392" s="425">
        <f>F392*H392</f>
        <v>0</v>
      </c>
      <c r="H392" s="506"/>
      <c r="I392" s="458">
        <v>200</v>
      </c>
      <c r="J392" s="425">
        <f>I392*K392</f>
        <v>0</v>
      </c>
      <c r="K392" s="506"/>
      <c r="L392" s="426">
        <v>205</v>
      </c>
      <c r="M392" s="425">
        <f>L392*N392</f>
        <v>0</v>
      </c>
      <c r="N392" s="506"/>
      <c r="O392" s="426">
        <v>215</v>
      </c>
      <c r="P392" s="425">
        <f>O392*Q392</f>
        <v>0</v>
      </c>
      <c r="Q392" s="506"/>
      <c r="R392" s="426">
        <v>229</v>
      </c>
      <c r="S392" s="425">
        <f>R392*T392</f>
        <v>0</v>
      </c>
      <c r="T392" s="506"/>
      <c r="U392" s="427">
        <v>255</v>
      </c>
      <c r="V392" s="425">
        <f>U392*W392</f>
        <v>0</v>
      </c>
      <c r="W392" s="527"/>
    </row>
    <row r="393" spans="1:300" outlineLevel="1">
      <c r="A393" s="422"/>
      <c r="B393" s="484"/>
      <c r="C393" s="603" t="s">
        <v>1137</v>
      </c>
      <c r="D393" s="423" t="s">
        <v>28</v>
      </c>
      <c r="E393" s="417">
        <v>10</v>
      </c>
      <c r="F393" s="549">
        <v>195</v>
      </c>
      <c r="G393" s="425">
        <f t="shared" si="72"/>
        <v>0</v>
      </c>
      <c r="H393" s="506"/>
      <c r="I393" s="458">
        <v>200</v>
      </c>
      <c r="J393" s="425">
        <f t="shared" si="73"/>
        <v>0</v>
      </c>
      <c r="K393" s="506"/>
      <c r="L393" s="426">
        <v>205</v>
      </c>
      <c r="M393" s="425">
        <f t="shared" si="74"/>
        <v>0</v>
      </c>
      <c r="N393" s="506"/>
      <c r="O393" s="426">
        <v>215</v>
      </c>
      <c r="P393" s="425">
        <f t="shared" si="75"/>
        <v>0</v>
      </c>
      <c r="Q393" s="506"/>
      <c r="R393" s="426">
        <v>229</v>
      </c>
      <c r="S393" s="425">
        <f t="shared" si="76"/>
        <v>0</v>
      </c>
      <c r="T393" s="506"/>
      <c r="U393" s="427">
        <v>255</v>
      </c>
      <c r="V393" s="425">
        <f t="shared" si="77"/>
        <v>0</v>
      </c>
      <c r="W393" s="527"/>
    </row>
    <row r="394" spans="1:300" ht="16.5" hidden="1" outlineLevel="1" thickBot="1">
      <c r="A394" s="422"/>
      <c r="B394" s="484"/>
      <c r="C394" s="603" t="s">
        <v>651</v>
      </c>
      <c r="D394" s="423" t="s">
        <v>28</v>
      </c>
      <c r="E394" s="429">
        <v>10</v>
      </c>
      <c r="F394" s="550">
        <v>36</v>
      </c>
      <c r="G394" s="441">
        <f t="shared" si="72"/>
        <v>0</v>
      </c>
      <c r="H394" s="507"/>
      <c r="I394" s="459">
        <v>36.5</v>
      </c>
      <c r="J394" s="441">
        <f t="shared" si="73"/>
        <v>0</v>
      </c>
      <c r="K394" s="507"/>
      <c r="L394" s="431">
        <v>37</v>
      </c>
      <c r="M394" s="441">
        <f t="shared" si="74"/>
        <v>0</v>
      </c>
      <c r="N394" s="507"/>
      <c r="O394" s="431">
        <v>38</v>
      </c>
      <c r="P394" s="441">
        <f t="shared" si="75"/>
        <v>0</v>
      </c>
      <c r="Q394" s="507"/>
      <c r="R394" s="431">
        <v>39</v>
      </c>
      <c r="S394" s="441">
        <f t="shared" si="76"/>
        <v>0</v>
      </c>
      <c r="T394" s="507"/>
      <c r="U394" s="432">
        <v>40</v>
      </c>
      <c r="V394" s="441">
        <f t="shared" si="77"/>
        <v>0</v>
      </c>
      <c r="W394" s="528"/>
    </row>
    <row r="395" spans="1:300" ht="19.5" customHeight="1" collapsed="1" thickBot="1">
      <c r="A395" s="485"/>
      <c r="B395" s="485"/>
      <c r="C395" s="479" t="s">
        <v>326</v>
      </c>
      <c r="D395" s="486"/>
      <c r="E395" s="412"/>
      <c r="F395" s="562"/>
      <c r="G395" s="468">
        <f t="shared" si="72"/>
        <v>0</v>
      </c>
      <c r="H395" s="565"/>
      <c r="I395" s="562"/>
      <c r="J395" s="468">
        <f t="shared" si="73"/>
        <v>0</v>
      </c>
      <c r="K395" s="565"/>
      <c r="L395" s="562"/>
      <c r="M395" s="468">
        <f t="shared" si="74"/>
        <v>0</v>
      </c>
      <c r="N395" s="565"/>
      <c r="O395" s="562"/>
      <c r="P395" s="468">
        <f t="shared" si="75"/>
        <v>0</v>
      </c>
      <c r="Q395" s="565"/>
      <c r="R395" s="562"/>
      <c r="S395" s="468">
        <f t="shared" si="76"/>
        <v>0</v>
      </c>
      <c r="T395" s="565"/>
      <c r="U395" s="566"/>
      <c r="V395" s="468">
        <f t="shared" si="77"/>
        <v>0</v>
      </c>
      <c r="W395" s="567"/>
    </row>
    <row r="396" spans="1:300" s="465" customFormat="1" outlineLevel="1">
      <c r="A396" s="416" t="s">
        <v>327</v>
      </c>
      <c r="B396" s="416">
        <v>2000062061412</v>
      </c>
      <c r="C396" s="605" t="s">
        <v>430</v>
      </c>
      <c r="D396" s="443" t="s">
        <v>2</v>
      </c>
      <c r="E396" s="460">
        <v>60</v>
      </c>
      <c r="F396" s="543">
        <v>99</v>
      </c>
      <c r="G396" s="425">
        <f t="shared" si="72"/>
        <v>0</v>
      </c>
      <c r="H396" s="509"/>
      <c r="I396" s="456">
        <v>109</v>
      </c>
      <c r="J396" s="425">
        <f t="shared" si="73"/>
        <v>0</v>
      </c>
      <c r="K396" s="509"/>
      <c r="L396" s="450">
        <v>119</v>
      </c>
      <c r="M396" s="425">
        <f t="shared" si="74"/>
        <v>0</v>
      </c>
      <c r="N396" s="509"/>
      <c r="O396" s="450">
        <v>179</v>
      </c>
      <c r="P396" s="425">
        <f t="shared" si="75"/>
        <v>0</v>
      </c>
      <c r="Q396" s="509"/>
      <c r="R396" s="450">
        <v>189</v>
      </c>
      <c r="S396" s="425">
        <f t="shared" si="76"/>
        <v>0</v>
      </c>
      <c r="T396" s="509"/>
      <c r="U396" s="451">
        <v>199</v>
      </c>
      <c r="V396" s="425">
        <f t="shared" si="77"/>
        <v>0</v>
      </c>
      <c r="W396" s="530"/>
      <c r="X396" s="393"/>
      <c r="Y396" s="433"/>
      <c r="Z396" s="433"/>
      <c r="AA396" s="393"/>
      <c r="AB396" s="393"/>
      <c r="AC396" s="393"/>
      <c r="AD396" s="393"/>
      <c r="AE396" s="393"/>
      <c r="AF396" s="393"/>
      <c r="AG396" s="393"/>
      <c r="AH396" s="393"/>
      <c r="AI396" s="393"/>
      <c r="AJ396" s="393"/>
      <c r="AK396" s="393"/>
      <c r="AL396" s="393"/>
      <c r="AM396" s="393"/>
      <c r="AN396" s="393"/>
      <c r="AO396" s="393"/>
      <c r="AP396" s="393"/>
      <c r="AQ396" s="393"/>
      <c r="AR396" s="393"/>
      <c r="AS396" s="393"/>
      <c r="AT396" s="393"/>
      <c r="AU396" s="393"/>
      <c r="AV396" s="393"/>
      <c r="AW396" s="393"/>
      <c r="AX396" s="393"/>
      <c r="AY396" s="393"/>
      <c r="AZ396" s="393"/>
      <c r="BA396" s="393"/>
      <c r="BB396" s="393"/>
      <c r="BC396" s="393"/>
      <c r="BD396" s="393"/>
      <c r="BE396" s="393"/>
      <c r="BF396" s="393"/>
      <c r="BG396" s="393"/>
      <c r="BH396" s="393"/>
      <c r="BI396" s="393"/>
      <c r="BJ396" s="393"/>
      <c r="BK396" s="393"/>
      <c r="BL396" s="393"/>
      <c r="BM396" s="393"/>
      <c r="BN396" s="393"/>
      <c r="BO396" s="393"/>
      <c r="BP396" s="393"/>
      <c r="BQ396" s="393"/>
      <c r="BR396" s="393"/>
      <c r="BS396" s="393"/>
      <c r="BT396" s="393"/>
      <c r="BU396" s="393"/>
      <c r="BV396" s="393"/>
      <c r="BW396" s="393"/>
      <c r="BX396" s="393"/>
      <c r="BY396" s="393"/>
      <c r="BZ396" s="393"/>
      <c r="CA396" s="393"/>
      <c r="CB396" s="393"/>
      <c r="CC396" s="393"/>
      <c r="CD396" s="393"/>
      <c r="CE396" s="393"/>
      <c r="CF396" s="393"/>
      <c r="CG396" s="393"/>
      <c r="CH396" s="393"/>
      <c r="CI396" s="393"/>
      <c r="CJ396" s="393"/>
      <c r="CK396" s="393"/>
      <c r="CL396" s="393"/>
      <c r="CM396" s="393"/>
      <c r="CN396" s="393"/>
      <c r="CO396" s="393"/>
      <c r="CP396" s="393"/>
      <c r="CQ396" s="393"/>
      <c r="CR396" s="393"/>
      <c r="CS396" s="393"/>
      <c r="CT396" s="393"/>
      <c r="CU396" s="393"/>
      <c r="CV396" s="393"/>
      <c r="CW396" s="393"/>
      <c r="CX396" s="393"/>
      <c r="CY396" s="393"/>
      <c r="CZ396" s="393"/>
      <c r="DA396" s="393"/>
      <c r="DB396" s="393"/>
      <c r="DC396" s="393"/>
      <c r="DD396" s="393"/>
      <c r="DE396" s="393"/>
      <c r="DF396" s="393"/>
      <c r="DG396" s="393"/>
      <c r="DH396" s="393"/>
      <c r="DI396" s="393"/>
      <c r="DJ396" s="393"/>
      <c r="DK396" s="393"/>
      <c r="DL396" s="393"/>
      <c r="DM396" s="393"/>
      <c r="DN396" s="393"/>
      <c r="DO396" s="393"/>
      <c r="DP396" s="393"/>
      <c r="DQ396" s="393"/>
      <c r="DR396" s="393"/>
      <c r="DS396" s="393"/>
      <c r="DT396" s="393"/>
      <c r="DU396" s="393"/>
      <c r="DV396" s="393"/>
      <c r="DW396" s="393"/>
      <c r="DX396" s="393"/>
      <c r="DY396" s="393"/>
      <c r="DZ396" s="393"/>
      <c r="EA396" s="393"/>
      <c r="EB396" s="393"/>
      <c r="EC396" s="393"/>
      <c r="ED396" s="393"/>
      <c r="EE396" s="393"/>
      <c r="EF396" s="393"/>
      <c r="EG396" s="393"/>
      <c r="EH396" s="393"/>
      <c r="EI396" s="393"/>
      <c r="EJ396" s="393"/>
      <c r="EK396" s="393"/>
      <c r="EL396" s="393"/>
      <c r="EM396" s="393"/>
      <c r="EN396" s="393"/>
      <c r="EO396" s="393"/>
      <c r="EP396" s="393"/>
      <c r="EQ396" s="393"/>
      <c r="ER396" s="393"/>
      <c r="ES396" s="393"/>
      <c r="ET396" s="393"/>
      <c r="EU396" s="393"/>
      <c r="EV396" s="393"/>
      <c r="EW396" s="393"/>
      <c r="EX396" s="393"/>
      <c r="EY396" s="393"/>
      <c r="EZ396" s="393"/>
      <c r="FA396" s="393"/>
      <c r="FB396" s="393"/>
      <c r="FC396" s="393"/>
      <c r="FD396" s="393"/>
      <c r="FE396" s="393"/>
      <c r="FF396" s="393"/>
      <c r="FG396" s="393"/>
      <c r="FH396" s="393"/>
      <c r="FI396" s="393"/>
      <c r="FJ396" s="393"/>
      <c r="FK396" s="393"/>
      <c r="FL396" s="393"/>
      <c r="FM396" s="393"/>
      <c r="FN396" s="393"/>
      <c r="FO396" s="393"/>
      <c r="FP396" s="393"/>
      <c r="FQ396" s="393"/>
      <c r="FR396" s="393"/>
      <c r="FS396" s="393"/>
      <c r="FT396" s="393"/>
      <c r="FU396" s="393"/>
      <c r="FV396" s="393"/>
      <c r="FW396" s="393"/>
      <c r="FX396" s="393"/>
      <c r="FY396" s="393"/>
      <c r="FZ396" s="393"/>
      <c r="GA396" s="393"/>
      <c r="GB396" s="393"/>
      <c r="GC396" s="393"/>
      <c r="GD396" s="393"/>
      <c r="GE396" s="393"/>
      <c r="GF396" s="393"/>
      <c r="GG396" s="393"/>
      <c r="GH396" s="393"/>
      <c r="GI396" s="393"/>
      <c r="GJ396" s="393"/>
      <c r="GK396" s="393"/>
      <c r="GL396" s="393"/>
      <c r="GM396" s="393"/>
      <c r="GN396" s="393"/>
      <c r="GO396" s="393"/>
      <c r="GP396" s="393"/>
      <c r="GQ396" s="393"/>
      <c r="GR396" s="393"/>
      <c r="GS396" s="393"/>
      <c r="GT396" s="393"/>
      <c r="GU396" s="393"/>
      <c r="GV396" s="393"/>
      <c r="GW396" s="393"/>
      <c r="GX396" s="393"/>
      <c r="GY396" s="393"/>
      <c r="GZ396" s="393"/>
      <c r="HA396" s="393"/>
      <c r="HB396" s="393"/>
      <c r="HC396" s="393"/>
      <c r="HD396" s="393"/>
      <c r="HE396" s="393"/>
      <c r="HF396" s="393"/>
      <c r="HG396" s="393"/>
      <c r="HH396" s="393"/>
      <c r="HI396" s="393"/>
      <c r="HJ396" s="393"/>
      <c r="HK396" s="393"/>
      <c r="HL396" s="393"/>
      <c r="HM396" s="393"/>
      <c r="HN396" s="393"/>
      <c r="HO396" s="393"/>
      <c r="HP396" s="393"/>
      <c r="HQ396" s="393"/>
      <c r="HR396" s="393"/>
      <c r="HS396" s="393"/>
      <c r="HT396" s="393"/>
      <c r="HU396" s="393"/>
      <c r="HV396" s="393"/>
      <c r="HW396" s="393"/>
      <c r="HX396" s="393"/>
      <c r="HY396" s="393"/>
      <c r="HZ396" s="393"/>
      <c r="IA396" s="393"/>
      <c r="IB396" s="393"/>
      <c r="IC396" s="393"/>
      <c r="ID396" s="393"/>
      <c r="IE396" s="393"/>
      <c r="IF396" s="393"/>
      <c r="IG396" s="393"/>
      <c r="IH396" s="393"/>
      <c r="II396" s="393"/>
      <c r="IJ396" s="393"/>
      <c r="IK396" s="393"/>
      <c r="IL396" s="393"/>
      <c r="IM396" s="393"/>
      <c r="IN396" s="393"/>
      <c r="IO396" s="393"/>
      <c r="IP396" s="393"/>
      <c r="IQ396" s="393"/>
      <c r="IR396" s="393"/>
      <c r="IS396" s="393"/>
      <c r="IT396" s="393"/>
      <c r="IU396" s="393"/>
      <c r="IV396" s="393"/>
      <c r="IW396" s="393"/>
      <c r="IX396" s="393"/>
      <c r="IY396" s="393"/>
      <c r="IZ396" s="393"/>
      <c r="JA396" s="393"/>
      <c r="JB396" s="393"/>
      <c r="JC396" s="393"/>
      <c r="JD396" s="393"/>
      <c r="JE396" s="393"/>
      <c r="JF396" s="393"/>
      <c r="JG396" s="393"/>
      <c r="JH396" s="393"/>
      <c r="JI396" s="393"/>
      <c r="JJ396" s="393"/>
      <c r="JK396" s="393"/>
      <c r="JL396" s="393"/>
      <c r="JM396" s="393"/>
      <c r="JN396" s="393"/>
      <c r="JO396" s="393"/>
      <c r="JP396" s="393"/>
      <c r="JQ396" s="393"/>
      <c r="JR396" s="393"/>
      <c r="JS396" s="393"/>
      <c r="JT396" s="393"/>
      <c r="JU396" s="393"/>
      <c r="JV396" s="393"/>
      <c r="JW396" s="393"/>
      <c r="JX396" s="393"/>
      <c r="JY396" s="393"/>
      <c r="JZ396" s="393"/>
      <c r="KA396" s="393"/>
      <c r="KB396" s="393"/>
      <c r="KC396" s="393"/>
      <c r="KD396" s="393"/>
      <c r="KE396" s="393"/>
      <c r="KF396" s="393"/>
      <c r="KG396" s="393"/>
      <c r="KH396" s="393"/>
      <c r="KI396" s="393"/>
      <c r="KJ396" s="393"/>
      <c r="KK396" s="393"/>
      <c r="KL396" s="393"/>
      <c r="KM396" s="393"/>
      <c r="KN396" s="393"/>
    </row>
    <row r="397" spans="1:300" s="465" customFormat="1" outlineLevel="1">
      <c r="A397" s="422" t="s">
        <v>329</v>
      </c>
      <c r="B397" s="422">
        <v>2000053670012</v>
      </c>
      <c r="C397" s="606" t="s">
        <v>431</v>
      </c>
      <c r="D397" s="449" t="s">
        <v>2</v>
      </c>
      <c r="E397" s="423">
        <v>24</v>
      </c>
      <c r="F397" s="543">
        <v>369</v>
      </c>
      <c r="G397" s="425">
        <f t="shared" si="72"/>
        <v>0</v>
      </c>
      <c r="H397" s="509"/>
      <c r="I397" s="456">
        <v>414</v>
      </c>
      <c r="J397" s="425">
        <f t="shared" si="73"/>
        <v>0</v>
      </c>
      <c r="K397" s="509"/>
      <c r="L397" s="450">
        <v>459</v>
      </c>
      <c r="M397" s="425">
        <f t="shared" si="74"/>
        <v>0</v>
      </c>
      <c r="N397" s="509"/>
      <c r="O397" s="450">
        <v>499</v>
      </c>
      <c r="P397" s="425">
        <f t="shared" si="75"/>
        <v>0</v>
      </c>
      <c r="Q397" s="509"/>
      <c r="R397" s="450">
        <v>599</v>
      </c>
      <c r="S397" s="425">
        <f t="shared" si="76"/>
        <v>0</v>
      </c>
      <c r="T397" s="509"/>
      <c r="U397" s="451">
        <v>699</v>
      </c>
      <c r="V397" s="425">
        <f t="shared" si="77"/>
        <v>0</v>
      </c>
      <c r="W397" s="530"/>
      <c r="X397" s="393"/>
      <c r="Y397" s="433"/>
      <c r="Z397" s="433"/>
      <c r="AA397" s="393"/>
      <c r="AB397" s="393"/>
      <c r="AC397" s="393"/>
      <c r="AD397" s="393"/>
      <c r="AE397" s="393"/>
      <c r="AF397" s="393"/>
      <c r="AG397" s="393"/>
      <c r="AH397" s="393"/>
      <c r="AI397" s="393"/>
      <c r="AJ397" s="393"/>
      <c r="AK397" s="393"/>
      <c r="AL397" s="393"/>
      <c r="AM397" s="393"/>
      <c r="AN397" s="393"/>
      <c r="AO397" s="393"/>
      <c r="AP397" s="393"/>
      <c r="AQ397" s="393"/>
      <c r="AR397" s="393"/>
      <c r="AS397" s="393"/>
      <c r="AT397" s="393"/>
      <c r="AU397" s="393"/>
      <c r="AV397" s="393"/>
      <c r="AW397" s="393"/>
      <c r="AX397" s="393"/>
      <c r="AY397" s="393"/>
      <c r="AZ397" s="393"/>
      <c r="BA397" s="393"/>
      <c r="BB397" s="393"/>
      <c r="BC397" s="393"/>
      <c r="BD397" s="393"/>
      <c r="BE397" s="393"/>
      <c r="BF397" s="393"/>
      <c r="BG397" s="393"/>
      <c r="BH397" s="393"/>
      <c r="BI397" s="393"/>
      <c r="BJ397" s="393"/>
      <c r="BK397" s="393"/>
      <c r="BL397" s="393"/>
      <c r="BM397" s="393"/>
      <c r="BN397" s="393"/>
      <c r="BO397" s="393"/>
      <c r="BP397" s="393"/>
      <c r="BQ397" s="393"/>
      <c r="BR397" s="393"/>
      <c r="BS397" s="393"/>
      <c r="BT397" s="393"/>
      <c r="BU397" s="393"/>
      <c r="BV397" s="393"/>
      <c r="BW397" s="393"/>
      <c r="BX397" s="393"/>
      <c r="BY397" s="393"/>
      <c r="BZ397" s="393"/>
      <c r="CA397" s="393"/>
      <c r="CB397" s="393"/>
      <c r="CC397" s="393"/>
      <c r="CD397" s="393"/>
      <c r="CE397" s="393"/>
      <c r="CF397" s="393"/>
      <c r="CG397" s="393"/>
      <c r="CH397" s="393"/>
      <c r="CI397" s="393"/>
      <c r="CJ397" s="393"/>
      <c r="CK397" s="393"/>
      <c r="CL397" s="393"/>
      <c r="CM397" s="393"/>
      <c r="CN397" s="393"/>
      <c r="CO397" s="393"/>
      <c r="CP397" s="393"/>
      <c r="CQ397" s="393"/>
      <c r="CR397" s="393"/>
      <c r="CS397" s="393"/>
      <c r="CT397" s="393"/>
      <c r="CU397" s="393"/>
      <c r="CV397" s="393"/>
      <c r="CW397" s="393"/>
      <c r="CX397" s="393"/>
      <c r="CY397" s="393"/>
      <c r="CZ397" s="393"/>
      <c r="DA397" s="393"/>
      <c r="DB397" s="393"/>
      <c r="DC397" s="393"/>
      <c r="DD397" s="393"/>
      <c r="DE397" s="393"/>
      <c r="DF397" s="393"/>
      <c r="DG397" s="393"/>
      <c r="DH397" s="393"/>
      <c r="DI397" s="393"/>
      <c r="DJ397" s="393"/>
      <c r="DK397" s="393"/>
      <c r="DL397" s="393"/>
      <c r="DM397" s="393"/>
      <c r="DN397" s="393"/>
      <c r="DO397" s="393"/>
      <c r="DP397" s="393"/>
      <c r="DQ397" s="393"/>
      <c r="DR397" s="393"/>
      <c r="DS397" s="393"/>
      <c r="DT397" s="393"/>
      <c r="DU397" s="393"/>
      <c r="DV397" s="393"/>
      <c r="DW397" s="393"/>
      <c r="DX397" s="393"/>
      <c r="DY397" s="393"/>
      <c r="DZ397" s="393"/>
      <c r="EA397" s="393"/>
      <c r="EB397" s="393"/>
      <c r="EC397" s="393"/>
      <c r="ED397" s="393"/>
      <c r="EE397" s="393"/>
      <c r="EF397" s="393"/>
      <c r="EG397" s="393"/>
      <c r="EH397" s="393"/>
      <c r="EI397" s="393"/>
      <c r="EJ397" s="393"/>
      <c r="EK397" s="393"/>
      <c r="EL397" s="393"/>
      <c r="EM397" s="393"/>
      <c r="EN397" s="393"/>
      <c r="EO397" s="393"/>
      <c r="EP397" s="393"/>
      <c r="EQ397" s="393"/>
      <c r="ER397" s="393"/>
      <c r="ES397" s="393"/>
      <c r="ET397" s="393"/>
      <c r="EU397" s="393"/>
      <c r="EV397" s="393"/>
      <c r="EW397" s="393"/>
      <c r="EX397" s="393"/>
      <c r="EY397" s="393"/>
      <c r="EZ397" s="393"/>
      <c r="FA397" s="393"/>
      <c r="FB397" s="393"/>
      <c r="FC397" s="393"/>
      <c r="FD397" s="393"/>
      <c r="FE397" s="393"/>
      <c r="FF397" s="393"/>
      <c r="FG397" s="393"/>
      <c r="FH397" s="393"/>
      <c r="FI397" s="393"/>
      <c r="FJ397" s="393"/>
      <c r="FK397" s="393"/>
      <c r="FL397" s="393"/>
      <c r="FM397" s="393"/>
      <c r="FN397" s="393"/>
      <c r="FO397" s="393"/>
      <c r="FP397" s="393"/>
      <c r="FQ397" s="393"/>
      <c r="FR397" s="393"/>
      <c r="FS397" s="393"/>
      <c r="FT397" s="393"/>
      <c r="FU397" s="393"/>
      <c r="FV397" s="393"/>
      <c r="FW397" s="393"/>
      <c r="FX397" s="393"/>
      <c r="FY397" s="393"/>
      <c r="FZ397" s="393"/>
      <c r="GA397" s="393"/>
      <c r="GB397" s="393"/>
      <c r="GC397" s="393"/>
      <c r="GD397" s="393"/>
      <c r="GE397" s="393"/>
      <c r="GF397" s="393"/>
      <c r="GG397" s="393"/>
      <c r="GH397" s="393"/>
      <c r="GI397" s="393"/>
      <c r="GJ397" s="393"/>
      <c r="GK397" s="393"/>
      <c r="GL397" s="393"/>
      <c r="GM397" s="393"/>
      <c r="GN397" s="393"/>
      <c r="GO397" s="393"/>
      <c r="GP397" s="393"/>
      <c r="GQ397" s="393"/>
      <c r="GR397" s="393"/>
      <c r="GS397" s="393"/>
      <c r="GT397" s="393"/>
      <c r="GU397" s="393"/>
      <c r="GV397" s="393"/>
      <c r="GW397" s="393"/>
      <c r="GX397" s="393"/>
      <c r="GY397" s="393"/>
      <c r="GZ397" s="393"/>
      <c r="HA397" s="393"/>
      <c r="HB397" s="393"/>
      <c r="HC397" s="393"/>
      <c r="HD397" s="393"/>
      <c r="HE397" s="393"/>
      <c r="HF397" s="393"/>
      <c r="HG397" s="393"/>
      <c r="HH397" s="393"/>
      <c r="HI397" s="393"/>
      <c r="HJ397" s="393"/>
      <c r="HK397" s="393"/>
      <c r="HL397" s="393"/>
      <c r="HM397" s="393"/>
      <c r="HN397" s="393"/>
      <c r="HO397" s="393"/>
      <c r="HP397" s="393"/>
      <c r="HQ397" s="393"/>
      <c r="HR397" s="393"/>
      <c r="HS397" s="393"/>
      <c r="HT397" s="393"/>
      <c r="HU397" s="393"/>
      <c r="HV397" s="393"/>
      <c r="HW397" s="393"/>
      <c r="HX397" s="393"/>
      <c r="HY397" s="393"/>
      <c r="HZ397" s="393"/>
      <c r="IA397" s="393"/>
      <c r="IB397" s="393"/>
      <c r="IC397" s="393"/>
      <c r="ID397" s="393"/>
      <c r="IE397" s="393"/>
      <c r="IF397" s="393"/>
      <c r="IG397" s="393"/>
      <c r="IH397" s="393"/>
      <c r="II397" s="393"/>
      <c r="IJ397" s="393"/>
      <c r="IK397" s="393"/>
      <c r="IL397" s="393"/>
      <c r="IM397" s="393"/>
      <c r="IN397" s="393"/>
      <c r="IO397" s="393"/>
      <c r="IP397" s="393"/>
      <c r="IQ397" s="393"/>
      <c r="IR397" s="393"/>
      <c r="IS397" s="393"/>
      <c r="IT397" s="393"/>
      <c r="IU397" s="393"/>
      <c r="IV397" s="393"/>
      <c r="IW397" s="393"/>
      <c r="IX397" s="393"/>
      <c r="IY397" s="393"/>
      <c r="IZ397" s="393"/>
      <c r="JA397" s="393"/>
      <c r="JB397" s="393"/>
      <c r="JC397" s="393"/>
      <c r="JD397" s="393"/>
      <c r="JE397" s="393"/>
      <c r="JF397" s="393"/>
      <c r="JG397" s="393"/>
      <c r="JH397" s="393"/>
      <c r="JI397" s="393"/>
      <c r="JJ397" s="393"/>
      <c r="JK397" s="393"/>
      <c r="JL397" s="393"/>
      <c r="JM397" s="393"/>
      <c r="JN397" s="393"/>
      <c r="JO397" s="393"/>
      <c r="JP397" s="393"/>
      <c r="JQ397" s="393"/>
      <c r="JR397" s="393"/>
      <c r="JS397" s="393"/>
      <c r="JT397" s="393"/>
      <c r="JU397" s="393"/>
      <c r="JV397" s="393"/>
      <c r="JW397" s="393"/>
      <c r="JX397" s="393"/>
      <c r="JY397" s="393"/>
      <c r="JZ397" s="393"/>
      <c r="KA397" s="393"/>
      <c r="KB397" s="393"/>
      <c r="KC397" s="393"/>
      <c r="KD397" s="393"/>
      <c r="KE397" s="393"/>
      <c r="KF397" s="393"/>
      <c r="KG397" s="393"/>
      <c r="KH397" s="393"/>
      <c r="KI397" s="393"/>
      <c r="KJ397" s="393"/>
      <c r="KK397" s="393"/>
      <c r="KL397" s="393"/>
      <c r="KM397" s="393"/>
      <c r="KN397" s="393"/>
    </row>
    <row r="398" spans="1:300" s="465" customFormat="1" ht="15" customHeight="1" outlineLevel="1">
      <c r="A398" s="422" t="s">
        <v>331</v>
      </c>
      <c r="B398" s="422">
        <v>2000062061368</v>
      </c>
      <c r="C398" s="606" t="s">
        <v>432</v>
      </c>
      <c r="D398" s="449" t="s">
        <v>2</v>
      </c>
      <c r="E398" s="423">
        <v>48</v>
      </c>
      <c r="F398" s="543">
        <v>209</v>
      </c>
      <c r="G398" s="425">
        <f t="shared" si="72"/>
        <v>0</v>
      </c>
      <c r="H398" s="509"/>
      <c r="I398" s="456">
        <v>234</v>
      </c>
      <c r="J398" s="425">
        <f t="shared" si="73"/>
        <v>0</v>
      </c>
      <c r="K398" s="509"/>
      <c r="L398" s="450">
        <v>259</v>
      </c>
      <c r="M398" s="425">
        <f t="shared" si="74"/>
        <v>0</v>
      </c>
      <c r="N398" s="509"/>
      <c r="O398" s="450">
        <v>295</v>
      </c>
      <c r="P398" s="425">
        <f t="shared" si="75"/>
        <v>0</v>
      </c>
      <c r="Q398" s="509"/>
      <c r="R398" s="450">
        <v>395</v>
      </c>
      <c r="S398" s="425">
        <f t="shared" si="76"/>
        <v>0</v>
      </c>
      <c r="T398" s="509"/>
      <c r="U398" s="451">
        <v>495</v>
      </c>
      <c r="V398" s="425">
        <f t="shared" si="77"/>
        <v>0</v>
      </c>
      <c r="W398" s="530"/>
      <c r="X398" s="393"/>
      <c r="Y398" s="433"/>
      <c r="Z398" s="433"/>
      <c r="AA398" s="393"/>
      <c r="AB398" s="393"/>
      <c r="AC398" s="393"/>
      <c r="AD398" s="393"/>
      <c r="AE398" s="393"/>
      <c r="AF398" s="393"/>
      <c r="AG398" s="393"/>
      <c r="AH398" s="393"/>
      <c r="AI398" s="393"/>
      <c r="AJ398" s="393"/>
      <c r="AK398" s="393"/>
      <c r="AL398" s="393"/>
      <c r="AM398" s="393"/>
      <c r="AN398" s="393"/>
      <c r="AO398" s="393"/>
      <c r="AP398" s="393"/>
      <c r="AQ398" s="393"/>
      <c r="AR398" s="393"/>
      <c r="AS398" s="393"/>
      <c r="AT398" s="393"/>
      <c r="AU398" s="393"/>
      <c r="AV398" s="393"/>
      <c r="AW398" s="393"/>
      <c r="AX398" s="393"/>
      <c r="AY398" s="393"/>
      <c r="AZ398" s="393"/>
      <c r="BA398" s="393"/>
      <c r="BB398" s="393"/>
      <c r="BC398" s="393"/>
      <c r="BD398" s="393"/>
      <c r="BE398" s="393"/>
      <c r="BF398" s="393"/>
      <c r="BG398" s="393"/>
      <c r="BH398" s="393"/>
      <c r="BI398" s="393"/>
      <c r="BJ398" s="393"/>
      <c r="BK398" s="393"/>
      <c r="BL398" s="393"/>
      <c r="BM398" s="393"/>
      <c r="BN398" s="393"/>
      <c r="BO398" s="393"/>
      <c r="BP398" s="393"/>
      <c r="BQ398" s="393"/>
      <c r="BR398" s="393"/>
      <c r="BS398" s="393"/>
      <c r="BT398" s="393"/>
      <c r="BU398" s="393"/>
      <c r="BV398" s="393"/>
      <c r="BW398" s="393"/>
      <c r="BX398" s="393"/>
      <c r="BY398" s="393"/>
      <c r="BZ398" s="393"/>
      <c r="CA398" s="393"/>
      <c r="CB398" s="393"/>
      <c r="CC398" s="393"/>
      <c r="CD398" s="393"/>
      <c r="CE398" s="393"/>
      <c r="CF398" s="393"/>
      <c r="CG398" s="393"/>
      <c r="CH398" s="393"/>
      <c r="CI398" s="393"/>
      <c r="CJ398" s="393"/>
      <c r="CK398" s="393"/>
      <c r="CL398" s="393"/>
      <c r="CM398" s="393"/>
      <c r="CN398" s="393"/>
      <c r="CO398" s="393"/>
      <c r="CP398" s="393"/>
      <c r="CQ398" s="393"/>
      <c r="CR398" s="393"/>
      <c r="CS398" s="393"/>
      <c r="CT398" s="393"/>
      <c r="CU398" s="393"/>
      <c r="CV398" s="393"/>
      <c r="CW398" s="393"/>
      <c r="CX398" s="393"/>
      <c r="CY398" s="393"/>
      <c r="CZ398" s="393"/>
      <c r="DA398" s="393"/>
      <c r="DB398" s="393"/>
      <c r="DC398" s="393"/>
      <c r="DD398" s="393"/>
      <c r="DE398" s="393"/>
      <c r="DF398" s="393"/>
      <c r="DG398" s="393"/>
      <c r="DH398" s="393"/>
      <c r="DI398" s="393"/>
      <c r="DJ398" s="393"/>
      <c r="DK398" s="393"/>
      <c r="DL398" s="393"/>
      <c r="DM398" s="393"/>
      <c r="DN398" s="393"/>
      <c r="DO398" s="393"/>
      <c r="DP398" s="393"/>
      <c r="DQ398" s="393"/>
      <c r="DR398" s="393"/>
      <c r="DS398" s="393"/>
      <c r="DT398" s="393"/>
      <c r="DU398" s="393"/>
      <c r="DV398" s="393"/>
      <c r="DW398" s="393"/>
      <c r="DX398" s="393"/>
      <c r="DY398" s="393"/>
      <c r="DZ398" s="393"/>
      <c r="EA398" s="393"/>
      <c r="EB398" s="393"/>
      <c r="EC398" s="393"/>
      <c r="ED398" s="393"/>
      <c r="EE398" s="393"/>
      <c r="EF398" s="393"/>
      <c r="EG398" s="393"/>
      <c r="EH398" s="393"/>
      <c r="EI398" s="393"/>
      <c r="EJ398" s="393"/>
      <c r="EK398" s="393"/>
      <c r="EL398" s="393"/>
      <c r="EM398" s="393"/>
      <c r="EN398" s="393"/>
      <c r="EO398" s="393"/>
      <c r="EP398" s="393"/>
      <c r="EQ398" s="393"/>
      <c r="ER398" s="393"/>
      <c r="ES398" s="393"/>
      <c r="ET398" s="393"/>
      <c r="EU398" s="393"/>
      <c r="EV398" s="393"/>
      <c r="EW398" s="393"/>
      <c r="EX398" s="393"/>
      <c r="EY398" s="393"/>
      <c r="EZ398" s="393"/>
      <c r="FA398" s="393"/>
      <c r="FB398" s="393"/>
      <c r="FC398" s="393"/>
      <c r="FD398" s="393"/>
      <c r="FE398" s="393"/>
      <c r="FF398" s="393"/>
      <c r="FG398" s="393"/>
      <c r="FH398" s="393"/>
      <c r="FI398" s="393"/>
      <c r="FJ398" s="393"/>
      <c r="FK398" s="393"/>
      <c r="FL398" s="393"/>
      <c r="FM398" s="393"/>
      <c r="FN398" s="393"/>
      <c r="FO398" s="393"/>
      <c r="FP398" s="393"/>
      <c r="FQ398" s="393"/>
      <c r="FR398" s="393"/>
      <c r="FS398" s="393"/>
      <c r="FT398" s="393"/>
      <c r="FU398" s="393"/>
      <c r="FV398" s="393"/>
      <c r="FW398" s="393"/>
      <c r="FX398" s="393"/>
      <c r="FY398" s="393"/>
      <c r="FZ398" s="393"/>
      <c r="GA398" s="393"/>
      <c r="GB398" s="393"/>
      <c r="GC398" s="393"/>
      <c r="GD398" s="393"/>
      <c r="GE398" s="393"/>
      <c r="GF398" s="393"/>
      <c r="GG398" s="393"/>
      <c r="GH398" s="393"/>
      <c r="GI398" s="393"/>
      <c r="GJ398" s="393"/>
      <c r="GK398" s="393"/>
      <c r="GL398" s="393"/>
      <c r="GM398" s="393"/>
      <c r="GN398" s="393"/>
      <c r="GO398" s="393"/>
      <c r="GP398" s="393"/>
      <c r="GQ398" s="393"/>
      <c r="GR398" s="393"/>
      <c r="GS398" s="393"/>
      <c r="GT398" s="393"/>
      <c r="GU398" s="393"/>
      <c r="GV398" s="393"/>
      <c r="GW398" s="393"/>
      <c r="GX398" s="393"/>
      <c r="GY398" s="393"/>
      <c r="GZ398" s="393"/>
      <c r="HA398" s="393"/>
      <c r="HB398" s="393"/>
      <c r="HC398" s="393"/>
      <c r="HD398" s="393"/>
      <c r="HE398" s="393"/>
      <c r="HF398" s="393"/>
      <c r="HG398" s="393"/>
      <c r="HH398" s="393"/>
      <c r="HI398" s="393"/>
      <c r="HJ398" s="393"/>
      <c r="HK398" s="393"/>
      <c r="HL398" s="393"/>
      <c r="HM398" s="393"/>
      <c r="HN398" s="393"/>
      <c r="HO398" s="393"/>
      <c r="HP398" s="393"/>
      <c r="HQ398" s="393"/>
      <c r="HR398" s="393"/>
      <c r="HS398" s="393"/>
      <c r="HT398" s="393"/>
      <c r="HU398" s="393"/>
      <c r="HV398" s="393"/>
      <c r="HW398" s="393"/>
      <c r="HX398" s="393"/>
      <c r="HY398" s="393"/>
      <c r="HZ398" s="393"/>
      <c r="IA398" s="393"/>
      <c r="IB398" s="393"/>
      <c r="IC398" s="393"/>
      <c r="ID398" s="393"/>
      <c r="IE398" s="393"/>
      <c r="IF398" s="393"/>
      <c r="IG398" s="393"/>
      <c r="IH398" s="393"/>
      <c r="II398" s="393"/>
      <c r="IJ398" s="393"/>
      <c r="IK398" s="393"/>
      <c r="IL398" s="393"/>
      <c r="IM398" s="393"/>
      <c r="IN398" s="393"/>
      <c r="IO398" s="393"/>
      <c r="IP398" s="393"/>
      <c r="IQ398" s="393"/>
      <c r="IR398" s="393"/>
      <c r="IS398" s="393"/>
      <c r="IT398" s="393"/>
      <c r="IU398" s="393"/>
      <c r="IV398" s="393"/>
      <c r="IW398" s="393"/>
      <c r="IX398" s="393"/>
      <c r="IY398" s="393"/>
      <c r="IZ398" s="393"/>
      <c r="JA398" s="393"/>
      <c r="JB398" s="393"/>
      <c r="JC398" s="393"/>
      <c r="JD398" s="393"/>
      <c r="JE398" s="393"/>
      <c r="JF398" s="393"/>
      <c r="JG398" s="393"/>
      <c r="JH398" s="393"/>
      <c r="JI398" s="393"/>
      <c r="JJ398" s="393"/>
      <c r="JK398" s="393"/>
      <c r="JL398" s="393"/>
      <c r="JM398" s="393"/>
      <c r="JN398" s="393"/>
      <c r="JO398" s="393"/>
      <c r="JP398" s="393"/>
      <c r="JQ398" s="393"/>
      <c r="JR398" s="393"/>
      <c r="JS398" s="393"/>
      <c r="JT398" s="393"/>
      <c r="JU398" s="393"/>
      <c r="JV398" s="393"/>
      <c r="JW398" s="393"/>
      <c r="JX398" s="393"/>
      <c r="JY398" s="393"/>
      <c r="JZ398" s="393"/>
      <c r="KA398" s="393"/>
      <c r="KB398" s="393"/>
      <c r="KC398" s="393"/>
      <c r="KD398" s="393"/>
      <c r="KE398" s="393"/>
      <c r="KF398" s="393"/>
      <c r="KG398" s="393"/>
      <c r="KH398" s="393"/>
      <c r="KI398" s="393"/>
      <c r="KJ398" s="393"/>
      <c r="KK398" s="393"/>
      <c r="KL398" s="393"/>
      <c r="KM398" s="393"/>
      <c r="KN398" s="393"/>
    </row>
    <row r="399" spans="1:300" s="465" customFormat="1" outlineLevel="1">
      <c r="A399" s="422" t="s">
        <v>333</v>
      </c>
      <c r="B399" s="422">
        <v>2000062061344</v>
      </c>
      <c r="C399" s="606" t="s">
        <v>433</v>
      </c>
      <c r="D399" s="449" t="s">
        <v>2</v>
      </c>
      <c r="E399" s="423">
        <v>96</v>
      </c>
      <c r="F399" s="543">
        <v>139</v>
      </c>
      <c r="G399" s="425">
        <f t="shared" si="72"/>
        <v>0</v>
      </c>
      <c r="H399" s="509"/>
      <c r="I399" s="456">
        <v>154</v>
      </c>
      <c r="J399" s="425">
        <f t="shared" si="73"/>
        <v>0</v>
      </c>
      <c r="K399" s="509"/>
      <c r="L399" s="450">
        <v>169</v>
      </c>
      <c r="M399" s="425">
        <f t="shared" si="74"/>
        <v>0</v>
      </c>
      <c r="N399" s="509"/>
      <c r="O399" s="450">
        <v>199</v>
      </c>
      <c r="P399" s="425">
        <f t="shared" si="75"/>
        <v>0</v>
      </c>
      <c r="Q399" s="509"/>
      <c r="R399" s="450">
        <v>219</v>
      </c>
      <c r="S399" s="425">
        <f t="shared" si="76"/>
        <v>0</v>
      </c>
      <c r="T399" s="509"/>
      <c r="U399" s="451">
        <v>299</v>
      </c>
      <c r="V399" s="425">
        <f t="shared" si="77"/>
        <v>0</v>
      </c>
      <c r="W399" s="530"/>
      <c r="X399" s="393"/>
      <c r="Y399" s="433"/>
      <c r="Z399" s="433"/>
      <c r="AA399" s="393"/>
      <c r="AB399" s="393"/>
      <c r="AC399" s="393"/>
      <c r="AD399" s="393"/>
      <c r="AE399" s="393"/>
      <c r="AF399" s="393"/>
      <c r="AG399" s="393"/>
      <c r="AH399" s="393"/>
      <c r="AI399" s="393"/>
      <c r="AJ399" s="393"/>
      <c r="AK399" s="393"/>
      <c r="AL399" s="393"/>
      <c r="AM399" s="393"/>
      <c r="AN399" s="393"/>
      <c r="AO399" s="393"/>
      <c r="AP399" s="393"/>
      <c r="AQ399" s="393"/>
      <c r="AR399" s="393"/>
      <c r="AS399" s="393"/>
      <c r="AT399" s="393"/>
      <c r="AU399" s="393"/>
      <c r="AV399" s="393"/>
      <c r="AW399" s="393"/>
      <c r="AX399" s="393"/>
      <c r="AY399" s="393"/>
      <c r="AZ399" s="393"/>
      <c r="BA399" s="393"/>
      <c r="BB399" s="393"/>
      <c r="BC399" s="393"/>
      <c r="BD399" s="393"/>
      <c r="BE399" s="393"/>
      <c r="BF399" s="393"/>
      <c r="BG399" s="393"/>
      <c r="BH399" s="393"/>
      <c r="BI399" s="393"/>
      <c r="BJ399" s="393"/>
      <c r="BK399" s="393"/>
      <c r="BL399" s="393"/>
      <c r="BM399" s="393"/>
      <c r="BN399" s="393"/>
      <c r="BO399" s="393"/>
      <c r="BP399" s="393"/>
      <c r="BQ399" s="393"/>
      <c r="BR399" s="393"/>
      <c r="BS399" s="393"/>
      <c r="BT399" s="393"/>
      <c r="BU399" s="393"/>
      <c r="BV399" s="393"/>
      <c r="BW399" s="393"/>
      <c r="BX399" s="393"/>
      <c r="BY399" s="393"/>
      <c r="BZ399" s="393"/>
      <c r="CA399" s="393"/>
      <c r="CB399" s="393"/>
      <c r="CC399" s="393"/>
      <c r="CD399" s="393"/>
      <c r="CE399" s="393"/>
      <c r="CF399" s="393"/>
      <c r="CG399" s="393"/>
      <c r="CH399" s="393"/>
      <c r="CI399" s="393"/>
      <c r="CJ399" s="393"/>
      <c r="CK399" s="393"/>
      <c r="CL399" s="393"/>
      <c r="CM399" s="393"/>
      <c r="CN399" s="393"/>
      <c r="CO399" s="393"/>
      <c r="CP399" s="393"/>
      <c r="CQ399" s="393"/>
      <c r="CR399" s="393"/>
      <c r="CS399" s="393"/>
      <c r="CT399" s="393"/>
      <c r="CU399" s="393"/>
      <c r="CV399" s="393"/>
      <c r="CW399" s="393"/>
      <c r="CX399" s="393"/>
      <c r="CY399" s="393"/>
      <c r="CZ399" s="393"/>
      <c r="DA399" s="393"/>
      <c r="DB399" s="393"/>
      <c r="DC399" s="393"/>
      <c r="DD399" s="393"/>
      <c r="DE399" s="393"/>
      <c r="DF399" s="393"/>
      <c r="DG399" s="393"/>
      <c r="DH399" s="393"/>
      <c r="DI399" s="393"/>
      <c r="DJ399" s="393"/>
      <c r="DK399" s="393"/>
      <c r="DL399" s="393"/>
      <c r="DM399" s="393"/>
      <c r="DN399" s="393"/>
      <c r="DO399" s="393"/>
      <c r="DP399" s="393"/>
      <c r="DQ399" s="393"/>
      <c r="DR399" s="393"/>
      <c r="DS399" s="393"/>
      <c r="DT399" s="393"/>
      <c r="DU399" s="393"/>
      <c r="DV399" s="393"/>
      <c r="DW399" s="393"/>
      <c r="DX399" s="393"/>
      <c r="DY399" s="393"/>
      <c r="DZ399" s="393"/>
      <c r="EA399" s="393"/>
      <c r="EB399" s="393"/>
      <c r="EC399" s="393"/>
      <c r="ED399" s="393"/>
      <c r="EE399" s="393"/>
      <c r="EF399" s="393"/>
      <c r="EG399" s="393"/>
      <c r="EH399" s="393"/>
      <c r="EI399" s="393"/>
      <c r="EJ399" s="393"/>
      <c r="EK399" s="393"/>
      <c r="EL399" s="393"/>
      <c r="EM399" s="393"/>
      <c r="EN399" s="393"/>
      <c r="EO399" s="393"/>
      <c r="EP399" s="393"/>
      <c r="EQ399" s="393"/>
      <c r="ER399" s="393"/>
      <c r="ES399" s="393"/>
      <c r="ET399" s="393"/>
      <c r="EU399" s="393"/>
      <c r="EV399" s="393"/>
      <c r="EW399" s="393"/>
      <c r="EX399" s="393"/>
      <c r="EY399" s="393"/>
      <c r="EZ399" s="393"/>
      <c r="FA399" s="393"/>
      <c r="FB399" s="393"/>
      <c r="FC399" s="393"/>
      <c r="FD399" s="393"/>
      <c r="FE399" s="393"/>
      <c r="FF399" s="393"/>
      <c r="FG399" s="393"/>
      <c r="FH399" s="393"/>
      <c r="FI399" s="393"/>
      <c r="FJ399" s="393"/>
      <c r="FK399" s="393"/>
      <c r="FL399" s="393"/>
      <c r="FM399" s="393"/>
      <c r="FN399" s="393"/>
      <c r="FO399" s="393"/>
      <c r="FP399" s="393"/>
      <c r="FQ399" s="393"/>
      <c r="FR399" s="393"/>
      <c r="FS399" s="393"/>
      <c r="FT399" s="393"/>
      <c r="FU399" s="393"/>
      <c r="FV399" s="393"/>
      <c r="FW399" s="393"/>
      <c r="FX399" s="393"/>
      <c r="FY399" s="393"/>
      <c r="FZ399" s="393"/>
      <c r="GA399" s="393"/>
      <c r="GB399" s="393"/>
      <c r="GC399" s="393"/>
      <c r="GD399" s="393"/>
      <c r="GE399" s="393"/>
      <c r="GF399" s="393"/>
      <c r="GG399" s="393"/>
      <c r="GH399" s="393"/>
      <c r="GI399" s="393"/>
      <c r="GJ399" s="393"/>
      <c r="GK399" s="393"/>
      <c r="GL399" s="393"/>
      <c r="GM399" s="393"/>
      <c r="GN399" s="393"/>
      <c r="GO399" s="393"/>
      <c r="GP399" s="393"/>
      <c r="GQ399" s="393"/>
      <c r="GR399" s="393"/>
      <c r="GS399" s="393"/>
      <c r="GT399" s="393"/>
      <c r="GU399" s="393"/>
      <c r="GV399" s="393"/>
      <c r="GW399" s="393"/>
      <c r="GX399" s="393"/>
      <c r="GY399" s="393"/>
      <c r="GZ399" s="393"/>
      <c r="HA399" s="393"/>
      <c r="HB399" s="393"/>
      <c r="HC399" s="393"/>
      <c r="HD399" s="393"/>
      <c r="HE399" s="393"/>
      <c r="HF399" s="393"/>
      <c r="HG399" s="393"/>
      <c r="HH399" s="393"/>
      <c r="HI399" s="393"/>
      <c r="HJ399" s="393"/>
      <c r="HK399" s="393"/>
      <c r="HL399" s="393"/>
      <c r="HM399" s="393"/>
      <c r="HN399" s="393"/>
      <c r="HO399" s="393"/>
      <c r="HP399" s="393"/>
      <c r="HQ399" s="393"/>
      <c r="HR399" s="393"/>
      <c r="HS399" s="393"/>
      <c r="HT399" s="393"/>
      <c r="HU399" s="393"/>
      <c r="HV399" s="393"/>
      <c r="HW399" s="393"/>
      <c r="HX399" s="393"/>
      <c r="HY399" s="393"/>
      <c r="HZ399" s="393"/>
      <c r="IA399" s="393"/>
      <c r="IB399" s="393"/>
      <c r="IC399" s="393"/>
      <c r="ID399" s="393"/>
      <c r="IE399" s="393"/>
      <c r="IF399" s="393"/>
      <c r="IG399" s="393"/>
      <c r="IH399" s="393"/>
      <c r="II399" s="393"/>
      <c r="IJ399" s="393"/>
      <c r="IK399" s="393"/>
      <c r="IL399" s="393"/>
      <c r="IM399" s="393"/>
      <c r="IN399" s="393"/>
      <c r="IO399" s="393"/>
      <c r="IP399" s="393"/>
      <c r="IQ399" s="393"/>
      <c r="IR399" s="393"/>
      <c r="IS399" s="393"/>
      <c r="IT399" s="393"/>
      <c r="IU399" s="393"/>
      <c r="IV399" s="393"/>
      <c r="IW399" s="393"/>
      <c r="IX399" s="393"/>
      <c r="IY399" s="393"/>
      <c r="IZ399" s="393"/>
      <c r="JA399" s="393"/>
      <c r="JB399" s="393"/>
      <c r="JC399" s="393"/>
      <c r="JD399" s="393"/>
      <c r="JE399" s="393"/>
      <c r="JF399" s="393"/>
      <c r="JG399" s="393"/>
      <c r="JH399" s="393"/>
      <c r="JI399" s="393"/>
      <c r="JJ399" s="393"/>
      <c r="JK399" s="393"/>
      <c r="JL399" s="393"/>
      <c r="JM399" s="393"/>
      <c r="JN399" s="393"/>
      <c r="JO399" s="393"/>
      <c r="JP399" s="393"/>
      <c r="JQ399" s="393"/>
      <c r="JR399" s="393"/>
      <c r="JS399" s="393"/>
      <c r="JT399" s="393"/>
      <c r="JU399" s="393"/>
      <c r="JV399" s="393"/>
      <c r="JW399" s="393"/>
      <c r="JX399" s="393"/>
      <c r="JY399" s="393"/>
      <c r="JZ399" s="393"/>
      <c r="KA399" s="393"/>
      <c r="KB399" s="393"/>
      <c r="KC399" s="393"/>
      <c r="KD399" s="393"/>
      <c r="KE399" s="393"/>
      <c r="KF399" s="393"/>
      <c r="KG399" s="393"/>
      <c r="KH399" s="393"/>
      <c r="KI399" s="393"/>
      <c r="KJ399" s="393"/>
      <c r="KK399" s="393"/>
      <c r="KL399" s="393"/>
      <c r="KM399" s="393"/>
      <c r="KN399" s="393"/>
    </row>
    <row r="400" spans="1:300" s="465" customFormat="1" outlineLevel="1">
      <c r="A400" s="422" t="s">
        <v>335</v>
      </c>
      <c r="B400" s="422">
        <v>2000062061405</v>
      </c>
      <c r="C400" s="606" t="s">
        <v>434</v>
      </c>
      <c r="D400" s="449" t="s">
        <v>2</v>
      </c>
      <c r="E400" s="423">
        <v>36</v>
      </c>
      <c r="F400" s="543">
        <v>299</v>
      </c>
      <c r="G400" s="425">
        <f t="shared" si="72"/>
        <v>0</v>
      </c>
      <c r="H400" s="509"/>
      <c r="I400" s="456">
        <v>339</v>
      </c>
      <c r="J400" s="425">
        <f t="shared" si="73"/>
        <v>0</v>
      </c>
      <c r="K400" s="509"/>
      <c r="L400" s="450">
        <v>379</v>
      </c>
      <c r="M400" s="425">
        <f t="shared" si="74"/>
        <v>0</v>
      </c>
      <c r="N400" s="509"/>
      <c r="O400" s="450">
        <v>399</v>
      </c>
      <c r="P400" s="425">
        <f t="shared" si="75"/>
        <v>0</v>
      </c>
      <c r="Q400" s="509"/>
      <c r="R400" s="450">
        <v>499</v>
      </c>
      <c r="S400" s="425">
        <f t="shared" si="76"/>
        <v>0</v>
      </c>
      <c r="T400" s="509"/>
      <c r="U400" s="451">
        <v>599</v>
      </c>
      <c r="V400" s="425">
        <f t="shared" si="77"/>
        <v>0</v>
      </c>
      <c r="W400" s="530"/>
      <c r="X400" s="393"/>
      <c r="Y400" s="433"/>
      <c r="Z400" s="433"/>
      <c r="AA400" s="393"/>
      <c r="AB400" s="393"/>
      <c r="AC400" s="393"/>
      <c r="AD400" s="393"/>
      <c r="AE400" s="393"/>
      <c r="AF400" s="393"/>
      <c r="AG400" s="393"/>
      <c r="AH400" s="393"/>
      <c r="AI400" s="393"/>
      <c r="AJ400" s="393"/>
      <c r="AK400" s="393"/>
      <c r="AL400" s="393"/>
      <c r="AM400" s="393"/>
      <c r="AN400" s="393"/>
      <c r="AO400" s="393"/>
      <c r="AP400" s="393"/>
      <c r="AQ400" s="393"/>
      <c r="AR400" s="393"/>
      <c r="AS400" s="393"/>
      <c r="AT400" s="393"/>
      <c r="AU400" s="393"/>
      <c r="AV400" s="393"/>
      <c r="AW400" s="393"/>
      <c r="AX400" s="393"/>
      <c r="AY400" s="393"/>
      <c r="AZ400" s="393"/>
      <c r="BA400" s="393"/>
      <c r="BB400" s="393"/>
      <c r="BC400" s="393"/>
      <c r="BD400" s="393"/>
      <c r="BE400" s="393"/>
      <c r="BF400" s="393"/>
      <c r="BG400" s="393"/>
      <c r="BH400" s="393"/>
      <c r="BI400" s="393"/>
      <c r="BJ400" s="393"/>
      <c r="BK400" s="393"/>
      <c r="BL400" s="393"/>
      <c r="BM400" s="393"/>
      <c r="BN400" s="393"/>
      <c r="BO400" s="393"/>
      <c r="BP400" s="393"/>
      <c r="BQ400" s="393"/>
      <c r="BR400" s="393"/>
      <c r="BS400" s="393"/>
      <c r="BT400" s="393"/>
      <c r="BU400" s="393"/>
      <c r="BV400" s="393"/>
      <c r="BW400" s="393"/>
      <c r="BX400" s="393"/>
      <c r="BY400" s="393"/>
      <c r="BZ400" s="393"/>
      <c r="CA400" s="393"/>
      <c r="CB400" s="393"/>
      <c r="CC400" s="393"/>
      <c r="CD400" s="393"/>
      <c r="CE400" s="393"/>
      <c r="CF400" s="393"/>
      <c r="CG400" s="393"/>
      <c r="CH400" s="393"/>
      <c r="CI400" s="393"/>
      <c r="CJ400" s="393"/>
      <c r="CK400" s="393"/>
      <c r="CL400" s="393"/>
      <c r="CM400" s="393"/>
      <c r="CN400" s="393"/>
      <c r="CO400" s="393"/>
      <c r="CP400" s="393"/>
      <c r="CQ400" s="393"/>
      <c r="CR400" s="393"/>
      <c r="CS400" s="393"/>
      <c r="CT400" s="393"/>
      <c r="CU400" s="393"/>
      <c r="CV400" s="393"/>
      <c r="CW400" s="393"/>
      <c r="CX400" s="393"/>
      <c r="CY400" s="393"/>
      <c r="CZ400" s="393"/>
      <c r="DA400" s="393"/>
      <c r="DB400" s="393"/>
      <c r="DC400" s="393"/>
      <c r="DD400" s="393"/>
      <c r="DE400" s="393"/>
      <c r="DF400" s="393"/>
      <c r="DG400" s="393"/>
      <c r="DH400" s="393"/>
      <c r="DI400" s="393"/>
      <c r="DJ400" s="393"/>
      <c r="DK400" s="393"/>
      <c r="DL400" s="393"/>
      <c r="DM400" s="393"/>
      <c r="DN400" s="393"/>
      <c r="DO400" s="393"/>
      <c r="DP400" s="393"/>
      <c r="DQ400" s="393"/>
      <c r="DR400" s="393"/>
      <c r="DS400" s="393"/>
      <c r="DT400" s="393"/>
      <c r="DU400" s="393"/>
      <c r="DV400" s="393"/>
      <c r="DW400" s="393"/>
      <c r="DX400" s="393"/>
      <c r="DY400" s="393"/>
      <c r="DZ400" s="393"/>
      <c r="EA400" s="393"/>
      <c r="EB400" s="393"/>
      <c r="EC400" s="393"/>
      <c r="ED400" s="393"/>
      <c r="EE400" s="393"/>
      <c r="EF400" s="393"/>
      <c r="EG400" s="393"/>
      <c r="EH400" s="393"/>
      <c r="EI400" s="393"/>
      <c r="EJ400" s="393"/>
      <c r="EK400" s="393"/>
      <c r="EL400" s="393"/>
      <c r="EM400" s="393"/>
      <c r="EN400" s="393"/>
      <c r="EO400" s="393"/>
      <c r="EP400" s="393"/>
      <c r="EQ400" s="393"/>
      <c r="ER400" s="393"/>
      <c r="ES400" s="393"/>
      <c r="ET400" s="393"/>
      <c r="EU400" s="393"/>
      <c r="EV400" s="393"/>
      <c r="EW400" s="393"/>
      <c r="EX400" s="393"/>
      <c r="EY400" s="393"/>
      <c r="EZ400" s="393"/>
      <c r="FA400" s="393"/>
      <c r="FB400" s="393"/>
      <c r="FC400" s="393"/>
      <c r="FD400" s="393"/>
      <c r="FE400" s="393"/>
      <c r="FF400" s="393"/>
      <c r="FG400" s="393"/>
      <c r="FH400" s="393"/>
      <c r="FI400" s="393"/>
      <c r="FJ400" s="393"/>
      <c r="FK400" s="393"/>
      <c r="FL400" s="393"/>
      <c r="FM400" s="393"/>
      <c r="FN400" s="393"/>
      <c r="FO400" s="393"/>
      <c r="FP400" s="393"/>
      <c r="FQ400" s="393"/>
      <c r="FR400" s="393"/>
      <c r="FS400" s="393"/>
      <c r="FT400" s="393"/>
      <c r="FU400" s="393"/>
      <c r="FV400" s="393"/>
      <c r="FW400" s="393"/>
      <c r="FX400" s="393"/>
      <c r="FY400" s="393"/>
      <c r="FZ400" s="393"/>
      <c r="GA400" s="393"/>
      <c r="GB400" s="393"/>
      <c r="GC400" s="393"/>
      <c r="GD400" s="393"/>
      <c r="GE400" s="393"/>
      <c r="GF400" s="393"/>
      <c r="GG400" s="393"/>
      <c r="GH400" s="393"/>
      <c r="GI400" s="393"/>
      <c r="GJ400" s="393"/>
      <c r="GK400" s="393"/>
      <c r="GL400" s="393"/>
      <c r="GM400" s="393"/>
      <c r="GN400" s="393"/>
      <c r="GO400" s="393"/>
      <c r="GP400" s="393"/>
      <c r="GQ400" s="393"/>
      <c r="GR400" s="393"/>
      <c r="GS400" s="393"/>
      <c r="GT400" s="393"/>
      <c r="GU400" s="393"/>
      <c r="GV400" s="393"/>
      <c r="GW400" s="393"/>
      <c r="GX400" s="393"/>
      <c r="GY400" s="393"/>
      <c r="GZ400" s="393"/>
      <c r="HA400" s="393"/>
      <c r="HB400" s="393"/>
      <c r="HC400" s="393"/>
      <c r="HD400" s="393"/>
      <c r="HE400" s="393"/>
      <c r="HF400" s="393"/>
      <c r="HG400" s="393"/>
      <c r="HH400" s="393"/>
      <c r="HI400" s="393"/>
      <c r="HJ400" s="393"/>
      <c r="HK400" s="393"/>
      <c r="HL400" s="393"/>
      <c r="HM400" s="393"/>
      <c r="HN400" s="393"/>
      <c r="HO400" s="393"/>
      <c r="HP400" s="393"/>
      <c r="HQ400" s="393"/>
      <c r="HR400" s="393"/>
      <c r="HS400" s="393"/>
      <c r="HT400" s="393"/>
      <c r="HU400" s="393"/>
      <c r="HV400" s="393"/>
      <c r="HW400" s="393"/>
      <c r="HX400" s="393"/>
      <c r="HY400" s="393"/>
      <c r="HZ400" s="393"/>
      <c r="IA400" s="393"/>
      <c r="IB400" s="393"/>
      <c r="IC400" s="393"/>
      <c r="ID400" s="393"/>
      <c r="IE400" s="393"/>
      <c r="IF400" s="393"/>
      <c r="IG400" s="393"/>
      <c r="IH400" s="393"/>
      <c r="II400" s="393"/>
      <c r="IJ400" s="393"/>
      <c r="IK400" s="393"/>
      <c r="IL400" s="393"/>
      <c r="IM400" s="393"/>
      <c r="IN400" s="393"/>
      <c r="IO400" s="393"/>
      <c r="IP400" s="393"/>
      <c r="IQ400" s="393"/>
      <c r="IR400" s="393"/>
      <c r="IS400" s="393"/>
      <c r="IT400" s="393"/>
      <c r="IU400" s="393"/>
      <c r="IV400" s="393"/>
      <c r="IW400" s="393"/>
      <c r="IX400" s="393"/>
      <c r="IY400" s="393"/>
      <c r="IZ400" s="393"/>
      <c r="JA400" s="393"/>
      <c r="JB400" s="393"/>
      <c r="JC400" s="393"/>
      <c r="JD400" s="393"/>
      <c r="JE400" s="393"/>
      <c r="JF400" s="393"/>
      <c r="JG400" s="393"/>
      <c r="JH400" s="393"/>
      <c r="JI400" s="393"/>
      <c r="JJ400" s="393"/>
      <c r="JK400" s="393"/>
      <c r="JL400" s="393"/>
      <c r="JM400" s="393"/>
      <c r="JN400" s="393"/>
      <c r="JO400" s="393"/>
      <c r="JP400" s="393"/>
      <c r="JQ400" s="393"/>
      <c r="JR400" s="393"/>
      <c r="JS400" s="393"/>
      <c r="JT400" s="393"/>
      <c r="JU400" s="393"/>
      <c r="JV400" s="393"/>
      <c r="JW400" s="393"/>
      <c r="JX400" s="393"/>
      <c r="JY400" s="393"/>
      <c r="JZ400" s="393"/>
      <c r="KA400" s="393"/>
      <c r="KB400" s="393"/>
      <c r="KC400" s="393"/>
      <c r="KD400" s="393"/>
      <c r="KE400" s="393"/>
      <c r="KF400" s="393"/>
      <c r="KG400" s="393"/>
      <c r="KH400" s="393"/>
      <c r="KI400" s="393"/>
      <c r="KJ400" s="393"/>
      <c r="KK400" s="393"/>
      <c r="KL400" s="393"/>
      <c r="KM400" s="393"/>
      <c r="KN400" s="393"/>
    </row>
    <row r="401" spans="1:300" s="465" customFormat="1" outlineLevel="1">
      <c r="A401" s="422" t="s">
        <v>337</v>
      </c>
      <c r="B401" s="422">
        <v>2000062061337</v>
      </c>
      <c r="C401" s="606" t="s">
        <v>435</v>
      </c>
      <c r="D401" s="449" t="s">
        <v>2</v>
      </c>
      <c r="E401" s="423">
        <v>24</v>
      </c>
      <c r="F401" s="543">
        <v>529</v>
      </c>
      <c r="G401" s="425">
        <f t="shared" si="72"/>
        <v>0</v>
      </c>
      <c r="H401" s="509"/>
      <c r="I401" s="456">
        <v>599</v>
      </c>
      <c r="J401" s="425">
        <f t="shared" si="73"/>
        <v>0</v>
      </c>
      <c r="K401" s="509"/>
      <c r="L401" s="450">
        <v>669</v>
      </c>
      <c r="M401" s="425">
        <f t="shared" si="74"/>
        <v>0</v>
      </c>
      <c r="N401" s="509"/>
      <c r="O401" s="450">
        <v>799</v>
      </c>
      <c r="P401" s="425">
        <f t="shared" si="75"/>
        <v>0</v>
      </c>
      <c r="Q401" s="509"/>
      <c r="R401" s="450">
        <v>899</v>
      </c>
      <c r="S401" s="425">
        <f t="shared" si="76"/>
        <v>0</v>
      </c>
      <c r="T401" s="509"/>
      <c r="U401" s="451">
        <v>992</v>
      </c>
      <c r="V401" s="425">
        <f t="shared" si="77"/>
        <v>0</v>
      </c>
      <c r="W401" s="530"/>
      <c r="X401" s="393"/>
      <c r="Y401" s="433"/>
      <c r="Z401" s="433"/>
      <c r="AA401" s="393"/>
      <c r="AB401" s="393"/>
      <c r="AC401" s="393"/>
      <c r="AD401" s="393"/>
      <c r="AE401" s="393"/>
      <c r="AF401" s="393"/>
      <c r="AG401" s="393"/>
      <c r="AH401" s="393"/>
      <c r="AI401" s="393"/>
      <c r="AJ401" s="393"/>
      <c r="AK401" s="393"/>
      <c r="AL401" s="393"/>
      <c r="AM401" s="393"/>
      <c r="AN401" s="393"/>
      <c r="AO401" s="393"/>
      <c r="AP401" s="393"/>
      <c r="AQ401" s="393"/>
      <c r="AR401" s="393"/>
      <c r="AS401" s="393"/>
      <c r="AT401" s="393"/>
      <c r="AU401" s="393"/>
      <c r="AV401" s="393"/>
      <c r="AW401" s="393"/>
      <c r="AX401" s="393"/>
      <c r="AY401" s="393"/>
      <c r="AZ401" s="393"/>
      <c r="BA401" s="393"/>
      <c r="BB401" s="393"/>
      <c r="BC401" s="393"/>
      <c r="BD401" s="393"/>
      <c r="BE401" s="393"/>
      <c r="BF401" s="393"/>
      <c r="BG401" s="393"/>
      <c r="BH401" s="393"/>
      <c r="BI401" s="393"/>
      <c r="BJ401" s="393"/>
      <c r="BK401" s="393"/>
      <c r="BL401" s="393"/>
      <c r="BM401" s="393"/>
      <c r="BN401" s="393"/>
      <c r="BO401" s="393"/>
      <c r="BP401" s="393"/>
      <c r="BQ401" s="393"/>
      <c r="BR401" s="393"/>
      <c r="BS401" s="393"/>
      <c r="BT401" s="393"/>
      <c r="BU401" s="393"/>
      <c r="BV401" s="393"/>
      <c r="BW401" s="393"/>
      <c r="BX401" s="393"/>
      <c r="BY401" s="393"/>
      <c r="BZ401" s="393"/>
      <c r="CA401" s="393"/>
      <c r="CB401" s="393"/>
      <c r="CC401" s="393"/>
      <c r="CD401" s="393"/>
      <c r="CE401" s="393"/>
      <c r="CF401" s="393"/>
      <c r="CG401" s="393"/>
      <c r="CH401" s="393"/>
      <c r="CI401" s="393"/>
      <c r="CJ401" s="393"/>
      <c r="CK401" s="393"/>
      <c r="CL401" s="393"/>
      <c r="CM401" s="393"/>
      <c r="CN401" s="393"/>
      <c r="CO401" s="393"/>
      <c r="CP401" s="393"/>
      <c r="CQ401" s="393"/>
      <c r="CR401" s="393"/>
      <c r="CS401" s="393"/>
      <c r="CT401" s="393"/>
      <c r="CU401" s="393"/>
      <c r="CV401" s="393"/>
      <c r="CW401" s="393"/>
      <c r="CX401" s="393"/>
      <c r="CY401" s="393"/>
      <c r="CZ401" s="393"/>
      <c r="DA401" s="393"/>
      <c r="DB401" s="393"/>
      <c r="DC401" s="393"/>
      <c r="DD401" s="393"/>
      <c r="DE401" s="393"/>
      <c r="DF401" s="393"/>
      <c r="DG401" s="393"/>
      <c r="DH401" s="393"/>
      <c r="DI401" s="393"/>
      <c r="DJ401" s="393"/>
      <c r="DK401" s="393"/>
      <c r="DL401" s="393"/>
      <c r="DM401" s="393"/>
      <c r="DN401" s="393"/>
      <c r="DO401" s="393"/>
      <c r="DP401" s="393"/>
      <c r="DQ401" s="393"/>
      <c r="DR401" s="393"/>
      <c r="DS401" s="393"/>
      <c r="DT401" s="393"/>
      <c r="DU401" s="393"/>
      <c r="DV401" s="393"/>
      <c r="DW401" s="393"/>
      <c r="DX401" s="393"/>
      <c r="DY401" s="393"/>
      <c r="DZ401" s="393"/>
      <c r="EA401" s="393"/>
      <c r="EB401" s="393"/>
      <c r="EC401" s="393"/>
      <c r="ED401" s="393"/>
      <c r="EE401" s="393"/>
      <c r="EF401" s="393"/>
      <c r="EG401" s="393"/>
      <c r="EH401" s="393"/>
      <c r="EI401" s="393"/>
      <c r="EJ401" s="393"/>
      <c r="EK401" s="393"/>
      <c r="EL401" s="393"/>
      <c r="EM401" s="393"/>
      <c r="EN401" s="393"/>
      <c r="EO401" s="393"/>
      <c r="EP401" s="393"/>
      <c r="EQ401" s="393"/>
      <c r="ER401" s="393"/>
      <c r="ES401" s="393"/>
      <c r="ET401" s="393"/>
      <c r="EU401" s="393"/>
      <c r="EV401" s="393"/>
      <c r="EW401" s="393"/>
      <c r="EX401" s="393"/>
      <c r="EY401" s="393"/>
      <c r="EZ401" s="393"/>
      <c r="FA401" s="393"/>
      <c r="FB401" s="393"/>
      <c r="FC401" s="393"/>
      <c r="FD401" s="393"/>
      <c r="FE401" s="393"/>
      <c r="FF401" s="393"/>
      <c r="FG401" s="393"/>
      <c r="FH401" s="393"/>
      <c r="FI401" s="393"/>
      <c r="FJ401" s="393"/>
      <c r="FK401" s="393"/>
      <c r="FL401" s="393"/>
      <c r="FM401" s="393"/>
      <c r="FN401" s="393"/>
      <c r="FO401" s="393"/>
      <c r="FP401" s="393"/>
      <c r="FQ401" s="393"/>
      <c r="FR401" s="393"/>
      <c r="FS401" s="393"/>
      <c r="FT401" s="393"/>
      <c r="FU401" s="393"/>
      <c r="FV401" s="393"/>
      <c r="FW401" s="393"/>
      <c r="FX401" s="393"/>
      <c r="FY401" s="393"/>
      <c r="FZ401" s="393"/>
      <c r="GA401" s="393"/>
      <c r="GB401" s="393"/>
      <c r="GC401" s="393"/>
      <c r="GD401" s="393"/>
      <c r="GE401" s="393"/>
      <c r="GF401" s="393"/>
      <c r="GG401" s="393"/>
      <c r="GH401" s="393"/>
      <c r="GI401" s="393"/>
      <c r="GJ401" s="393"/>
      <c r="GK401" s="393"/>
      <c r="GL401" s="393"/>
      <c r="GM401" s="393"/>
      <c r="GN401" s="393"/>
      <c r="GO401" s="393"/>
      <c r="GP401" s="393"/>
      <c r="GQ401" s="393"/>
      <c r="GR401" s="393"/>
      <c r="GS401" s="393"/>
      <c r="GT401" s="393"/>
      <c r="GU401" s="393"/>
      <c r="GV401" s="393"/>
      <c r="GW401" s="393"/>
      <c r="GX401" s="393"/>
      <c r="GY401" s="393"/>
      <c r="GZ401" s="393"/>
      <c r="HA401" s="393"/>
      <c r="HB401" s="393"/>
      <c r="HC401" s="393"/>
      <c r="HD401" s="393"/>
      <c r="HE401" s="393"/>
      <c r="HF401" s="393"/>
      <c r="HG401" s="393"/>
      <c r="HH401" s="393"/>
      <c r="HI401" s="393"/>
      <c r="HJ401" s="393"/>
      <c r="HK401" s="393"/>
      <c r="HL401" s="393"/>
      <c r="HM401" s="393"/>
      <c r="HN401" s="393"/>
      <c r="HO401" s="393"/>
      <c r="HP401" s="393"/>
      <c r="HQ401" s="393"/>
      <c r="HR401" s="393"/>
      <c r="HS401" s="393"/>
      <c r="HT401" s="393"/>
      <c r="HU401" s="393"/>
      <c r="HV401" s="393"/>
      <c r="HW401" s="393"/>
      <c r="HX401" s="393"/>
      <c r="HY401" s="393"/>
      <c r="HZ401" s="393"/>
      <c r="IA401" s="393"/>
      <c r="IB401" s="393"/>
      <c r="IC401" s="393"/>
      <c r="ID401" s="393"/>
      <c r="IE401" s="393"/>
      <c r="IF401" s="393"/>
      <c r="IG401" s="393"/>
      <c r="IH401" s="393"/>
      <c r="II401" s="393"/>
      <c r="IJ401" s="393"/>
      <c r="IK401" s="393"/>
      <c r="IL401" s="393"/>
      <c r="IM401" s="393"/>
      <c r="IN401" s="393"/>
      <c r="IO401" s="393"/>
      <c r="IP401" s="393"/>
      <c r="IQ401" s="393"/>
      <c r="IR401" s="393"/>
      <c r="IS401" s="393"/>
      <c r="IT401" s="393"/>
      <c r="IU401" s="393"/>
      <c r="IV401" s="393"/>
      <c r="IW401" s="393"/>
      <c r="IX401" s="393"/>
      <c r="IY401" s="393"/>
      <c r="IZ401" s="393"/>
      <c r="JA401" s="393"/>
      <c r="JB401" s="393"/>
      <c r="JC401" s="393"/>
      <c r="JD401" s="393"/>
      <c r="JE401" s="393"/>
      <c r="JF401" s="393"/>
      <c r="JG401" s="393"/>
      <c r="JH401" s="393"/>
      <c r="JI401" s="393"/>
      <c r="JJ401" s="393"/>
      <c r="JK401" s="393"/>
      <c r="JL401" s="393"/>
      <c r="JM401" s="393"/>
      <c r="JN401" s="393"/>
      <c r="JO401" s="393"/>
      <c r="JP401" s="393"/>
      <c r="JQ401" s="393"/>
      <c r="JR401" s="393"/>
      <c r="JS401" s="393"/>
      <c r="JT401" s="393"/>
      <c r="JU401" s="393"/>
      <c r="JV401" s="393"/>
      <c r="JW401" s="393"/>
      <c r="JX401" s="393"/>
      <c r="JY401" s="393"/>
      <c r="JZ401" s="393"/>
      <c r="KA401" s="393"/>
      <c r="KB401" s="393"/>
      <c r="KC401" s="393"/>
      <c r="KD401" s="393"/>
      <c r="KE401" s="393"/>
      <c r="KF401" s="393"/>
      <c r="KG401" s="393"/>
      <c r="KH401" s="393"/>
      <c r="KI401" s="393"/>
      <c r="KJ401" s="393"/>
      <c r="KK401" s="393"/>
      <c r="KL401" s="393"/>
      <c r="KM401" s="393"/>
      <c r="KN401" s="393"/>
    </row>
    <row r="402" spans="1:300" s="465" customFormat="1" outlineLevel="1">
      <c r="A402" s="422" t="s">
        <v>339</v>
      </c>
      <c r="B402" s="422">
        <v>2000046010016</v>
      </c>
      <c r="C402" s="606" t="s">
        <v>436</v>
      </c>
      <c r="D402" s="449" t="s">
        <v>2</v>
      </c>
      <c r="E402" s="423">
        <v>48</v>
      </c>
      <c r="F402" s="543">
        <v>289</v>
      </c>
      <c r="G402" s="425">
        <f t="shared" si="72"/>
        <v>0</v>
      </c>
      <c r="H402" s="509"/>
      <c r="I402" s="456">
        <v>324</v>
      </c>
      <c r="J402" s="425">
        <f t="shared" si="73"/>
        <v>0</v>
      </c>
      <c r="K402" s="509"/>
      <c r="L402" s="450">
        <v>359</v>
      </c>
      <c r="M402" s="425">
        <f t="shared" si="74"/>
        <v>0</v>
      </c>
      <c r="N402" s="509"/>
      <c r="O402" s="450">
        <v>399</v>
      </c>
      <c r="P402" s="425">
        <f t="shared" si="75"/>
        <v>0</v>
      </c>
      <c r="Q402" s="509"/>
      <c r="R402" s="450">
        <v>499</v>
      </c>
      <c r="S402" s="425">
        <f t="shared" si="76"/>
        <v>0</v>
      </c>
      <c r="T402" s="509"/>
      <c r="U402" s="451">
        <v>599</v>
      </c>
      <c r="V402" s="425">
        <f t="shared" si="77"/>
        <v>0</v>
      </c>
      <c r="W402" s="530"/>
      <c r="X402" s="393"/>
      <c r="Y402" s="433"/>
      <c r="Z402" s="433"/>
      <c r="AA402" s="393"/>
      <c r="AB402" s="393"/>
      <c r="AC402" s="393"/>
      <c r="AD402" s="393"/>
      <c r="AE402" s="393"/>
      <c r="AF402" s="393"/>
      <c r="AG402" s="393"/>
      <c r="AH402" s="393"/>
      <c r="AI402" s="393"/>
      <c r="AJ402" s="393"/>
      <c r="AK402" s="393"/>
      <c r="AL402" s="393"/>
      <c r="AM402" s="393"/>
      <c r="AN402" s="393"/>
      <c r="AO402" s="393"/>
      <c r="AP402" s="393"/>
      <c r="AQ402" s="393"/>
      <c r="AR402" s="393"/>
      <c r="AS402" s="393"/>
      <c r="AT402" s="393"/>
      <c r="AU402" s="393"/>
      <c r="AV402" s="393"/>
      <c r="AW402" s="393"/>
      <c r="AX402" s="393"/>
      <c r="AY402" s="393"/>
      <c r="AZ402" s="393"/>
      <c r="BA402" s="393"/>
      <c r="BB402" s="393"/>
      <c r="BC402" s="393"/>
      <c r="BD402" s="393"/>
      <c r="BE402" s="393"/>
      <c r="BF402" s="393"/>
      <c r="BG402" s="393"/>
      <c r="BH402" s="393"/>
      <c r="BI402" s="393"/>
      <c r="BJ402" s="393"/>
      <c r="BK402" s="393"/>
      <c r="BL402" s="393"/>
      <c r="BM402" s="393"/>
      <c r="BN402" s="393"/>
      <c r="BO402" s="393"/>
      <c r="BP402" s="393"/>
      <c r="BQ402" s="393"/>
      <c r="BR402" s="393"/>
      <c r="BS402" s="393"/>
      <c r="BT402" s="393"/>
      <c r="BU402" s="393"/>
      <c r="BV402" s="393"/>
      <c r="BW402" s="393"/>
      <c r="BX402" s="393"/>
      <c r="BY402" s="393"/>
      <c r="BZ402" s="393"/>
      <c r="CA402" s="393"/>
      <c r="CB402" s="393"/>
      <c r="CC402" s="393"/>
      <c r="CD402" s="393"/>
      <c r="CE402" s="393"/>
      <c r="CF402" s="393"/>
      <c r="CG402" s="393"/>
      <c r="CH402" s="393"/>
      <c r="CI402" s="393"/>
      <c r="CJ402" s="393"/>
      <c r="CK402" s="393"/>
      <c r="CL402" s="393"/>
      <c r="CM402" s="393"/>
      <c r="CN402" s="393"/>
      <c r="CO402" s="393"/>
      <c r="CP402" s="393"/>
      <c r="CQ402" s="393"/>
      <c r="CR402" s="393"/>
      <c r="CS402" s="393"/>
      <c r="CT402" s="393"/>
      <c r="CU402" s="393"/>
      <c r="CV402" s="393"/>
      <c r="CW402" s="393"/>
      <c r="CX402" s="393"/>
      <c r="CY402" s="393"/>
      <c r="CZ402" s="393"/>
      <c r="DA402" s="393"/>
      <c r="DB402" s="393"/>
      <c r="DC402" s="393"/>
      <c r="DD402" s="393"/>
      <c r="DE402" s="393"/>
      <c r="DF402" s="393"/>
      <c r="DG402" s="393"/>
      <c r="DH402" s="393"/>
      <c r="DI402" s="393"/>
      <c r="DJ402" s="393"/>
      <c r="DK402" s="393"/>
      <c r="DL402" s="393"/>
      <c r="DM402" s="393"/>
      <c r="DN402" s="393"/>
      <c r="DO402" s="393"/>
      <c r="DP402" s="393"/>
      <c r="DQ402" s="393"/>
      <c r="DR402" s="393"/>
      <c r="DS402" s="393"/>
      <c r="DT402" s="393"/>
      <c r="DU402" s="393"/>
      <c r="DV402" s="393"/>
      <c r="DW402" s="393"/>
      <c r="DX402" s="393"/>
      <c r="DY402" s="393"/>
      <c r="DZ402" s="393"/>
      <c r="EA402" s="393"/>
      <c r="EB402" s="393"/>
      <c r="EC402" s="393"/>
      <c r="ED402" s="393"/>
      <c r="EE402" s="393"/>
      <c r="EF402" s="393"/>
      <c r="EG402" s="393"/>
      <c r="EH402" s="393"/>
      <c r="EI402" s="393"/>
      <c r="EJ402" s="393"/>
      <c r="EK402" s="393"/>
      <c r="EL402" s="393"/>
      <c r="EM402" s="393"/>
      <c r="EN402" s="393"/>
      <c r="EO402" s="393"/>
      <c r="EP402" s="393"/>
      <c r="EQ402" s="393"/>
      <c r="ER402" s="393"/>
      <c r="ES402" s="393"/>
      <c r="ET402" s="393"/>
      <c r="EU402" s="393"/>
      <c r="EV402" s="393"/>
      <c r="EW402" s="393"/>
      <c r="EX402" s="393"/>
      <c r="EY402" s="393"/>
      <c r="EZ402" s="393"/>
      <c r="FA402" s="393"/>
      <c r="FB402" s="393"/>
      <c r="FC402" s="393"/>
      <c r="FD402" s="393"/>
      <c r="FE402" s="393"/>
      <c r="FF402" s="393"/>
      <c r="FG402" s="393"/>
      <c r="FH402" s="393"/>
      <c r="FI402" s="393"/>
      <c r="FJ402" s="393"/>
      <c r="FK402" s="393"/>
      <c r="FL402" s="393"/>
      <c r="FM402" s="393"/>
      <c r="FN402" s="393"/>
      <c r="FO402" s="393"/>
      <c r="FP402" s="393"/>
      <c r="FQ402" s="393"/>
      <c r="FR402" s="393"/>
      <c r="FS402" s="393"/>
      <c r="FT402" s="393"/>
      <c r="FU402" s="393"/>
      <c r="FV402" s="393"/>
      <c r="FW402" s="393"/>
      <c r="FX402" s="393"/>
      <c r="FY402" s="393"/>
      <c r="FZ402" s="393"/>
      <c r="GA402" s="393"/>
      <c r="GB402" s="393"/>
      <c r="GC402" s="393"/>
      <c r="GD402" s="393"/>
      <c r="GE402" s="393"/>
      <c r="GF402" s="393"/>
      <c r="GG402" s="393"/>
      <c r="GH402" s="393"/>
      <c r="GI402" s="393"/>
      <c r="GJ402" s="393"/>
      <c r="GK402" s="393"/>
      <c r="GL402" s="393"/>
      <c r="GM402" s="393"/>
      <c r="GN402" s="393"/>
      <c r="GO402" s="393"/>
      <c r="GP402" s="393"/>
      <c r="GQ402" s="393"/>
      <c r="GR402" s="393"/>
      <c r="GS402" s="393"/>
      <c r="GT402" s="393"/>
      <c r="GU402" s="393"/>
      <c r="GV402" s="393"/>
      <c r="GW402" s="393"/>
      <c r="GX402" s="393"/>
      <c r="GY402" s="393"/>
      <c r="GZ402" s="393"/>
      <c r="HA402" s="393"/>
      <c r="HB402" s="393"/>
      <c r="HC402" s="393"/>
      <c r="HD402" s="393"/>
      <c r="HE402" s="393"/>
      <c r="HF402" s="393"/>
      <c r="HG402" s="393"/>
      <c r="HH402" s="393"/>
      <c r="HI402" s="393"/>
      <c r="HJ402" s="393"/>
      <c r="HK402" s="393"/>
      <c r="HL402" s="393"/>
      <c r="HM402" s="393"/>
      <c r="HN402" s="393"/>
      <c r="HO402" s="393"/>
      <c r="HP402" s="393"/>
      <c r="HQ402" s="393"/>
      <c r="HR402" s="393"/>
      <c r="HS402" s="393"/>
      <c r="HT402" s="393"/>
      <c r="HU402" s="393"/>
      <c r="HV402" s="393"/>
      <c r="HW402" s="393"/>
      <c r="HX402" s="393"/>
      <c r="HY402" s="393"/>
      <c r="HZ402" s="393"/>
      <c r="IA402" s="393"/>
      <c r="IB402" s="393"/>
      <c r="IC402" s="393"/>
      <c r="ID402" s="393"/>
      <c r="IE402" s="393"/>
      <c r="IF402" s="393"/>
      <c r="IG402" s="393"/>
      <c r="IH402" s="393"/>
      <c r="II402" s="393"/>
      <c r="IJ402" s="393"/>
      <c r="IK402" s="393"/>
      <c r="IL402" s="393"/>
      <c r="IM402" s="393"/>
      <c r="IN402" s="393"/>
      <c r="IO402" s="393"/>
      <c r="IP402" s="393"/>
      <c r="IQ402" s="393"/>
      <c r="IR402" s="393"/>
      <c r="IS402" s="393"/>
      <c r="IT402" s="393"/>
      <c r="IU402" s="393"/>
      <c r="IV402" s="393"/>
      <c r="IW402" s="393"/>
      <c r="IX402" s="393"/>
      <c r="IY402" s="393"/>
      <c r="IZ402" s="393"/>
      <c r="JA402" s="393"/>
      <c r="JB402" s="393"/>
      <c r="JC402" s="393"/>
      <c r="JD402" s="393"/>
      <c r="JE402" s="393"/>
      <c r="JF402" s="393"/>
      <c r="JG402" s="393"/>
      <c r="JH402" s="393"/>
      <c r="JI402" s="393"/>
      <c r="JJ402" s="393"/>
      <c r="JK402" s="393"/>
      <c r="JL402" s="393"/>
      <c r="JM402" s="393"/>
      <c r="JN402" s="393"/>
      <c r="JO402" s="393"/>
      <c r="JP402" s="393"/>
      <c r="JQ402" s="393"/>
      <c r="JR402" s="393"/>
      <c r="JS402" s="393"/>
      <c r="JT402" s="393"/>
      <c r="JU402" s="393"/>
      <c r="JV402" s="393"/>
      <c r="JW402" s="393"/>
      <c r="JX402" s="393"/>
      <c r="JY402" s="393"/>
      <c r="JZ402" s="393"/>
      <c r="KA402" s="393"/>
      <c r="KB402" s="393"/>
      <c r="KC402" s="393"/>
      <c r="KD402" s="393"/>
      <c r="KE402" s="393"/>
      <c r="KF402" s="393"/>
      <c r="KG402" s="393"/>
      <c r="KH402" s="393"/>
      <c r="KI402" s="393"/>
      <c r="KJ402" s="393"/>
      <c r="KK402" s="393"/>
      <c r="KL402" s="393"/>
      <c r="KM402" s="393"/>
      <c r="KN402" s="393"/>
    </row>
    <row r="403" spans="1:300" s="465" customFormat="1" outlineLevel="1">
      <c r="A403" s="422" t="s">
        <v>341</v>
      </c>
      <c r="B403" s="422">
        <v>2000053140010</v>
      </c>
      <c r="C403" s="606" t="s">
        <v>437</v>
      </c>
      <c r="D403" s="449" t="s">
        <v>2</v>
      </c>
      <c r="E403" s="423">
        <v>16</v>
      </c>
      <c r="F403" s="543">
        <v>529</v>
      </c>
      <c r="G403" s="425">
        <f t="shared" si="72"/>
        <v>0</v>
      </c>
      <c r="H403" s="509"/>
      <c r="I403" s="456">
        <v>599</v>
      </c>
      <c r="J403" s="425">
        <f t="shared" si="73"/>
        <v>0</v>
      </c>
      <c r="K403" s="509"/>
      <c r="L403" s="450">
        <v>669</v>
      </c>
      <c r="M403" s="425">
        <f t="shared" si="74"/>
        <v>0</v>
      </c>
      <c r="N403" s="509"/>
      <c r="O403" s="450">
        <v>799</v>
      </c>
      <c r="P403" s="425">
        <f t="shared" si="75"/>
        <v>0</v>
      </c>
      <c r="Q403" s="509"/>
      <c r="R403" s="450">
        <v>899</v>
      </c>
      <c r="S403" s="425">
        <f t="shared" si="76"/>
        <v>0</v>
      </c>
      <c r="T403" s="509"/>
      <c r="U403" s="451">
        <v>992</v>
      </c>
      <c r="V403" s="425">
        <f t="shared" si="77"/>
        <v>0</v>
      </c>
      <c r="W403" s="530"/>
      <c r="X403" s="393"/>
      <c r="Y403" s="433"/>
      <c r="Z403" s="433"/>
      <c r="AA403" s="393"/>
      <c r="AB403" s="393"/>
      <c r="AC403" s="393"/>
      <c r="AD403" s="393"/>
      <c r="AE403" s="393"/>
      <c r="AF403" s="393"/>
      <c r="AG403" s="393"/>
      <c r="AH403" s="393"/>
      <c r="AI403" s="393"/>
      <c r="AJ403" s="393"/>
      <c r="AK403" s="393"/>
      <c r="AL403" s="393"/>
      <c r="AM403" s="393"/>
      <c r="AN403" s="393"/>
      <c r="AO403" s="393"/>
      <c r="AP403" s="393"/>
      <c r="AQ403" s="393"/>
      <c r="AR403" s="393"/>
      <c r="AS403" s="393"/>
      <c r="AT403" s="393"/>
      <c r="AU403" s="393"/>
      <c r="AV403" s="393"/>
      <c r="AW403" s="393"/>
      <c r="AX403" s="393"/>
      <c r="AY403" s="393"/>
      <c r="AZ403" s="393"/>
      <c r="BA403" s="393"/>
      <c r="BB403" s="393"/>
      <c r="BC403" s="393"/>
      <c r="BD403" s="393"/>
      <c r="BE403" s="393"/>
      <c r="BF403" s="393"/>
      <c r="BG403" s="393"/>
      <c r="BH403" s="393"/>
      <c r="BI403" s="393"/>
      <c r="BJ403" s="393"/>
      <c r="BK403" s="393"/>
      <c r="BL403" s="393"/>
      <c r="BM403" s="393"/>
      <c r="BN403" s="393"/>
      <c r="BO403" s="393"/>
      <c r="BP403" s="393"/>
      <c r="BQ403" s="393"/>
      <c r="BR403" s="393"/>
      <c r="BS403" s="393"/>
      <c r="BT403" s="393"/>
      <c r="BU403" s="393"/>
      <c r="BV403" s="393"/>
      <c r="BW403" s="393"/>
      <c r="BX403" s="393"/>
      <c r="BY403" s="393"/>
      <c r="BZ403" s="393"/>
      <c r="CA403" s="393"/>
      <c r="CB403" s="393"/>
      <c r="CC403" s="393"/>
      <c r="CD403" s="393"/>
      <c r="CE403" s="393"/>
      <c r="CF403" s="393"/>
      <c r="CG403" s="393"/>
      <c r="CH403" s="393"/>
      <c r="CI403" s="393"/>
      <c r="CJ403" s="393"/>
      <c r="CK403" s="393"/>
      <c r="CL403" s="393"/>
      <c r="CM403" s="393"/>
      <c r="CN403" s="393"/>
      <c r="CO403" s="393"/>
      <c r="CP403" s="393"/>
      <c r="CQ403" s="393"/>
      <c r="CR403" s="393"/>
      <c r="CS403" s="393"/>
      <c r="CT403" s="393"/>
      <c r="CU403" s="393"/>
      <c r="CV403" s="393"/>
      <c r="CW403" s="393"/>
      <c r="CX403" s="393"/>
      <c r="CY403" s="393"/>
      <c r="CZ403" s="393"/>
      <c r="DA403" s="393"/>
      <c r="DB403" s="393"/>
      <c r="DC403" s="393"/>
      <c r="DD403" s="393"/>
      <c r="DE403" s="393"/>
      <c r="DF403" s="393"/>
      <c r="DG403" s="393"/>
      <c r="DH403" s="393"/>
      <c r="DI403" s="393"/>
      <c r="DJ403" s="393"/>
      <c r="DK403" s="393"/>
      <c r="DL403" s="393"/>
      <c r="DM403" s="393"/>
      <c r="DN403" s="393"/>
      <c r="DO403" s="393"/>
      <c r="DP403" s="393"/>
      <c r="DQ403" s="393"/>
      <c r="DR403" s="393"/>
      <c r="DS403" s="393"/>
      <c r="DT403" s="393"/>
      <c r="DU403" s="393"/>
      <c r="DV403" s="393"/>
      <c r="DW403" s="393"/>
      <c r="DX403" s="393"/>
      <c r="DY403" s="393"/>
      <c r="DZ403" s="393"/>
      <c r="EA403" s="393"/>
      <c r="EB403" s="393"/>
      <c r="EC403" s="393"/>
      <c r="ED403" s="393"/>
      <c r="EE403" s="393"/>
      <c r="EF403" s="393"/>
      <c r="EG403" s="393"/>
      <c r="EH403" s="393"/>
      <c r="EI403" s="393"/>
      <c r="EJ403" s="393"/>
      <c r="EK403" s="393"/>
      <c r="EL403" s="393"/>
      <c r="EM403" s="393"/>
      <c r="EN403" s="393"/>
      <c r="EO403" s="393"/>
      <c r="EP403" s="393"/>
      <c r="EQ403" s="393"/>
      <c r="ER403" s="393"/>
      <c r="ES403" s="393"/>
      <c r="ET403" s="393"/>
      <c r="EU403" s="393"/>
      <c r="EV403" s="393"/>
      <c r="EW403" s="393"/>
      <c r="EX403" s="393"/>
      <c r="EY403" s="393"/>
      <c r="EZ403" s="393"/>
      <c r="FA403" s="393"/>
      <c r="FB403" s="393"/>
      <c r="FC403" s="393"/>
      <c r="FD403" s="393"/>
      <c r="FE403" s="393"/>
      <c r="FF403" s="393"/>
      <c r="FG403" s="393"/>
      <c r="FH403" s="393"/>
      <c r="FI403" s="393"/>
      <c r="FJ403" s="393"/>
      <c r="FK403" s="393"/>
      <c r="FL403" s="393"/>
      <c r="FM403" s="393"/>
      <c r="FN403" s="393"/>
      <c r="FO403" s="393"/>
      <c r="FP403" s="393"/>
      <c r="FQ403" s="393"/>
      <c r="FR403" s="393"/>
      <c r="FS403" s="393"/>
      <c r="FT403" s="393"/>
      <c r="FU403" s="393"/>
      <c r="FV403" s="393"/>
      <c r="FW403" s="393"/>
      <c r="FX403" s="393"/>
      <c r="FY403" s="393"/>
      <c r="FZ403" s="393"/>
      <c r="GA403" s="393"/>
      <c r="GB403" s="393"/>
      <c r="GC403" s="393"/>
      <c r="GD403" s="393"/>
      <c r="GE403" s="393"/>
      <c r="GF403" s="393"/>
      <c r="GG403" s="393"/>
      <c r="GH403" s="393"/>
      <c r="GI403" s="393"/>
      <c r="GJ403" s="393"/>
      <c r="GK403" s="393"/>
      <c r="GL403" s="393"/>
      <c r="GM403" s="393"/>
      <c r="GN403" s="393"/>
      <c r="GO403" s="393"/>
      <c r="GP403" s="393"/>
      <c r="GQ403" s="393"/>
      <c r="GR403" s="393"/>
      <c r="GS403" s="393"/>
      <c r="GT403" s="393"/>
      <c r="GU403" s="393"/>
      <c r="GV403" s="393"/>
      <c r="GW403" s="393"/>
      <c r="GX403" s="393"/>
      <c r="GY403" s="393"/>
      <c r="GZ403" s="393"/>
      <c r="HA403" s="393"/>
      <c r="HB403" s="393"/>
      <c r="HC403" s="393"/>
      <c r="HD403" s="393"/>
      <c r="HE403" s="393"/>
      <c r="HF403" s="393"/>
      <c r="HG403" s="393"/>
      <c r="HH403" s="393"/>
      <c r="HI403" s="393"/>
      <c r="HJ403" s="393"/>
      <c r="HK403" s="393"/>
      <c r="HL403" s="393"/>
      <c r="HM403" s="393"/>
      <c r="HN403" s="393"/>
      <c r="HO403" s="393"/>
      <c r="HP403" s="393"/>
      <c r="HQ403" s="393"/>
      <c r="HR403" s="393"/>
      <c r="HS403" s="393"/>
      <c r="HT403" s="393"/>
      <c r="HU403" s="393"/>
      <c r="HV403" s="393"/>
      <c r="HW403" s="393"/>
      <c r="HX403" s="393"/>
      <c r="HY403" s="393"/>
      <c r="HZ403" s="393"/>
      <c r="IA403" s="393"/>
      <c r="IB403" s="393"/>
      <c r="IC403" s="393"/>
      <c r="ID403" s="393"/>
      <c r="IE403" s="393"/>
      <c r="IF403" s="393"/>
      <c r="IG403" s="393"/>
      <c r="IH403" s="393"/>
      <c r="II403" s="393"/>
      <c r="IJ403" s="393"/>
      <c r="IK403" s="393"/>
      <c r="IL403" s="393"/>
      <c r="IM403" s="393"/>
      <c r="IN403" s="393"/>
      <c r="IO403" s="393"/>
      <c r="IP403" s="393"/>
      <c r="IQ403" s="393"/>
      <c r="IR403" s="393"/>
      <c r="IS403" s="393"/>
      <c r="IT403" s="393"/>
      <c r="IU403" s="393"/>
      <c r="IV403" s="393"/>
      <c r="IW403" s="393"/>
      <c r="IX403" s="393"/>
      <c r="IY403" s="393"/>
      <c r="IZ403" s="393"/>
      <c r="JA403" s="393"/>
      <c r="JB403" s="393"/>
      <c r="JC403" s="393"/>
      <c r="JD403" s="393"/>
      <c r="JE403" s="393"/>
      <c r="JF403" s="393"/>
      <c r="JG403" s="393"/>
      <c r="JH403" s="393"/>
      <c r="JI403" s="393"/>
      <c r="JJ403" s="393"/>
      <c r="JK403" s="393"/>
      <c r="JL403" s="393"/>
      <c r="JM403" s="393"/>
      <c r="JN403" s="393"/>
      <c r="JO403" s="393"/>
      <c r="JP403" s="393"/>
      <c r="JQ403" s="393"/>
      <c r="JR403" s="393"/>
      <c r="JS403" s="393"/>
      <c r="JT403" s="393"/>
      <c r="JU403" s="393"/>
      <c r="JV403" s="393"/>
      <c r="JW403" s="393"/>
      <c r="JX403" s="393"/>
      <c r="JY403" s="393"/>
      <c r="JZ403" s="393"/>
      <c r="KA403" s="393"/>
      <c r="KB403" s="393"/>
      <c r="KC403" s="393"/>
      <c r="KD403" s="393"/>
      <c r="KE403" s="393"/>
      <c r="KF403" s="393"/>
      <c r="KG403" s="393"/>
      <c r="KH403" s="393"/>
      <c r="KI403" s="393"/>
      <c r="KJ403" s="393"/>
      <c r="KK403" s="393"/>
      <c r="KL403" s="393"/>
      <c r="KM403" s="393"/>
      <c r="KN403" s="393"/>
    </row>
    <row r="404" spans="1:300" s="465" customFormat="1" outlineLevel="1">
      <c r="A404" s="422" t="s">
        <v>343</v>
      </c>
      <c r="B404" s="422">
        <v>2000053120012</v>
      </c>
      <c r="C404" s="606" t="s">
        <v>438</v>
      </c>
      <c r="D404" s="449" t="s">
        <v>2</v>
      </c>
      <c r="E404" s="423">
        <v>36</v>
      </c>
      <c r="F404" s="543">
        <v>249</v>
      </c>
      <c r="G404" s="425">
        <f t="shared" si="72"/>
        <v>0</v>
      </c>
      <c r="H404" s="509"/>
      <c r="I404" s="456">
        <v>284</v>
      </c>
      <c r="J404" s="425">
        <f t="shared" si="73"/>
        <v>0</v>
      </c>
      <c r="K404" s="509"/>
      <c r="L404" s="450">
        <v>319</v>
      </c>
      <c r="M404" s="425">
        <f t="shared" si="74"/>
        <v>0</v>
      </c>
      <c r="N404" s="509"/>
      <c r="O404" s="450">
        <v>299</v>
      </c>
      <c r="P404" s="425">
        <f t="shared" si="75"/>
        <v>0</v>
      </c>
      <c r="Q404" s="509"/>
      <c r="R404" s="450">
        <v>399</v>
      </c>
      <c r="S404" s="425">
        <f t="shared" si="76"/>
        <v>0</v>
      </c>
      <c r="T404" s="509"/>
      <c r="U404" s="451">
        <v>499</v>
      </c>
      <c r="V404" s="425">
        <f t="shared" si="77"/>
        <v>0</v>
      </c>
      <c r="W404" s="530"/>
      <c r="X404" s="393"/>
      <c r="Y404" s="433"/>
      <c r="Z404" s="433"/>
      <c r="AA404" s="393"/>
      <c r="AB404" s="393"/>
      <c r="AC404" s="393"/>
      <c r="AD404" s="393"/>
      <c r="AE404" s="393"/>
      <c r="AF404" s="393"/>
      <c r="AG404" s="393"/>
      <c r="AH404" s="393"/>
      <c r="AI404" s="393"/>
      <c r="AJ404" s="393"/>
      <c r="AK404" s="393"/>
      <c r="AL404" s="393"/>
      <c r="AM404" s="393"/>
      <c r="AN404" s="393"/>
      <c r="AO404" s="393"/>
      <c r="AP404" s="393"/>
      <c r="AQ404" s="393"/>
      <c r="AR404" s="393"/>
      <c r="AS404" s="393"/>
      <c r="AT404" s="393"/>
      <c r="AU404" s="393"/>
      <c r="AV404" s="393"/>
      <c r="AW404" s="393"/>
      <c r="AX404" s="393"/>
      <c r="AY404" s="393"/>
      <c r="AZ404" s="393"/>
      <c r="BA404" s="393"/>
      <c r="BB404" s="393"/>
      <c r="BC404" s="393"/>
      <c r="BD404" s="393"/>
      <c r="BE404" s="393"/>
      <c r="BF404" s="393"/>
      <c r="BG404" s="393"/>
      <c r="BH404" s="393"/>
      <c r="BI404" s="393"/>
      <c r="BJ404" s="393"/>
      <c r="BK404" s="393"/>
      <c r="BL404" s="393"/>
      <c r="BM404" s="393"/>
      <c r="BN404" s="393"/>
      <c r="BO404" s="393"/>
      <c r="BP404" s="393"/>
      <c r="BQ404" s="393"/>
      <c r="BR404" s="393"/>
      <c r="BS404" s="393"/>
      <c r="BT404" s="393"/>
      <c r="BU404" s="393"/>
      <c r="BV404" s="393"/>
      <c r="BW404" s="393"/>
      <c r="BX404" s="393"/>
      <c r="BY404" s="393"/>
      <c r="BZ404" s="393"/>
      <c r="CA404" s="393"/>
      <c r="CB404" s="393"/>
      <c r="CC404" s="393"/>
      <c r="CD404" s="393"/>
      <c r="CE404" s="393"/>
      <c r="CF404" s="393"/>
      <c r="CG404" s="393"/>
      <c r="CH404" s="393"/>
      <c r="CI404" s="393"/>
      <c r="CJ404" s="393"/>
      <c r="CK404" s="393"/>
      <c r="CL404" s="393"/>
      <c r="CM404" s="393"/>
      <c r="CN404" s="393"/>
      <c r="CO404" s="393"/>
      <c r="CP404" s="393"/>
      <c r="CQ404" s="393"/>
      <c r="CR404" s="393"/>
      <c r="CS404" s="393"/>
      <c r="CT404" s="393"/>
      <c r="CU404" s="393"/>
      <c r="CV404" s="393"/>
      <c r="CW404" s="393"/>
      <c r="CX404" s="393"/>
      <c r="CY404" s="393"/>
      <c r="CZ404" s="393"/>
      <c r="DA404" s="393"/>
      <c r="DB404" s="393"/>
      <c r="DC404" s="393"/>
      <c r="DD404" s="393"/>
      <c r="DE404" s="393"/>
      <c r="DF404" s="393"/>
      <c r="DG404" s="393"/>
      <c r="DH404" s="393"/>
      <c r="DI404" s="393"/>
      <c r="DJ404" s="393"/>
      <c r="DK404" s="393"/>
      <c r="DL404" s="393"/>
      <c r="DM404" s="393"/>
      <c r="DN404" s="393"/>
      <c r="DO404" s="393"/>
      <c r="DP404" s="393"/>
      <c r="DQ404" s="393"/>
      <c r="DR404" s="393"/>
      <c r="DS404" s="393"/>
      <c r="DT404" s="393"/>
      <c r="DU404" s="393"/>
      <c r="DV404" s="393"/>
      <c r="DW404" s="393"/>
      <c r="DX404" s="393"/>
      <c r="DY404" s="393"/>
      <c r="DZ404" s="393"/>
      <c r="EA404" s="393"/>
      <c r="EB404" s="393"/>
      <c r="EC404" s="393"/>
      <c r="ED404" s="393"/>
      <c r="EE404" s="393"/>
      <c r="EF404" s="393"/>
      <c r="EG404" s="393"/>
      <c r="EH404" s="393"/>
      <c r="EI404" s="393"/>
      <c r="EJ404" s="393"/>
      <c r="EK404" s="393"/>
      <c r="EL404" s="393"/>
      <c r="EM404" s="393"/>
      <c r="EN404" s="393"/>
      <c r="EO404" s="393"/>
      <c r="EP404" s="393"/>
      <c r="EQ404" s="393"/>
      <c r="ER404" s="393"/>
      <c r="ES404" s="393"/>
      <c r="ET404" s="393"/>
      <c r="EU404" s="393"/>
      <c r="EV404" s="393"/>
      <c r="EW404" s="393"/>
      <c r="EX404" s="393"/>
      <c r="EY404" s="393"/>
      <c r="EZ404" s="393"/>
      <c r="FA404" s="393"/>
      <c r="FB404" s="393"/>
      <c r="FC404" s="393"/>
      <c r="FD404" s="393"/>
      <c r="FE404" s="393"/>
      <c r="FF404" s="393"/>
      <c r="FG404" s="393"/>
      <c r="FH404" s="393"/>
      <c r="FI404" s="393"/>
      <c r="FJ404" s="393"/>
      <c r="FK404" s="393"/>
      <c r="FL404" s="393"/>
      <c r="FM404" s="393"/>
      <c r="FN404" s="393"/>
      <c r="FO404" s="393"/>
      <c r="FP404" s="393"/>
      <c r="FQ404" s="393"/>
      <c r="FR404" s="393"/>
      <c r="FS404" s="393"/>
      <c r="FT404" s="393"/>
      <c r="FU404" s="393"/>
      <c r="FV404" s="393"/>
      <c r="FW404" s="393"/>
      <c r="FX404" s="393"/>
      <c r="FY404" s="393"/>
      <c r="FZ404" s="393"/>
      <c r="GA404" s="393"/>
      <c r="GB404" s="393"/>
      <c r="GC404" s="393"/>
      <c r="GD404" s="393"/>
      <c r="GE404" s="393"/>
      <c r="GF404" s="393"/>
      <c r="GG404" s="393"/>
      <c r="GH404" s="393"/>
      <c r="GI404" s="393"/>
      <c r="GJ404" s="393"/>
      <c r="GK404" s="393"/>
      <c r="GL404" s="393"/>
      <c r="GM404" s="393"/>
      <c r="GN404" s="393"/>
      <c r="GO404" s="393"/>
      <c r="GP404" s="393"/>
      <c r="GQ404" s="393"/>
      <c r="GR404" s="393"/>
      <c r="GS404" s="393"/>
      <c r="GT404" s="393"/>
      <c r="GU404" s="393"/>
      <c r="GV404" s="393"/>
      <c r="GW404" s="393"/>
      <c r="GX404" s="393"/>
      <c r="GY404" s="393"/>
      <c r="GZ404" s="393"/>
      <c r="HA404" s="393"/>
      <c r="HB404" s="393"/>
      <c r="HC404" s="393"/>
      <c r="HD404" s="393"/>
      <c r="HE404" s="393"/>
      <c r="HF404" s="393"/>
      <c r="HG404" s="393"/>
      <c r="HH404" s="393"/>
      <c r="HI404" s="393"/>
      <c r="HJ404" s="393"/>
      <c r="HK404" s="393"/>
      <c r="HL404" s="393"/>
      <c r="HM404" s="393"/>
      <c r="HN404" s="393"/>
      <c r="HO404" s="393"/>
      <c r="HP404" s="393"/>
      <c r="HQ404" s="393"/>
      <c r="HR404" s="393"/>
      <c r="HS404" s="393"/>
      <c r="HT404" s="393"/>
      <c r="HU404" s="393"/>
      <c r="HV404" s="393"/>
      <c r="HW404" s="393"/>
      <c r="HX404" s="393"/>
      <c r="HY404" s="393"/>
      <c r="HZ404" s="393"/>
      <c r="IA404" s="393"/>
      <c r="IB404" s="393"/>
      <c r="IC404" s="393"/>
      <c r="ID404" s="393"/>
      <c r="IE404" s="393"/>
      <c r="IF404" s="393"/>
      <c r="IG404" s="393"/>
      <c r="IH404" s="393"/>
      <c r="II404" s="393"/>
      <c r="IJ404" s="393"/>
      <c r="IK404" s="393"/>
      <c r="IL404" s="393"/>
      <c r="IM404" s="393"/>
      <c r="IN404" s="393"/>
      <c r="IO404" s="393"/>
      <c r="IP404" s="393"/>
      <c r="IQ404" s="393"/>
      <c r="IR404" s="393"/>
      <c r="IS404" s="393"/>
      <c r="IT404" s="393"/>
      <c r="IU404" s="393"/>
      <c r="IV404" s="393"/>
      <c r="IW404" s="393"/>
      <c r="IX404" s="393"/>
      <c r="IY404" s="393"/>
      <c r="IZ404" s="393"/>
      <c r="JA404" s="393"/>
      <c r="JB404" s="393"/>
      <c r="JC404" s="393"/>
      <c r="JD404" s="393"/>
      <c r="JE404" s="393"/>
      <c r="JF404" s="393"/>
      <c r="JG404" s="393"/>
      <c r="JH404" s="393"/>
      <c r="JI404" s="393"/>
      <c r="JJ404" s="393"/>
      <c r="JK404" s="393"/>
      <c r="JL404" s="393"/>
      <c r="JM404" s="393"/>
      <c r="JN404" s="393"/>
      <c r="JO404" s="393"/>
      <c r="JP404" s="393"/>
      <c r="JQ404" s="393"/>
      <c r="JR404" s="393"/>
      <c r="JS404" s="393"/>
      <c r="JT404" s="393"/>
      <c r="JU404" s="393"/>
      <c r="JV404" s="393"/>
      <c r="JW404" s="393"/>
      <c r="JX404" s="393"/>
      <c r="JY404" s="393"/>
      <c r="JZ404" s="393"/>
      <c r="KA404" s="393"/>
      <c r="KB404" s="393"/>
      <c r="KC404" s="393"/>
      <c r="KD404" s="393"/>
      <c r="KE404" s="393"/>
      <c r="KF404" s="393"/>
      <c r="KG404" s="393"/>
      <c r="KH404" s="393"/>
      <c r="KI404" s="393"/>
      <c r="KJ404" s="393"/>
      <c r="KK404" s="393"/>
      <c r="KL404" s="393"/>
      <c r="KM404" s="393"/>
      <c r="KN404" s="393"/>
    </row>
    <row r="405" spans="1:300" s="465" customFormat="1" outlineLevel="1">
      <c r="A405" s="422" t="s">
        <v>345</v>
      </c>
      <c r="B405" s="422">
        <v>2000046060011</v>
      </c>
      <c r="C405" s="606" t="s">
        <v>439</v>
      </c>
      <c r="D405" s="449" t="s">
        <v>2</v>
      </c>
      <c r="E405" s="423">
        <v>24</v>
      </c>
      <c r="F405" s="543">
        <v>339</v>
      </c>
      <c r="G405" s="425">
        <f t="shared" si="72"/>
        <v>0</v>
      </c>
      <c r="H405" s="509"/>
      <c r="I405" s="456">
        <v>379</v>
      </c>
      <c r="J405" s="425">
        <f t="shared" si="73"/>
        <v>0</v>
      </c>
      <c r="K405" s="509"/>
      <c r="L405" s="450">
        <v>419</v>
      </c>
      <c r="M405" s="425">
        <f t="shared" si="74"/>
        <v>0</v>
      </c>
      <c r="N405" s="509"/>
      <c r="O405" s="450">
        <v>399</v>
      </c>
      <c r="P405" s="425">
        <f t="shared" si="75"/>
        <v>0</v>
      </c>
      <c r="Q405" s="509"/>
      <c r="R405" s="450">
        <v>499</v>
      </c>
      <c r="S405" s="425">
        <f t="shared" si="76"/>
        <v>0</v>
      </c>
      <c r="T405" s="509"/>
      <c r="U405" s="451">
        <v>599</v>
      </c>
      <c r="V405" s="425">
        <f t="shared" si="77"/>
        <v>0</v>
      </c>
      <c r="W405" s="530"/>
      <c r="X405" s="393"/>
      <c r="Y405" s="433"/>
      <c r="Z405" s="433"/>
      <c r="AA405" s="393"/>
      <c r="AB405" s="393"/>
      <c r="AC405" s="393"/>
      <c r="AD405" s="393"/>
      <c r="AE405" s="393"/>
      <c r="AF405" s="393"/>
      <c r="AG405" s="393"/>
      <c r="AH405" s="393"/>
      <c r="AI405" s="393"/>
      <c r="AJ405" s="393"/>
      <c r="AK405" s="393"/>
      <c r="AL405" s="393"/>
      <c r="AM405" s="393"/>
      <c r="AN405" s="393"/>
      <c r="AO405" s="393"/>
      <c r="AP405" s="393"/>
      <c r="AQ405" s="393"/>
      <c r="AR405" s="393"/>
      <c r="AS405" s="393"/>
      <c r="AT405" s="393"/>
      <c r="AU405" s="393"/>
      <c r="AV405" s="393"/>
      <c r="AW405" s="393"/>
      <c r="AX405" s="393"/>
      <c r="AY405" s="393"/>
      <c r="AZ405" s="393"/>
      <c r="BA405" s="393"/>
      <c r="BB405" s="393"/>
      <c r="BC405" s="393"/>
      <c r="BD405" s="393"/>
      <c r="BE405" s="393"/>
      <c r="BF405" s="393"/>
      <c r="BG405" s="393"/>
      <c r="BH405" s="393"/>
      <c r="BI405" s="393"/>
      <c r="BJ405" s="393"/>
      <c r="BK405" s="393"/>
      <c r="BL405" s="393"/>
      <c r="BM405" s="393"/>
      <c r="BN405" s="393"/>
      <c r="BO405" s="393"/>
      <c r="BP405" s="393"/>
      <c r="BQ405" s="393"/>
      <c r="BR405" s="393"/>
      <c r="BS405" s="393"/>
      <c r="BT405" s="393"/>
      <c r="BU405" s="393"/>
      <c r="BV405" s="393"/>
      <c r="BW405" s="393"/>
      <c r="BX405" s="393"/>
      <c r="BY405" s="393"/>
      <c r="BZ405" s="393"/>
      <c r="CA405" s="393"/>
      <c r="CB405" s="393"/>
      <c r="CC405" s="393"/>
      <c r="CD405" s="393"/>
      <c r="CE405" s="393"/>
      <c r="CF405" s="393"/>
      <c r="CG405" s="393"/>
      <c r="CH405" s="393"/>
      <c r="CI405" s="393"/>
      <c r="CJ405" s="393"/>
      <c r="CK405" s="393"/>
      <c r="CL405" s="393"/>
      <c r="CM405" s="393"/>
      <c r="CN405" s="393"/>
      <c r="CO405" s="393"/>
      <c r="CP405" s="393"/>
      <c r="CQ405" s="393"/>
      <c r="CR405" s="393"/>
      <c r="CS405" s="393"/>
      <c r="CT405" s="393"/>
      <c r="CU405" s="393"/>
      <c r="CV405" s="393"/>
      <c r="CW405" s="393"/>
      <c r="CX405" s="393"/>
      <c r="CY405" s="393"/>
      <c r="CZ405" s="393"/>
      <c r="DA405" s="393"/>
      <c r="DB405" s="393"/>
      <c r="DC405" s="393"/>
      <c r="DD405" s="393"/>
      <c r="DE405" s="393"/>
      <c r="DF405" s="393"/>
      <c r="DG405" s="393"/>
      <c r="DH405" s="393"/>
      <c r="DI405" s="393"/>
      <c r="DJ405" s="393"/>
      <c r="DK405" s="393"/>
      <c r="DL405" s="393"/>
      <c r="DM405" s="393"/>
      <c r="DN405" s="393"/>
      <c r="DO405" s="393"/>
      <c r="DP405" s="393"/>
      <c r="DQ405" s="393"/>
      <c r="DR405" s="393"/>
      <c r="DS405" s="393"/>
      <c r="DT405" s="393"/>
      <c r="DU405" s="393"/>
      <c r="DV405" s="393"/>
      <c r="DW405" s="393"/>
      <c r="DX405" s="393"/>
      <c r="DY405" s="393"/>
      <c r="DZ405" s="393"/>
      <c r="EA405" s="393"/>
      <c r="EB405" s="393"/>
      <c r="EC405" s="393"/>
      <c r="ED405" s="393"/>
      <c r="EE405" s="393"/>
      <c r="EF405" s="393"/>
      <c r="EG405" s="393"/>
      <c r="EH405" s="393"/>
      <c r="EI405" s="393"/>
      <c r="EJ405" s="393"/>
      <c r="EK405" s="393"/>
      <c r="EL405" s="393"/>
      <c r="EM405" s="393"/>
      <c r="EN405" s="393"/>
      <c r="EO405" s="393"/>
      <c r="EP405" s="393"/>
      <c r="EQ405" s="393"/>
      <c r="ER405" s="393"/>
      <c r="ES405" s="393"/>
      <c r="ET405" s="393"/>
      <c r="EU405" s="393"/>
      <c r="EV405" s="393"/>
      <c r="EW405" s="393"/>
      <c r="EX405" s="393"/>
      <c r="EY405" s="393"/>
      <c r="EZ405" s="393"/>
      <c r="FA405" s="393"/>
      <c r="FB405" s="393"/>
      <c r="FC405" s="393"/>
      <c r="FD405" s="393"/>
      <c r="FE405" s="393"/>
      <c r="FF405" s="393"/>
      <c r="FG405" s="393"/>
      <c r="FH405" s="393"/>
      <c r="FI405" s="393"/>
      <c r="FJ405" s="393"/>
      <c r="FK405" s="393"/>
      <c r="FL405" s="393"/>
      <c r="FM405" s="393"/>
      <c r="FN405" s="393"/>
      <c r="FO405" s="393"/>
      <c r="FP405" s="393"/>
      <c r="FQ405" s="393"/>
      <c r="FR405" s="393"/>
      <c r="FS405" s="393"/>
      <c r="FT405" s="393"/>
      <c r="FU405" s="393"/>
      <c r="FV405" s="393"/>
      <c r="FW405" s="393"/>
      <c r="FX405" s="393"/>
      <c r="FY405" s="393"/>
      <c r="FZ405" s="393"/>
      <c r="GA405" s="393"/>
      <c r="GB405" s="393"/>
      <c r="GC405" s="393"/>
      <c r="GD405" s="393"/>
      <c r="GE405" s="393"/>
      <c r="GF405" s="393"/>
      <c r="GG405" s="393"/>
      <c r="GH405" s="393"/>
      <c r="GI405" s="393"/>
      <c r="GJ405" s="393"/>
      <c r="GK405" s="393"/>
      <c r="GL405" s="393"/>
      <c r="GM405" s="393"/>
      <c r="GN405" s="393"/>
      <c r="GO405" s="393"/>
      <c r="GP405" s="393"/>
      <c r="GQ405" s="393"/>
      <c r="GR405" s="393"/>
      <c r="GS405" s="393"/>
      <c r="GT405" s="393"/>
      <c r="GU405" s="393"/>
      <c r="GV405" s="393"/>
      <c r="GW405" s="393"/>
      <c r="GX405" s="393"/>
      <c r="GY405" s="393"/>
      <c r="GZ405" s="393"/>
      <c r="HA405" s="393"/>
      <c r="HB405" s="393"/>
      <c r="HC405" s="393"/>
      <c r="HD405" s="393"/>
      <c r="HE405" s="393"/>
      <c r="HF405" s="393"/>
      <c r="HG405" s="393"/>
      <c r="HH405" s="393"/>
      <c r="HI405" s="393"/>
      <c r="HJ405" s="393"/>
      <c r="HK405" s="393"/>
      <c r="HL405" s="393"/>
      <c r="HM405" s="393"/>
      <c r="HN405" s="393"/>
      <c r="HO405" s="393"/>
      <c r="HP405" s="393"/>
      <c r="HQ405" s="393"/>
      <c r="HR405" s="393"/>
      <c r="HS405" s="393"/>
      <c r="HT405" s="393"/>
      <c r="HU405" s="393"/>
      <c r="HV405" s="393"/>
      <c r="HW405" s="393"/>
      <c r="HX405" s="393"/>
      <c r="HY405" s="393"/>
      <c r="HZ405" s="393"/>
      <c r="IA405" s="393"/>
      <c r="IB405" s="393"/>
      <c r="IC405" s="393"/>
      <c r="ID405" s="393"/>
      <c r="IE405" s="393"/>
      <c r="IF405" s="393"/>
      <c r="IG405" s="393"/>
      <c r="IH405" s="393"/>
      <c r="II405" s="393"/>
      <c r="IJ405" s="393"/>
      <c r="IK405" s="393"/>
      <c r="IL405" s="393"/>
      <c r="IM405" s="393"/>
      <c r="IN405" s="393"/>
      <c r="IO405" s="393"/>
      <c r="IP405" s="393"/>
      <c r="IQ405" s="393"/>
      <c r="IR405" s="393"/>
      <c r="IS405" s="393"/>
      <c r="IT405" s="393"/>
      <c r="IU405" s="393"/>
      <c r="IV405" s="393"/>
      <c r="IW405" s="393"/>
      <c r="IX405" s="393"/>
      <c r="IY405" s="393"/>
      <c r="IZ405" s="393"/>
      <c r="JA405" s="393"/>
      <c r="JB405" s="393"/>
      <c r="JC405" s="393"/>
      <c r="JD405" s="393"/>
      <c r="JE405" s="393"/>
      <c r="JF405" s="393"/>
      <c r="JG405" s="393"/>
      <c r="JH405" s="393"/>
      <c r="JI405" s="393"/>
      <c r="JJ405" s="393"/>
      <c r="JK405" s="393"/>
      <c r="JL405" s="393"/>
      <c r="JM405" s="393"/>
      <c r="JN405" s="393"/>
      <c r="JO405" s="393"/>
      <c r="JP405" s="393"/>
      <c r="JQ405" s="393"/>
      <c r="JR405" s="393"/>
      <c r="JS405" s="393"/>
      <c r="JT405" s="393"/>
      <c r="JU405" s="393"/>
      <c r="JV405" s="393"/>
      <c r="JW405" s="393"/>
      <c r="JX405" s="393"/>
      <c r="JY405" s="393"/>
      <c r="JZ405" s="393"/>
      <c r="KA405" s="393"/>
      <c r="KB405" s="393"/>
      <c r="KC405" s="393"/>
      <c r="KD405" s="393"/>
      <c r="KE405" s="393"/>
      <c r="KF405" s="393"/>
      <c r="KG405" s="393"/>
      <c r="KH405" s="393"/>
      <c r="KI405" s="393"/>
      <c r="KJ405" s="393"/>
      <c r="KK405" s="393"/>
      <c r="KL405" s="393"/>
      <c r="KM405" s="393"/>
      <c r="KN405" s="393"/>
    </row>
    <row r="406" spans="1:300" s="465" customFormat="1" outlineLevel="1">
      <c r="A406" s="422" t="s">
        <v>347</v>
      </c>
      <c r="B406" s="422">
        <v>2000062061429</v>
      </c>
      <c r="C406" s="606" t="s">
        <v>440</v>
      </c>
      <c r="D406" s="449" t="s">
        <v>2</v>
      </c>
      <c r="E406" s="423">
        <v>1</v>
      </c>
      <c r="F406" s="543">
        <v>1969</v>
      </c>
      <c r="G406" s="425">
        <f t="shared" si="72"/>
        <v>0</v>
      </c>
      <c r="H406" s="509"/>
      <c r="I406" s="456">
        <v>2034</v>
      </c>
      <c r="J406" s="425">
        <f t="shared" si="73"/>
        <v>0</v>
      </c>
      <c r="K406" s="509"/>
      <c r="L406" s="450">
        <v>2099</v>
      </c>
      <c r="M406" s="425">
        <f t="shared" si="74"/>
        <v>0</v>
      </c>
      <c r="N406" s="509"/>
      <c r="O406" s="450">
        <v>2399</v>
      </c>
      <c r="P406" s="425">
        <f t="shared" si="75"/>
        <v>0</v>
      </c>
      <c r="Q406" s="509"/>
      <c r="R406" s="450">
        <v>2691</v>
      </c>
      <c r="S406" s="425">
        <f t="shared" si="76"/>
        <v>0</v>
      </c>
      <c r="T406" s="509"/>
      <c r="U406" s="451">
        <v>2999</v>
      </c>
      <c r="V406" s="425">
        <f t="shared" si="77"/>
        <v>0</v>
      </c>
      <c r="W406" s="530"/>
      <c r="X406" s="393"/>
      <c r="Y406" s="433"/>
      <c r="Z406" s="433"/>
      <c r="AA406" s="393"/>
      <c r="AB406" s="393"/>
      <c r="AC406" s="393"/>
      <c r="AD406" s="393"/>
      <c r="AE406" s="393"/>
      <c r="AF406" s="393"/>
      <c r="AG406" s="393"/>
      <c r="AH406" s="393"/>
      <c r="AI406" s="393"/>
      <c r="AJ406" s="393"/>
      <c r="AK406" s="393"/>
      <c r="AL406" s="393"/>
      <c r="AM406" s="393"/>
      <c r="AN406" s="393"/>
      <c r="AO406" s="393"/>
      <c r="AP406" s="393"/>
      <c r="AQ406" s="393"/>
      <c r="AR406" s="393"/>
      <c r="AS406" s="393"/>
      <c r="AT406" s="393"/>
      <c r="AU406" s="393"/>
      <c r="AV406" s="393"/>
      <c r="AW406" s="393"/>
      <c r="AX406" s="393"/>
      <c r="AY406" s="393"/>
      <c r="AZ406" s="393"/>
      <c r="BA406" s="393"/>
      <c r="BB406" s="393"/>
      <c r="BC406" s="393"/>
      <c r="BD406" s="393"/>
      <c r="BE406" s="393"/>
      <c r="BF406" s="393"/>
      <c r="BG406" s="393"/>
      <c r="BH406" s="393"/>
      <c r="BI406" s="393"/>
      <c r="BJ406" s="393"/>
      <c r="BK406" s="393"/>
      <c r="BL406" s="393"/>
      <c r="BM406" s="393"/>
      <c r="BN406" s="393"/>
      <c r="BO406" s="393"/>
      <c r="BP406" s="393"/>
      <c r="BQ406" s="393"/>
      <c r="BR406" s="393"/>
      <c r="BS406" s="393"/>
      <c r="BT406" s="393"/>
      <c r="BU406" s="393"/>
      <c r="BV406" s="393"/>
      <c r="BW406" s="393"/>
      <c r="BX406" s="393"/>
      <c r="BY406" s="393"/>
      <c r="BZ406" s="393"/>
      <c r="CA406" s="393"/>
      <c r="CB406" s="393"/>
      <c r="CC406" s="393"/>
      <c r="CD406" s="393"/>
      <c r="CE406" s="393"/>
      <c r="CF406" s="393"/>
      <c r="CG406" s="393"/>
      <c r="CH406" s="393"/>
      <c r="CI406" s="393"/>
      <c r="CJ406" s="393"/>
      <c r="CK406" s="393"/>
      <c r="CL406" s="393"/>
      <c r="CM406" s="393"/>
      <c r="CN406" s="393"/>
      <c r="CO406" s="393"/>
      <c r="CP406" s="393"/>
      <c r="CQ406" s="393"/>
      <c r="CR406" s="393"/>
      <c r="CS406" s="393"/>
      <c r="CT406" s="393"/>
      <c r="CU406" s="393"/>
      <c r="CV406" s="393"/>
      <c r="CW406" s="393"/>
      <c r="CX406" s="393"/>
      <c r="CY406" s="393"/>
      <c r="CZ406" s="393"/>
      <c r="DA406" s="393"/>
      <c r="DB406" s="393"/>
      <c r="DC406" s="393"/>
      <c r="DD406" s="393"/>
      <c r="DE406" s="393"/>
      <c r="DF406" s="393"/>
      <c r="DG406" s="393"/>
      <c r="DH406" s="393"/>
      <c r="DI406" s="393"/>
      <c r="DJ406" s="393"/>
      <c r="DK406" s="393"/>
      <c r="DL406" s="393"/>
      <c r="DM406" s="393"/>
      <c r="DN406" s="393"/>
      <c r="DO406" s="393"/>
      <c r="DP406" s="393"/>
      <c r="DQ406" s="393"/>
      <c r="DR406" s="393"/>
      <c r="DS406" s="393"/>
      <c r="DT406" s="393"/>
      <c r="DU406" s="393"/>
      <c r="DV406" s="393"/>
      <c r="DW406" s="393"/>
      <c r="DX406" s="393"/>
      <c r="DY406" s="393"/>
      <c r="DZ406" s="393"/>
      <c r="EA406" s="393"/>
      <c r="EB406" s="393"/>
      <c r="EC406" s="393"/>
      <c r="ED406" s="393"/>
      <c r="EE406" s="393"/>
      <c r="EF406" s="393"/>
      <c r="EG406" s="393"/>
      <c r="EH406" s="393"/>
      <c r="EI406" s="393"/>
      <c r="EJ406" s="393"/>
      <c r="EK406" s="393"/>
      <c r="EL406" s="393"/>
      <c r="EM406" s="393"/>
      <c r="EN406" s="393"/>
      <c r="EO406" s="393"/>
      <c r="EP406" s="393"/>
      <c r="EQ406" s="393"/>
      <c r="ER406" s="393"/>
      <c r="ES406" s="393"/>
      <c r="ET406" s="393"/>
      <c r="EU406" s="393"/>
      <c r="EV406" s="393"/>
      <c r="EW406" s="393"/>
      <c r="EX406" s="393"/>
      <c r="EY406" s="393"/>
      <c r="EZ406" s="393"/>
      <c r="FA406" s="393"/>
      <c r="FB406" s="393"/>
      <c r="FC406" s="393"/>
      <c r="FD406" s="393"/>
      <c r="FE406" s="393"/>
      <c r="FF406" s="393"/>
      <c r="FG406" s="393"/>
      <c r="FH406" s="393"/>
      <c r="FI406" s="393"/>
      <c r="FJ406" s="393"/>
      <c r="FK406" s="393"/>
      <c r="FL406" s="393"/>
      <c r="FM406" s="393"/>
      <c r="FN406" s="393"/>
      <c r="FO406" s="393"/>
      <c r="FP406" s="393"/>
      <c r="FQ406" s="393"/>
      <c r="FR406" s="393"/>
      <c r="FS406" s="393"/>
      <c r="FT406" s="393"/>
      <c r="FU406" s="393"/>
      <c r="FV406" s="393"/>
      <c r="FW406" s="393"/>
      <c r="FX406" s="393"/>
      <c r="FY406" s="393"/>
      <c r="FZ406" s="393"/>
      <c r="GA406" s="393"/>
      <c r="GB406" s="393"/>
      <c r="GC406" s="393"/>
      <c r="GD406" s="393"/>
      <c r="GE406" s="393"/>
      <c r="GF406" s="393"/>
      <c r="GG406" s="393"/>
      <c r="GH406" s="393"/>
      <c r="GI406" s="393"/>
      <c r="GJ406" s="393"/>
      <c r="GK406" s="393"/>
      <c r="GL406" s="393"/>
      <c r="GM406" s="393"/>
      <c r="GN406" s="393"/>
      <c r="GO406" s="393"/>
      <c r="GP406" s="393"/>
      <c r="GQ406" s="393"/>
      <c r="GR406" s="393"/>
      <c r="GS406" s="393"/>
      <c r="GT406" s="393"/>
      <c r="GU406" s="393"/>
      <c r="GV406" s="393"/>
      <c r="GW406" s="393"/>
      <c r="GX406" s="393"/>
      <c r="GY406" s="393"/>
      <c r="GZ406" s="393"/>
      <c r="HA406" s="393"/>
      <c r="HB406" s="393"/>
      <c r="HC406" s="393"/>
      <c r="HD406" s="393"/>
      <c r="HE406" s="393"/>
      <c r="HF406" s="393"/>
      <c r="HG406" s="393"/>
      <c r="HH406" s="393"/>
      <c r="HI406" s="393"/>
      <c r="HJ406" s="393"/>
      <c r="HK406" s="393"/>
      <c r="HL406" s="393"/>
      <c r="HM406" s="393"/>
      <c r="HN406" s="393"/>
      <c r="HO406" s="393"/>
      <c r="HP406" s="393"/>
      <c r="HQ406" s="393"/>
      <c r="HR406" s="393"/>
      <c r="HS406" s="393"/>
      <c r="HT406" s="393"/>
      <c r="HU406" s="393"/>
      <c r="HV406" s="393"/>
      <c r="HW406" s="393"/>
      <c r="HX406" s="393"/>
      <c r="HY406" s="393"/>
      <c r="HZ406" s="393"/>
      <c r="IA406" s="393"/>
      <c r="IB406" s="393"/>
      <c r="IC406" s="393"/>
      <c r="ID406" s="393"/>
      <c r="IE406" s="393"/>
      <c r="IF406" s="393"/>
      <c r="IG406" s="393"/>
      <c r="IH406" s="393"/>
      <c r="II406" s="393"/>
      <c r="IJ406" s="393"/>
      <c r="IK406" s="393"/>
      <c r="IL406" s="393"/>
      <c r="IM406" s="393"/>
      <c r="IN406" s="393"/>
      <c r="IO406" s="393"/>
      <c r="IP406" s="393"/>
      <c r="IQ406" s="393"/>
      <c r="IR406" s="393"/>
      <c r="IS406" s="393"/>
      <c r="IT406" s="393"/>
      <c r="IU406" s="393"/>
      <c r="IV406" s="393"/>
      <c r="IW406" s="393"/>
      <c r="IX406" s="393"/>
      <c r="IY406" s="393"/>
      <c r="IZ406" s="393"/>
      <c r="JA406" s="393"/>
      <c r="JB406" s="393"/>
      <c r="JC406" s="393"/>
      <c r="JD406" s="393"/>
      <c r="JE406" s="393"/>
      <c r="JF406" s="393"/>
      <c r="JG406" s="393"/>
      <c r="JH406" s="393"/>
      <c r="JI406" s="393"/>
      <c r="JJ406" s="393"/>
      <c r="JK406" s="393"/>
      <c r="JL406" s="393"/>
      <c r="JM406" s="393"/>
      <c r="JN406" s="393"/>
      <c r="JO406" s="393"/>
      <c r="JP406" s="393"/>
      <c r="JQ406" s="393"/>
      <c r="JR406" s="393"/>
      <c r="JS406" s="393"/>
      <c r="JT406" s="393"/>
      <c r="JU406" s="393"/>
      <c r="JV406" s="393"/>
      <c r="JW406" s="393"/>
      <c r="JX406" s="393"/>
      <c r="JY406" s="393"/>
      <c r="JZ406" s="393"/>
      <c r="KA406" s="393"/>
      <c r="KB406" s="393"/>
      <c r="KC406" s="393"/>
      <c r="KD406" s="393"/>
      <c r="KE406" s="393"/>
      <c r="KF406" s="393"/>
      <c r="KG406" s="393"/>
      <c r="KH406" s="393"/>
      <c r="KI406" s="393"/>
      <c r="KJ406" s="393"/>
      <c r="KK406" s="393"/>
      <c r="KL406" s="393"/>
      <c r="KM406" s="393"/>
      <c r="KN406" s="393"/>
    </row>
    <row r="407" spans="1:300" s="465" customFormat="1" ht="15.75" customHeight="1" outlineLevel="1">
      <c r="A407" s="422" t="s">
        <v>349</v>
      </c>
      <c r="B407" s="422">
        <v>2000062061375</v>
      </c>
      <c r="C407" s="606" t="s">
        <v>441</v>
      </c>
      <c r="D407" s="449" t="s">
        <v>2</v>
      </c>
      <c r="E407" s="423">
        <v>72</v>
      </c>
      <c r="F407" s="543">
        <v>139</v>
      </c>
      <c r="G407" s="425">
        <f t="shared" si="72"/>
        <v>0</v>
      </c>
      <c r="H407" s="509"/>
      <c r="I407" s="456">
        <v>154</v>
      </c>
      <c r="J407" s="425">
        <f t="shared" si="73"/>
        <v>0</v>
      </c>
      <c r="K407" s="509"/>
      <c r="L407" s="450">
        <v>169</v>
      </c>
      <c r="M407" s="425">
        <f t="shared" si="74"/>
        <v>0</v>
      </c>
      <c r="N407" s="509"/>
      <c r="O407" s="450">
        <v>189</v>
      </c>
      <c r="P407" s="425">
        <f t="shared" si="75"/>
        <v>0</v>
      </c>
      <c r="Q407" s="509"/>
      <c r="R407" s="450">
        <v>199</v>
      </c>
      <c r="S407" s="425">
        <f t="shared" si="76"/>
        <v>0</v>
      </c>
      <c r="T407" s="509"/>
      <c r="U407" s="451">
        <v>259</v>
      </c>
      <c r="V407" s="425">
        <f t="shared" si="77"/>
        <v>0</v>
      </c>
      <c r="W407" s="530"/>
      <c r="X407" s="393"/>
      <c r="Y407" s="433"/>
      <c r="Z407" s="433"/>
      <c r="AA407" s="393"/>
      <c r="AB407" s="393"/>
      <c r="AC407" s="393"/>
      <c r="AD407" s="393"/>
      <c r="AE407" s="393"/>
      <c r="AF407" s="393"/>
      <c r="AG407" s="393"/>
      <c r="AH407" s="393"/>
      <c r="AI407" s="393"/>
      <c r="AJ407" s="393"/>
      <c r="AK407" s="393"/>
      <c r="AL407" s="393"/>
      <c r="AM407" s="393"/>
      <c r="AN407" s="393"/>
      <c r="AO407" s="393"/>
      <c r="AP407" s="393"/>
      <c r="AQ407" s="393"/>
      <c r="AR407" s="393"/>
      <c r="AS407" s="393"/>
      <c r="AT407" s="393"/>
      <c r="AU407" s="393"/>
      <c r="AV407" s="393"/>
      <c r="AW407" s="393"/>
      <c r="AX407" s="393"/>
      <c r="AY407" s="393"/>
      <c r="AZ407" s="393"/>
      <c r="BA407" s="393"/>
      <c r="BB407" s="393"/>
      <c r="BC407" s="393"/>
      <c r="BD407" s="393"/>
      <c r="BE407" s="393"/>
      <c r="BF407" s="393"/>
      <c r="BG407" s="393"/>
      <c r="BH407" s="393"/>
      <c r="BI407" s="393"/>
      <c r="BJ407" s="393"/>
      <c r="BK407" s="393"/>
      <c r="BL407" s="393"/>
      <c r="BM407" s="393"/>
      <c r="BN407" s="393"/>
      <c r="BO407" s="393"/>
      <c r="BP407" s="393"/>
      <c r="BQ407" s="393"/>
      <c r="BR407" s="393"/>
      <c r="BS407" s="393"/>
      <c r="BT407" s="393"/>
      <c r="BU407" s="393"/>
      <c r="BV407" s="393"/>
      <c r="BW407" s="393"/>
      <c r="BX407" s="393"/>
      <c r="BY407" s="393"/>
      <c r="BZ407" s="393"/>
      <c r="CA407" s="393"/>
      <c r="CB407" s="393"/>
      <c r="CC407" s="393"/>
      <c r="CD407" s="393"/>
      <c r="CE407" s="393"/>
      <c r="CF407" s="393"/>
      <c r="CG407" s="393"/>
      <c r="CH407" s="393"/>
      <c r="CI407" s="393"/>
      <c r="CJ407" s="393"/>
      <c r="CK407" s="393"/>
      <c r="CL407" s="393"/>
      <c r="CM407" s="393"/>
      <c r="CN407" s="393"/>
      <c r="CO407" s="393"/>
      <c r="CP407" s="393"/>
      <c r="CQ407" s="393"/>
      <c r="CR407" s="393"/>
      <c r="CS407" s="393"/>
      <c r="CT407" s="393"/>
      <c r="CU407" s="393"/>
      <c r="CV407" s="393"/>
      <c r="CW407" s="393"/>
      <c r="CX407" s="393"/>
      <c r="CY407" s="393"/>
      <c r="CZ407" s="393"/>
      <c r="DA407" s="393"/>
      <c r="DB407" s="393"/>
      <c r="DC407" s="393"/>
      <c r="DD407" s="393"/>
      <c r="DE407" s="393"/>
      <c r="DF407" s="393"/>
      <c r="DG407" s="393"/>
      <c r="DH407" s="393"/>
      <c r="DI407" s="393"/>
      <c r="DJ407" s="393"/>
      <c r="DK407" s="393"/>
      <c r="DL407" s="393"/>
      <c r="DM407" s="393"/>
      <c r="DN407" s="393"/>
      <c r="DO407" s="393"/>
      <c r="DP407" s="393"/>
      <c r="DQ407" s="393"/>
      <c r="DR407" s="393"/>
      <c r="DS407" s="393"/>
      <c r="DT407" s="393"/>
      <c r="DU407" s="393"/>
      <c r="DV407" s="393"/>
      <c r="DW407" s="393"/>
      <c r="DX407" s="393"/>
      <c r="DY407" s="393"/>
      <c r="DZ407" s="393"/>
      <c r="EA407" s="393"/>
      <c r="EB407" s="393"/>
      <c r="EC407" s="393"/>
      <c r="ED407" s="393"/>
      <c r="EE407" s="393"/>
      <c r="EF407" s="393"/>
      <c r="EG407" s="393"/>
      <c r="EH407" s="393"/>
      <c r="EI407" s="393"/>
      <c r="EJ407" s="393"/>
      <c r="EK407" s="393"/>
      <c r="EL407" s="393"/>
      <c r="EM407" s="393"/>
      <c r="EN407" s="393"/>
      <c r="EO407" s="393"/>
      <c r="EP407" s="393"/>
      <c r="EQ407" s="393"/>
      <c r="ER407" s="393"/>
      <c r="ES407" s="393"/>
      <c r="ET407" s="393"/>
      <c r="EU407" s="393"/>
      <c r="EV407" s="393"/>
      <c r="EW407" s="393"/>
      <c r="EX407" s="393"/>
      <c r="EY407" s="393"/>
      <c r="EZ407" s="393"/>
      <c r="FA407" s="393"/>
      <c r="FB407" s="393"/>
      <c r="FC407" s="393"/>
      <c r="FD407" s="393"/>
      <c r="FE407" s="393"/>
      <c r="FF407" s="393"/>
      <c r="FG407" s="393"/>
      <c r="FH407" s="393"/>
      <c r="FI407" s="393"/>
      <c r="FJ407" s="393"/>
      <c r="FK407" s="393"/>
      <c r="FL407" s="393"/>
      <c r="FM407" s="393"/>
      <c r="FN407" s="393"/>
      <c r="FO407" s="393"/>
      <c r="FP407" s="393"/>
      <c r="FQ407" s="393"/>
      <c r="FR407" s="393"/>
      <c r="FS407" s="393"/>
      <c r="FT407" s="393"/>
      <c r="FU407" s="393"/>
      <c r="FV407" s="393"/>
      <c r="FW407" s="393"/>
      <c r="FX407" s="393"/>
      <c r="FY407" s="393"/>
      <c r="FZ407" s="393"/>
      <c r="GA407" s="393"/>
      <c r="GB407" s="393"/>
      <c r="GC407" s="393"/>
      <c r="GD407" s="393"/>
      <c r="GE407" s="393"/>
      <c r="GF407" s="393"/>
      <c r="GG407" s="393"/>
      <c r="GH407" s="393"/>
      <c r="GI407" s="393"/>
      <c r="GJ407" s="393"/>
      <c r="GK407" s="393"/>
      <c r="GL407" s="393"/>
      <c r="GM407" s="393"/>
      <c r="GN407" s="393"/>
      <c r="GO407" s="393"/>
      <c r="GP407" s="393"/>
      <c r="GQ407" s="393"/>
      <c r="GR407" s="393"/>
      <c r="GS407" s="393"/>
      <c r="GT407" s="393"/>
      <c r="GU407" s="393"/>
      <c r="GV407" s="393"/>
      <c r="GW407" s="393"/>
      <c r="GX407" s="393"/>
      <c r="GY407" s="393"/>
      <c r="GZ407" s="393"/>
      <c r="HA407" s="393"/>
      <c r="HB407" s="393"/>
      <c r="HC407" s="393"/>
      <c r="HD407" s="393"/>
      <c r="HE407" s="393"/>
      <c r="HF407" s="393"/>
      <c r="HG407" s="393"/>
      <c r="HH407" s="393"/>
      <c r="HI407" s="393"/>
      <c r="HJ407" s="393"/>
      <c r="HK407" s="393"/>
      <c r="HL407" s="393"/>
      <c r="HM407" s="393"/>
      <c r="HN407" s="393"/>
      <c r="HO407" s="393"/>
      <c r="HP407" s="393"/>
      <c r="HQ407" s="393"/>
      <c r="HR407" s="393"/>
      <c r="HS407" s="393"/>
      <c r="HT407" s="393"/>
      <c r="HU407" s="393"/>
      <c r="HV407" s="393"/>
      <c r="HW407" s="393"/>
      <c r="HX407" s="393"/>
      <c r="HY407" s="393"/>
      <c r="HZ407" s="393"/>
      <c r="IA407" s="393"/>
      <c r="IB407" s="393"/>
      <c r="IC407" s="393"/>
      <c r="ID407" s="393"/>
      <c r="IE407" s="393"/>
      <c r="IF407" s="393"/>
      <c r="IG407" s="393"/>
      <c r="IH407" s="393"/>
      <c r="II407" s="393"/>
      <c r="IJ407" s="393"/>
      <c r="IK407" s="393"/>
      <c r="IL407" s="393"/>
      <c r="IM407" s="393"/>
      <c r="IN407" s="393"/>
      <c r="IO407" s="393"/>
      <c r="IP407" s="393"/>
      <c r="IQ407" s="393"/>
      <c r="IR407" s="393"/>
      <c r="IS407" s="393"/>
      <c r="IT407" s="393"/>
      <c r="IU407" s="393"/>
      <c r="IV407" s="393"/>
      <c r="IW407" s="393"/>
      <c r="IX407" s="393"/>
      <c r="IY407" s="393"/>
      <c r="IZ407" s="393"/>
      <c r="JA407" s="393"/>
      <c r="JB407" s="393"/>
      <c r="JC407" s="393"/>
      <c r="JD407" s="393"/>
      <c r="JE407" s="393"/>
      <c r="JF407" s="393"/>
      <c r="JG407" s="393"/>
      <c r="JH407" s="393"/>
      <c r="JI407" s="393"/>
      <c r="JJ407" s="393"/>
      <c r="JK407" s="393"/>
      <c r="JL407" s="393"/>
      <c r="JM407" s="393"/>
      <c r="JN407" s="393"/>
      <c r="JO407" s="393"/>
      <c r="JP407" s="393"/>
      <c r="JQ407" s="393"/>
      <c r="JR407" s="393"/>
      <c r="JS407" s="393"/>
      <c r="JT407" s="393"/>
      <c r="JU407" s="393"/>
      <c r="JV407" s="393"/>
      <c r="JW407" s="393"/>
      <c r="JX407" s="393"/>
      <c r="JY407" s="393"/>
      <c r="JZ407" s="393"/>
      <c r="KA407" s="393"/>
      <c r="KB407" s="393"/>
      <c r="KC407" s="393"/>
      <c r="KD407" s="393"/>
      <c r="KE407" s="393"/>
      <c r="KF407" s="393"/>
      <c r="KG407" s="393"/>
      <c r="KH407" s="393"/>
      <c r="KI407" s="393"/>
      <c r="KJ407" s="393"/>
      <c r="KK407" s="393"/>
      <c r="KL407" s="393"/>
      <c r="KM407" s="393"/>
      <c r="KN407" s="393"/>
    </row>
    <row r="408" spans="1:300" s="465" customFormat="1" hidden="1" outlineLevel="1">
      <c r="A408" s="422" t="s">
        <v>351</v>
      </c>
      <c r="B408" s="422">
        <v>2000053160018</v>
      </c>
      <c r="C408" s="606" t="s">
        <v>442</v>
      </c>
      <c r="D408" s="449" t="s">
        <v>2</v>
      </c>
      <c r="E408" s="423">
        <v>1</v>
      </c>
      <c r="F408" s="543">
        <v>1499</v>
      </c>
      <c r="G408" s="425">
        <f t="shared" si="72"/>
        <v>0</v>
      </c>
      <c r="H408" s="509"/>
      <c r="I408" s="456">
        <v>1599</v>
      </c>
      <c r="J408" s="425">
        <f t="shared" si="73"/>
        <v>0</v>
      </c>
      <c r="K408" s="509"/>
      <c r="L408" s="450">
        <v>1699</v>
      </c>
      <c r="M408" s="425">
        <f t="shared" si="74"/>
        <v>0</v>
      </c>
      <c r="N408" s="509"/>
      <c r="O408" s="450">
        <v>1799</v>
      </c>
      <c r="P408" s="425">
        <f t="shared" si="75"/>
        <v>0</v>
      </c>
      <c r="Q408" s="509"/>
      <c r="R408" s="450">
        <v>1899</v>
      </c>
      <c r="S408" s="425">
        <f t="shared" si="76"/>
        <v>0</v>
      </c>
      <c r="T408" s="509"/>
      <c r="U408" s="451">
        <v>1999</v>
      </c>
      <c r="V408" s="425">
        <f t="shared" si="77"/>
        <v>0</v>
      </c>
      <c r="W408" s="530"/>
      <c r="X408" s="393"/>
      <c r="Y408" s="433"/>
      <c r="Z408" s="433"/>
      <c r="AA408" s="393"/>
      <c r="AB408" s="393"/>
      <c r="AC408" s="393"/>
      <c r="AD408" s="393"/>
      <c r="AE408" s="393"/>
      <c r="AF408" s="393"/>
      <c r="AG408" s="393"/>
      <c r="AH408" s="393"/>
      <c r="AI408" s="393"/>
      <c r="AJ408" s="393"/>
      <c r="AK408" s="393"/>
      <c r="AL408" s="393"/>
      <c r="AM408" s="393"/>
      <c r="AN408" s="393"/>
      <c r="AO408" s="393"/>
      <c r="AP408" s="393"/>
      <c r="AQ408" s="393"/>
      <c r="AR408" s="393"/>
      <c r="AS408" s="393"/>
      <c r="AT408" s="393"/>
      <c r="AU408" s="393"/>
      <c r="AV408" s="393"/>
      <c r="AW408" s="393"/>
      <c r="AX408" s="393"/>
      <c r="AY408" s="393"/>
      <c r="AZ408" s="393"/>
      <c r="BA408" s="393"/>
      <c r="BB408" s="393"/>
      <c r="BC408" s="393"/>
      <c r="BD408" s="393"/>
      <c r="BE408" s="393"/>
      <c r="BF408" s="393"/>
      <c r="BG408" s="393"/>
      <c r="BH408" s="393"/>
      <c r="BI408" s="393"/>
      <c r="BJ408" s="393"/>
      <c r="BK408" s="393"/>
      <c r="BL408" s="393"/>
      <c r="BM408" s="393"/>
      <c r="BN408" s="393"/>
      <c r="BO408" s="393"/>
      <c r="BP408" s="393"/>
      <c r="BQ408" s="393"/>
      <c r="BR408" s="393"/>
      <c r="BS408" s="393"/>
      <c r="BT408" s="393"/>
      <c r="BU408" s="393"/>
      <c r="BV408" s="393"/>
      <c r="BW408" s="393"/>
      <c r="BX408" s="393"/>
      <c r="BY408" s="393"/>
      <c r="BZ408" s="393"/>
      <c r="CA408" s="393"/>
      <c r="CB408" s="393"/>
      <c r="CC408" s="393"/>
      <c r="CD408" s="393"/>
      <c r="CE408" s="393"/>
      <c r="CF408" s="393"/>
      <c r="CG408" s="393"/>
      <c r="CH408" s="393"/>
      <c r="CI408" s="393"/>
      <c r="CJ408" s="393"/>
      <c r="CK408" s="393"/>
      <c r="CL408" s="393"/>
      <c r="CM408" s="393"/>
      <c r="CN408" s="393"/>
      <c r="CO408" s="393"/>
      <c r="CP408" s="393"/>
      <c r="CQ408" s="393"/>
      <c r="CR408" s="393"/>
      <c r="CS408" s="393"/>
      <c r="CT408" s="393"/>
      <c r="CU408" s="393"/>
      <c r="CV408" s="393"/>
      <c r="CW408" s="393"/>
      <c r="CX408" s="393"/>
      <c r="CY408" s="393"/>
      <c r="CZ408" s="393"/>
      <c r="DA408" s="393"/>
      <c r="DB408" s="393"/>
      <c r="DC408" s="393"/>
      <c r="DD408" s="393"/>
      <c r="DE408" s="393"/>
      <c r="DF408" s="393"/>
      <c r="DG408" s="393"/>
      <c r="DH408" s="393"/>
      <c r="DI408" s="393"/>
      <c r="DJ408" s="393"/>
      <c r="DK408" s="393"/>
      <c r="DL408" s="393"/>
      <c r="DM408" s="393"/>
      <c r="DN408" s="393"/>
      <c r="DO408" s="393"/>
      <c r="DP408" s="393"/>
      <c r="DQ408" s="393"/>
      <c r="DR408" s="393"/>
      <c r="DS408" s="393"/>
      <c r="DT408" s="393"/>
      <c r="DU408" s="393"/>
      <c r="DV408" s="393"/>
      <c r="DW408" s="393"/>
      <c r="DX408" s="393"/>
      <c r="DY408" s="393"/>
      <c r="DZ408" s="393"/>
      <c r="EA408" s="393"/>
      <c r="EB408" s="393"/>
      <c r="EC408" s="393"/>
      <c r="ED408" s="393"/>
      <c r="EE408" s="393"/>
      <c r="EF408" s="393"/>
      <c r="EG408" s="393"/>
      <c r="EH408" s="393"/>
      <c r="EI408" s="393"/>
      <c r="EJ408" s="393"/>
      <c r="EK408" s="393"/>
      <c r="EL408" s="393"/>
      <c r="EM408" s="393"/>
      <c r="EN408" s="393"/>
      <c r="EO408" s="393"/>
      <c r="EP408" s="393"/>
      <c r="EQ408" s="393"/>
      <c r="ER408" s="393"/>
      <c r="ES408" s="393"/>
      <c r="ET408" s="393"/>
      <c r="EU408" s="393"/>
      <c r="EV408" s="393"/>
      <c r="EW408" s="393"/>
      <c r="EX408" s="393"/>
      <c r="EY408" s="393"/>
      <c r="EZ408" s="393"/>
      <c r="FA408" s="393"/>
      <c r="FB408" s="393"/>
      <c r="FC408" s="393"/>
      <c r="FD408" s="393"/>
      <c r="FE408" s="393"/>
      <c r="FF408" s="393"/>
      <c r="FG408" s="393"/>
      <c r="FH408" s="393"/>
      <c r="FI408" s="393"/>
      <c r="FJ408" s="393"/>
      <c r="FK408" s="393"/>
      <c r="FL408" s="393"/>
      <c r="FM408" s="393"/>
      <c r="FN408" s="393"/>
      <c r="FO408" s="393"/>
      <c r="FP408" s="393"/>
      <c r="FQ408" s="393"/>
      <c r="FR408" s="393"/>
      <c r="FS408" s="393"/>
      <c r="FT408" s="393"/>
      <c r="FU408" s="393"/>
      <c r="FV408" s="393"/>
      <c r="FW408" s="393"/>
      <c r="FX408" s="393"/>
      <c r="FY408" s="393"/>
      <c r="FZ408" s="393"/>
      <c r="GA408" s="393"/>
      <c r="GB408" s="393"/>
      <c r="GC408" s="393"/>
      <c r="GD408" s="393"/>
      <c r="GE408" s="393"/>
      <c r="GF408" s="393"/>
      <c r="GG408" s="393"/>
      <c r="GH408" s="393"/>
      <c r="GI408" s="393"/>
      <c r="GJ408" s="393"/>
      <c r="GK408" s="393"/>
      <c r="GL408" s="393"/>
      <c r="GM408" s="393"/>
      <c r="GN408" s="393"/>
      <c r="GO408" s="393"/>
      <c r="GP408" s="393"/>
      <c r="GQ408" s="393"/>
      <c r="GR408" s="393"/>
      <c r="GS408" s="393"/>
      <c r="GT408" s="393"/>
      <c r="GU408" s="393"/>
      <c r="GV408" s="393"/>
      <c r="GW408" s="393"/>
      <c r="GX408" s="393"/>
      <c r="GY408" s="393"/>
      <c r="GZ408" s="393"/>
      <c r="HA408" s="393"/>
      <c r="HB408" s="393"/>
      <c r="HC408" s="393"/>
      <c r="HD408" s="393"/>
      <c r="HE408" s="393"/>
      <c r="HF408" s="393"/>
      <c r="HG408" s="393"/>
      <c r="HH408" s="393"/>
      <c r="HI408" s="393"/>
      <c r="HJ408" s="393"/>
      <c r="HK408" s="393"/>
      <c r="HL408" s="393"/>
      <c r="HM408" s="393"/>
      <c r="HN408" s="393"/>
      <c r="HO408" s="393"/>
      <c r="HP408" s="393"/>
      <c r="HQ408" s="393"/>
      <c r="HR408" s="393"/>
      <c r="HS408" s="393"/>
      <c r="HT408" s="393"/>
      <c r="HU408" s="393"/>
      <c r="HV408" s="393"/>
      <c r="HW408" s="393"/>
      <c r="HX408" s="393"/>
      <c r="HY408" s="393"/>
      <c r="HZ408" s="393"/>
      <c r="IA408" s="393"/>
      <c r="IB408" s="393"/>
      <c r="IC408" s="393"/>
      <c r="ID408" s="393"/>
      <c r="IE408" s="393"/>
      <c r="IF408" s="393"/>
      <c r="IG408" s="393"/>
      <c r="IH408" s="393"/>
      <c r="II408" s="393"/>
      <c r="IJ408" s="393"/>
      <c r="IK408" s="393"/>
      <c r="IL408" s="393"/>
      <c r="IM408" s="393"/>
      <c r="IN408" s="393"/>
      <c r="IO408" s="393"/>
      <c r="IP408" s="393"/>
      <c r="IQ408" s="393"/>
      <c r="IR408" s="393"/>
      <c r="IS408" s="393"/>
      <c r="IT408" s="393"/>
      <c r="IU408" s="393"/>
      <c r="IV408" s="393"/>
      <c r="IW408" s="393"/>
      <c r="IX408" s="393"/>
      <c r="IY408" s="393"/>
      <c r="IZ408" s="393"/>
      <c r="JA408" s="393"/>
      <c r="JB408" s="393"/>
      <c r="JC408" s="393"/>
      <c r="JD408" s="393"/>
      <c r="JE408" s="393"/>
      <c r="JF408" s="393"/>
      <c r="JG408" s="393"/>
      <c r="JH408" s="393"/>
      <c r="JI408" s="393"/>
      <c r="JJ408" s="393"/>
      <c r="JK408" s="393"/>
      <c r="JL408" s="393"/>
      <c r="JM408" s="393"/>
      <c r="JN408" s="393"/>
      <c r="JO408" s="393"/>
      <c r="JP408" s="393"/>
      <c r="JQ408" s="393"/>
      <c r="JR408" s="393"/>
      <c r="JS408" s="393"/>
      <c r="JT408" s="393"/>
      <c r="JU408" s="393"/>
      <c r="JV408" s="393"/>
      <c r="JW408" s="393"/>
      <c r="JX408" s="393"/>
      <c r="JY408" s="393"/>
      <c r="JZ408" s="393"/>
      <c r="KA408" s="393"/>
      <c r="KB408" s="393"/>
      <c r="KC408" s="393"/>
      <c r="KD408" s="393"/>
      <c r="KE408" s="393"/>
      <c r="KF408" s="393"/>
      <c r="KG408" s="393"/>
      <c r="KH408" s="393"/>
      <c r="KI408" s="393"/>
      <c r="KJ408" s="393"/>
      <c r="KK408" s="393"/>
      <c r="KL408" s="393"/>
      <c r="KM408" s="393"/>
      <c r="KN408" s="393"/>
    </row>
    <row r="409" spans="1:300" s="465" customFormat="1" outlineLevel="1">
      <c r="A409" s="422" t="s">
        <v>353</v>
      </c>
      <c r="B409" s="422">
        <v>2000053730013</v>
      </c>
      <c r="C409" s="606" t="s">
        <v>443</v>
      </c>
      <c r="D409" s="449" t="s">
        <v>2</v>
      </c>
      <c r="E409" s="423">
        <v>16</v>
      </c>
      <c r="F409" s="543">
        <v>379</v>
      </c>
      <c r="G409" s="425">
        <f t="shared" si="72"/>
        <v>0</v>
      </c>
      <c r="H409" s="509"/>
      <c r="I409" s="456">
        <v>424</v>
      </c>
      <c r="J409" s="425">
        <f t="shared" si="73"/>
        <v>0</v>
      </c>
      <c r="K409" s="509"/>
      <c r="L409" s="450">
        <v>469</v>
      </c>
      <c r="M409" s="425">
        <f t="shared" si="74"/>
        <v>0</v>
      </c>
      <c r="N409" s="509"/>
      <c r="O409" s="450">
        <v>499</v>
      </c>
      <c r="P409" s="425">
        <f t="shared" si="75"/>
        <v>0</v>
      </c>
      <c r="Q409" s="509"/>
      <c r="R409" s="450">
        <v>599</v>
      </c>
      <c r="S409" s="425">
        <f t="shared" si="76"/>
        <v>0</v>
      </c>
      <c r="T409" s="509"/>
      <c r="U409" s="451">
        <v>699</v>
      </c>
      <c r="V409" s="425">
        <f t="shared" si="77"/>
        <v>0</v>
      </c>
      <c r="W409" s="530"/>
      <c r="X409" s="393"/>
      <c r="Y409" s="433"/>
      <c r="Z409" s="433"/>
      <c r="AA409" s="393"/>
      <c r="AB409" s="393"/>
      <c r="AC409" s="393"/>
      <c r="AD409" s="393"/>
      <c r="AE409" s="393"/>
      <c r="AF409" s="393"/>
      <c r="AG409" s="393"/>
      <c r="AH409" s="393"/>
      <c r="AI409" s="393"/>
      <c r="AJ409" s="393"/>
      <c r="AK409" s="393"/>
      <c r="AL409" s="393"/>
      <c r="AM409" s="393"/>
      <c r="AN409" s="393"/>
      <c r="AO409" s="393"/>
      <c r="AP409" s="393"/>
      <c r="AQ409" s="393"/>
      <c r="AR409" s="393"/>
      <c r="AS409" s="393"/>
      <c r="AT409" s="393"/>
      <c r="AU409" s="393"/>
      <c r="AV409" s="393"/>
      <c r="AW409" s="393"/>
      <c r="AX409" s="393"/>
      <c r="AY409" s="393"/>
      <c r="AZ409" s="393"/>
      <c r="BA409" s="393"/>
      <c r="BB409" s="393"/>
      <c r="BC409" s="393"/>
      <c r="BD409" s="393"/>
      <c r="BE409" s="393"/>
      <c r="BF409" s="393"/>
      <c r="BG409" s="393"/>
      <c r="BH409" s="393"/>
      <c r="BI409" s="393"/>
      <c r="BJ409" s="393"/>
      <c r="BK409" s="393"/>
      <c r="BL409" s="393"/>
      <c r="BM409" s="393"/>
      <c r="BN409" s="393"/>
      <c r="BO409" s="393"/>
      <c r="BP409" s="393"/>
      <c r="BQ409" s="393"/>
      <c r="BR409" s="393"/>
      <c r="BS409" s="393"/>
      <c r="BT409" s="393"/>
      <c r="BU409" s="393"/>
      <c r="BV409" s="393"/>
      <c r="BW409" s="393"/>
      <c r="BX409" s="393"/>
      <c r="BY409" s="393"/>
      <c r="BZ409" s="393"/>
      <c r="CA409" s="393"/>
      <c r="CB409" s="393"/>
      <c r="CC409" s="393"/>
      <c r="CD409" s="393"/>
      <c r="CE409" s="393"/>
      <c r="CF409" s="393"/>
      <c r="CG409" s="393"/>
      <c r="CH409" s="393"/>
      <c r="CI409" s="393"/>
      <c r="CJ409" s="393"/>
      <c r="CK409" s="393"/>
      <c r="CL409" s="393"/>
      <c r="CM409" s="393"/>
      <c r="CN409" s="393"/>
      <c r="CO409" s="393"/>
      <c r="CP409" s="393"/>
      <c r="CQ409" s="393"/>
      <c r="CR409" s="393"/>
      <c r="CS409" s="393"/>
      <c r="CT409" s="393"/>
      <c r="CU409" s="393"/>
      <c r="CV409" s="393"/>
      <c r="CW409" s="393"/>
      <c r="CX409" s="393"/>
      <c r="CY409" s="393"/>
      <c r="CZ409" s="393"/>
      <c r="DA409" s="393"/>
      <c r="DB409" s="393"/>
      <c r="DC409" s="393"/>
      <c r="DD409" s="393"/>
      <c r="DE409" s="393"/>
      <c r="DF409" s="393"/>
      <c r="DG409" s="393"/>
      <c r="DH409" s="393"/>
      <c r="DI409" s="393"/>
      <c r="DJ409" s="393"/>
      <c r="DK409" s="393"/>
      <c r="DL409" s="393"/>
      <c r="DM409" s="393"/>
      <c r="DN409" s="393"/>
      <c r="DO409" s="393"/>
      <c r="DP409" s="393"/>
      <c r="DQ409" s="393"/>
      <c r="DR409" s="393"/>
      <c r="DS409" s="393"/>
      <c r="DT409" s="393"/>
      <c r="DU409" s="393"/>
      <c r="DV409" s="393"/>
      <c r="DW409" s="393"/>
      <c r="DX409" s="393"/>
      <c r="DY409" s="393"/>
      <c r="DZ409" s="393"/>
      <c r="EA409" s="393"/>
      <c r="EB409" s="393"/>
      <c r="EC409" s="393"/>
      <c r="ED409" s="393"/>
      <c r="EE409" s="393"/>
      <c r="EF409" s="393"/>
      <c r="EG409" s="393"/>
      <c r="EH409" s="393"/>
      <c r="EI409" s="393"/>
      <c r="EJ409" s="393"/>
      <c r="EK409" s="393"/>
      <c r="EL409" s="393"/>
      <c r="EM409" s="393"/>
      <c r="EN409" s="393"/>
      <c r="EO409" s="393"/>
      <c r="EP409" s="393"/>
      <c r="EQ409" s="393"/>
      <c r="ER409" s="393"/>
      <c r="ES409" s="393"/>
      <c r="ET409" s="393"/>
      <c r="EU409" s="393"/>
      <c r="EV409" s="393"/>
      <c r="EW409" s="393"/>
      <c r="EX409" s="393"/>
      <c r="EY409" s="393"/>
      <c r="EZ409" s="393"/>
      <c r="FA409" s="393"/>
      <c r="FB409" s="393"/>
      <c r="FC409" s="393"/>
      <c r="FD409" s="393"/>
      <c r="FE409" s="393"/>
      <c r="FF409" s="393"/>
      <c r="FG409" s="393"/>
      <c r="FH409" s="393"/>
      <c r="FI409" s="393"/>
      <c r="FJ409" s="393"/>
      <c r="FK409" s="393"/>
      <c r="FL409" s="393"/>
      <c r="FM409" s="393"/>
      <c r="FN409" s="393"/>
      <c r="FO409" s="393"/>
      <c r="FP409" s="393"/>
      <c r="FQ409" s="393"/>
      <c r="FR409" s="393"/>
      <c r="FS409" s="393"/>
      <c r="FT409" s="393"/>
      <c r="FU409" s="393"/>
      <c r="FV409" s="393"/>
      <c r="FW409" s="393"/>
      <c r="FX409" s="393"/>
      <c r="FY409" s="393"/>
      <c r="FZ409" s="393"/>
      <c r="GA409" s="393"/>
      <c r="GB409" s="393"/>
      <c r="GC409" s="393"/>
      <c r="GD409" s="393"/>
      <c r="GE409" s="393"/>
      <c r="GF409" s="393"/>
      <c r="GG409" s="393"/>
      <c r="GH409" s="393"/>
      <c r="GI409" s="393"/>
      <c r="GJ409" s="393"/>
      <c r="GK409" s="393"/>
      <c r="GL409" s="393"/>
      <c r="GM409" s="393"/>
      <c r="GN409" s="393"/>
      <c r="GO409" s="393"/>
      <c r="GP409" s="393"/>
      <c r="GQ409" s="393"/>
      <c r="GR409" s="393"/>
      <c r="GS409" s="393"/>
      <c r="GT409" s="393"/>
      <c r="GU409" s="393"/>
      <c r="GV409" s="393"/>
      <c r="GW409" s="393"/>
      <c r="GX409" s="393"/>
      <c r="GY409" s="393"/>
      <c r="GZ409" s="393"/>
      <c r="HA409" s="393"/>
      <c r="HB409" s="393"/>
      <c r="HC409" s="393"/>
      <c r="HD409" s="393"/>
      <c r="HE409" s="393"/>
      <c r="HF409" s="393"/>
      <c r="HG409" s="393"/>
      <c r="HH409" s="393"/>
      <c r="HI409" s="393"/>
      <c r="HJ409" s="393"/>
      <c r="HK409" s="393"/>
      <c r="HL409" s="393"/>
      <c r="HM409" s="393"/>
      <c r="HN409" s="393"/>
      <c r="HO409" s="393"/>
      <c r="HP409" s="393"/>
      <c r="HQ409" s="393"/>
      <c r="HR409" s="393"/>
      <c r="HS409" s="393"/>
      <c r="HT409" s="393"/>
      <c r="HU409" s="393"/>
      <c r="HV409" s="393"/>
      <c r="HW409" s="393"/>
      <c r="HX409" s="393"/>
      <c r="HY409" s="393"/>
      <c r="HZ409" s="393"/>
      <c r="IA409" s="393"/>
      <c r="IB409" s="393"/>
      <c r="IC409" s="393"/>
      <c r="ID409" s="393"/>
      <c r="IE409" s="393"/>
      <c r="IF409" s="393"/>
      <c r="IG409" s="393"/>
      <c r="IH409" s="393"/>
      <c r="II409" s="393"/>
      <c r="IJ409" s="393"/>
      <c r="IK409" s="393"/>
      <c r="IL409" s="393"/>
      <c r="IM409" s="393"/>
      <c r="IN409" s="393"/>
      <c r="IO409" s="393"/>
      <c r="IP409" s="393"/>
      <c r="IQ409" s="393"/>
      <c r="IR409" s="393"/>
      <c r="IS409" s="393"/>
      <c r="IT409" s="393"/>
      <c r="IU409" s="393"/>
      <c r="IV409" s="393"/>
      <c r="IW409" s="393"/>
      <c r="IX409" s="393"/>
      <c r="IY409" s="393"/>
      <c r="IZ409" s="393"/>
      <c r="JA409" s="393"/>
      <c r="JB409" s="393"/>
      <c r="JC409" s="393"/>
      <c r="JD409" s="393"/>
      <c r="JE409" s="393"/>
      <c r="JF409" s="393"/>
      <c r="JG409" s="393"/>
      <c r="JH409" s="393"/>
      <c r="JI409" s="393"/>
      <c r="JJ409" s="393"/>
      <c r="JK409" s="393"/>
      <c r="JL409" s="393"/>
      <c r="JM409" s="393"/>
      <c r="JN409" s="393"/>
      <c r="JO409" s="393"/>
      <c r="JP409" s="393"/>
      <c r="JQ409" s="393"/>
      <c r="JR409" s="393"/>
      <c r="JS409" s="393"/>
      <c r="JT409" s="393"/>
      <c r="JU409" s="393"/>
      <c r="JV409" s="393"/>
      <c r="JW409" s="393"/>
      <c r="JX409" s="393"/>
      <c r="JY409" s="393"/>
      <c r="JZ409" s="393"/>
      <c r="KA409" s="393"/>
      <c r="KB409" s="393"/>
      <c r="KC409" s="393"/>
      <c r="KD409" s="393"/>
      <c r="KE409" s="393"/>
      <c r="KF409" s="393"/>
      <c r="KG409" s="393"/>
      <c r="KH409" s="393"/>
      <c r="KI409" s="393"/>
      <c r="KJ409" s="393"/>
      <c r="KK409" s="393"/>
      <c r="KL409" s="393"/>
      <c r="KM409" s="393"/>
      <c r="KN409" s="393"/>
    </row>
    <row r="410" spans="1:300" s="465" customFormat="1" outlineLevel="1">
      <c r="A410" s="422" t="s">
        <v>355</v>
      </c>
      <c r="B410" s="422">
        <v>2000053130011</v>
      </c>
      <c r="C410" s="606" t="s">
        <v>444</v>
      </c>
      <c r="D410" s="449" t="s">
        <v>2</v>
      </c>
      <c r="E410" s="423">
        <v>16</v>
      </c>
      <c r="F410" s="543">
        <v>419</v>
      </c>
      <c r="G410" s="425">
        <f t="shared" si="72"/>
        <v>0</v>
      </c>
      <c r="H410" s="509"/>
      <c r="I410" s="456">
        <v>459</v>
      </c>
      <c r="J410" s="425">
        <f t="shared" si="73"/>
        <v>0</v>
      </c>
      <c r="K410" s="509"/>
      <c r="L410" s="450">
        <v>499</v>
      </c>
      <c r="M410" s="425">
        <f t="shared" si="74"/>
        <v>0</v>
      </c>
      <c r="N410" s="509"/>
      <c r="O410" s="450">
        <v>599</v>
      </c>
      <c r="P410" s="425">
        <f t="shared" si="75"/>
        <v>0</v>
      </c>
      <c r="Q410" s="509"/>
      <c r="R410" s="450">
        <v>699</v>
      </c>
      <c r="S410" s="425">
        <f t="shared" si="76"/>
        <v>0</v>
      </c>
      <c r="T410" s="509"/>
      <c r="U410" s="451">
        <v>799</v>
      </c>
      <c r="V410" s="425">
        <f t="shared" si="77"/>
        <v>0</v>
      </c>
      <c r="W410" s="530"/>
      <c r="X410" s="393"/>
      <c r="Y410" s="433"/>
      <c r="Z410" s="433"/>
      <c r="AA410" s="393"/>
      <c r="AB410" s="393"/>
      <c r="AC410" s="393"/>
      <c r="AD410" s="393"/>
      <c r="AE410" s="393"/>
      <c r="AF410" s="393"/>
      <c r="AG410" s="393"/>
      <c r="AH410" s="393"/>
      <c r="AI410" s="393"/>
      <c r="AJ410" s="393"/>
      <c r="AK410" s="393"/>
      <c r="AL410" s="393"/>
      <c r="AM410" s="393"/>
      <c r="AN410" s="393"/>
      <c r="AO410" s="393"/>
      <c r="AP410" s="393"/>
      <c r="AQ410" s="393"/>
      <c r="AR410" s="393"/>
      <c r="AS410" s="393"/>
      <c r="AT410" s="393"/>
      <c r="AU410" s="393"/>
      <c r="AV410" s="393"/>
      <c r="AW410" s="393"/>
      <c r="AX410" s="393"/>
      <c r="AY410" s="393"/>
      <c r="AZ410" s="393"/>
      <c r="BA410" s="393"/>
      <c r="BB410" s="393"/>
      <c r="BC410" s="393"/>
      <c r="BD410" s="393"/>
      <c r="BE410" s="393"/>
      <c r="BF410" s="393"/>
      <c r="BG410" s="393"/>
      <c r="BH410" s="393"/>
      <c r="BI410" s="393"/>
      <c r="BJ410" s="393"/>
      <c r="BK410" s="393"/>
      <c r="BL410" s="393"/>
      <c r="BM410" s="393"/>
      <c r="BN410" s="393"/>
      <c r="BO410" s="393"/>
      <c r="BP410" s="393"/>
      <c r="BQ410" s="393"/>
      <c r="BR410" s="393"/>
      <c r="BS410" s="393"/>
      <c r="BT410" s="393"/>
      <c r="BU410" s="393"/>
      <c r="BV410" s="393"/>
      <c r="BW410" s="393"/>
      <c r="BX410" s="393"/>
      <c r="BY410" s="393"/>
      <c r="BZ410" s="393"/>
      <c r="CA410" s="393"/>
      <c r="CB410" s="393"/>
      <c r="CC410" s="393"/>
      <c r="CD410" s="393"/>
      <c r="CE410" s="393"/>
      <c r="CF410" s="393"/>
      <c r="CG410" s="393"/>
      <c r="CH410" s="393"/>
      <c r="CI410" s="393"/>
      <c r="CJ410" s="393"/>
      <c r="CK410" s="393"/>
      <c r="CL410" s="393"/>
      <c r="CM410" s="393"/>
      <c r="CN410" s="393"/>
      <c r="CO410" s="393"/>
      <c r="CP410" s="393"/>
      <c r="CQ410" s="393"/>
      <c r="CR410" s="393"/>
      <c r="CS410" s="393"/>
      <c r="CT410" s="393"/>
      <c r="CU410" s="393"/>
      <c r="CV410" s="393"/>
      <c r="CW410" s="393"/>
      <c r="CX410" s="393"/>
      <c r="CY410" s="393"/>
      <c r="CZ410" s="393"/>
      <c r="DA410" s="393"/>
      <c r="DB410" s="393"/>
      <c r="DC410" s="393"/>
      <c r="DD410" s="393"/>
      <c r="DE410" s="393"/>
      <c r="DF410" s="393"/>
      <c r="DG410" s="393"/>
      <c r="DH410" s="393"/>
      <c r="DI410" s="393"/>
      <c r="DJ410" s="393"/>
      <c r="DK410" s="393"/>
      <c r="DL410" s="393"/>
      <c r="DM410" s="393"/>
      <c r="DN410" s="393"/>
      <c r="DO410" s="393"/>
      <c r="DP410" s="393"/>
      <c r="DQ410" s="393"/>
      <c r="DR410" s="393"/>
      <c r="DS410" s="393"/>
      <c r="DT410" s="393"/>
      <c r="DU410" s="393"/>
      <c r="DV410" s="393"/>
      <c r="DW410" s="393"/>
      <c r="DX410" s="393"/>
      <c r="DY410" s="393"/>
      <c r="DZ410" s="393"/>
      <c r="EA410" s="393"/>
      <c r="EB410" s="393"/>
      <c r="EC410" s="393"/>
      <c r="ED410" s="393"/>
      <c r="EE410" s="393"/>
      <c r="EF410" s="393"/>
      <c r="EG410" s="393"/>
      <c r="EH410" s="393"/>
      <c r="EI410" s="393"/>
      <c r="EJ410" s="393"/>
      <c r="EK410" s="393"/>
      <c r="EL410" s="393"/>
      <c r="EM410" s="393"/>
      <c r="EN410" s="393"/>
      <c r="EO410" s="393"/>
      <c r="EP410" s="393"/>
      <c r="EQ410" s="393"/>
      <c r="ER410" s="393"/>
      <c r="ES410" s="393"/>
      <c r="ET410" s="393"/>
      <c r="EU410" s="393"/>
      <c r="EV410" s="393"/>
      <c r="EW410" s="393"/>
      <c r="EX410" s="393"/>
      <c r="EY410" s="393"/>
      <c r="EZ410" s="393"/>
      <c r="FA410" s="393"/>
      <c r="FB410" s="393"/>
      <c r="FC410" s="393"/>
      <c r="FD410" s="393"/>
      <c r="FE410" s="393"/>
      <c r="FF410" s="393"/>
      <c r="FG410" s="393"/>
      <c r="FH410" s="393"/>
      <c r="FI410" s="393"/>
      <c r="FJ410" s="393"/>
      <c r="FK410" s="393"/>
      <c r="FL410" s="393"/>
      <c r="FM410" s="393"/>
      <c r="FN410" s="393"/>
      <c r="FO410" s="393"/>
      <c r="FP410" s="393"/>
      <c r="FQ410" s="393"/>
      <c r="FR410" s="393"/>
      <c r="FS410" s="393"/>
      <c r="FT410" s="393"/>
      <c r="FU410" s="393"/>
      <c r="FV410" s="393"/>
      <c r="FW410" s="393"/>
      <c r="FX410" s="393"/>
      <c r="FY410" s="393"/>
      <c r="FZ410" s="393"/>
      <c r="GA410" s="393"/>
      <c r="GB410" s="393"/>
      <c r="GC410" s="393"/>
      <c r="GD410" s="393"/>
      <c r="GE410" s="393"/>
      <c r="GF410" s="393"/>
      <c r="GG410" s="393"/>
      <c r="GH410" s="393"/>
      <c r="GI410" s="393"/>
      <c r="GJ410" s="393"/>
      <c r="GK410" s="393"/>
      <c r="GL410" s="393"/>
      <c r="GM410" s="393"/>
      <c r="GN410" s="393"/>
      <c r="GO410" s="393"/>
      <c r="GP410" s="393"/>
      <c r="GQ410" s="393"/>
      <c r="GR410" s="393"/>
      <c r="GS410" s="393"/>
      <c r="GT410" s="393"/>
      <c r="GU410" s="393"/>
      <c r="GV410" s="393"/>
      <c r="GW410" s="393"/>
      <c r="GX410" s="393"/>
      <c r="GY410" s="393"/>
      <c r="GZ410" s="393"/>
      <c r="HA410" s="393"/>
      <c r="HB410" s="393"/>
      <c r="HC410" s="393"/>
      <c r="HD410" s="393"/>
      <c r="HE410" s="393"/>
      <c r="HF410" s="393"/>
      <c r="HG410" s="393"/>
      <c r="HH410" s="393"/>
      <c r="HI410" s="393"/>
      <c r="HJ410" s="393"/>
      <c r="HK410" s="393"/>
      <c r="HL410" s="393"/>
      <c r="HM410" s="393"/>
      <c r="HN410" s="393"/>
      <c r="HO410" s="393"/>
      <c r="HP410" s="393"/>
      <c r="HQ410" s="393"/>
      <c r="HR410" s="393"/>
      <c r="HS410" s="393"/>
      <c r="HT410" s="393"/>
      <c r="HU410" s="393"/>
      <c r="HV410" s="393"/>
      <c r="HW410" s="393"/>
      <c r="HX410" s="393"/>
      <c r="HY410" s="393"/>
      <c r="HZ410" s="393"/>
      <c r="IA410" s="393"/>
      <c r="IB410" s="393"/>
      <c r="IC410" s="393"/>
      <c r="ID410" s="393"/>
      <c r="IE410" s="393"/>
      <c r="IF410" s="393"/>
      <c r="IG410" s="393"/>
      <c r="IH410" s="393"/>
      <c r="II410" s="393"/>
      <c r="IJ410" s="393"/>
      <c r="IK410" s="393"/>
      <c r="IL410" s="393"/>
      <c r="IM410" s="393"/>
      <c r="IN410" s="393"/>
      <c r="IO410" s="393"/>
      <c r="IP410" s="393"/>
      <c r="IQ410" s="393"/>
      <c r="IR410" s="393"/>
      <c r="IS410" s="393"/>
      <c r="IT410" s="393"/>
      <c r="IU410" s="393"/>
      <c r="IV410" s="393"/>
      <c r="IW410" s="393"/>
      <c r="IX410" s="393"/>
      <c r="IY410" s="393"/>
      <c r="IZ410" s="393"/>
      <c r="JA410" s="393"/>
      <c r="JB410" s="393"/>
      <c r="JC410" s="393"/>
      <c r="JD410" s="393"/>
      <c r="JE410" s="393"/>
      <c r="JF410" s="393"/>
      <c r="JG410" s="393"/>
      <c r="JH410" s="393"/>
      <c r="JI410" s="393"/>
      <c r="JJ410" s="393"/>
      <c r="JK410" s="393"/>
      <c r="JL410" s="393"/>
      <c r="JM410" s="393"/>
      <c r="JN410" s="393"/>
      <c r="JO410" s="393"/>
      <c r="JP410" s="393"/>
      <c r="JQ410" s="393"/>
      <c r="JR410" s="393"/>
      <c r="JS410" s="393"/>
      <c r="JT410" s="393"/>
      <c r="JU410" s="393"/>
      <c r="JV410" s="393"/>
      <c r="JW410" s="393"/>
      <c r="JX410" s="393"/>
      <c r="JY410" s="393"/>
      <c r="JZ410" s="393"/>
      <c r="KA410" s="393"/>
      <c r="KB410" s="393"/>
      <c r="KC410" s="393"/>
      <c r="KD410" s="393"/>
      <c r="KE410" s="393"/>
      <c r="KF410" s="393"/>
      <c r="KG410" s="393"/>
      <c r="KH410" s="393"/>
      <c r="KI410" s="393"/>
      <c r="KJ410" s="393"/>
      <c r="KK410" s="393"/>
      <c r="KL410" s="393"/>
      <c r="KM410" s="393"/>
      <c r="KN410" s="393"/>
    </row>
    <row r="411" spans="1:300" s="465" customFormat="1" outlineLevel="1">
      <c r="A411" s="422" t="s">
        <v>357</v>
      </c>
      <c r="B411" s="422">
        <v>2000045890015</v>
      </c>
      <c r="C411" s="606" t="s">
        <v>445</v>
      </c>
      <c r="D411" s="449" t="s">
        <v>2</v>
      </c>
      <c r="E411" s="423">
        <v>16</v>
      </c>
      <c r="F411" s="543">
        <v>659</v>
      </c>
      <c r="G411" s="425">
        <f t="shared" si="72"/>
        <v>0</v>
      </c>
      <c r="H411" s="509"/>
      <c r="I411" s="456">
        <v>729</v>
      </c>
      <c r="J411" s="425">
        <f t="shared" si="73"/>
        <v>0</v>
      </c>
      <c r="K411" s="509"/>
      <c r="L411" s="450">
        <v>799</v>
      </c>
      <c r="M411" s="425">
        <f t="shared" si="74"/>
        <v>0</v>
      </c>
      <c r="N411" s="509"/>
      <c r="O411" s="450">
        <v>899</v>
      </c>
      <c r="P411" s="425">
        <f t="shared" si="75"/>
        <v>0</v>
      </c>
      <c r="Q411" s="509"/>
      <c r="R411" s="450">
        <v>999</v>
      </c>
      <c r="S411" s="425">
        <f t="shared" si="76"/>
        <v>0</v>
      </c>
      <c r="T411" s="509"/>
      <c r="U411" s="451">
        <v>1199</v>
      </c>
      <c r="V411" s="425">
        <f t="shared" si="77"/>
        <v>0</v>
      </c>
      <c r="W411" s="530"/>
      <c r="X411" s="393"/>
      <c r="Y411" s="433"/>
      <c r="Z411" s="433"/>
      <c r="AA411" s="393"/>
      <c r="AB411" s="393"/>
      <c r="AC411" s="393"/>
      <c r="AD411" s="393"/>
      <c r="AE411" s="393"/>
      <c r="AF411" s="393"/>
      <c r="AG411" s="393"/>
      <c r="AH411" s="393"/>
      <c r="AI411" s="393"/>
      <c r="AJ411" s="393"/>
      <c r="AK411" s="393"/>
      <c r="AL411" s="393"/>
      <c r="AM411" s="393"/>
      <c r="AN411" s="393"/>
      <c r="AO411" s="393"/>
      <c r="AP411" s="393"/>
      <c r="AQ411" s="393"/>
      <c r="AR411" s="393"/>
      <c r="AS411" s="393"/>
      <c r="AT411" s="393"/>
      <c r="AU411" s="393"/>
      <c r="AV411" s="393"/>
      <c r="AW411" s="393"/>
      <c r="AX411" s="393"/>
      <c r="AY411" s="393"/>
      <c r="AZ411" s="393"/>
      <c r="BA411" s="393"/>
      <c r="BB411" s="393"/>
      <c r="BC411" s="393"/>
      <c r="BD411" s="393"/>
      <c r="BE411" s="393"/>
      <c r="BF411" s="393"/>
      <c r="BG411" s="393"/>
      <c r="BH411" s="393"/>
      <c r="BI411" s="393"/>
      <c r="BJ411" s="393"/>
      <c r="BK411" s="393"/>
      <c r="BL411" s="393"/>
      <c r="BM411" s="393"/>
      <c r="BN411" s="393"/>
      <c r="BO411" s="393"/>
      <c r="BP411" s="393"/>
      <c r="BQ411" s="393"/>
      <c r="BR411" s="393"/>
      <c r="BS411" s="393"/>
      <c r="BT411" s="393"/>
      <c r="BU411" s="393"/>
      <c r="BV411" s="393"/>
      <c r="BW411" s="393"/>
      <c r="BX411" s="393"/>
      <c r="BY411" s="393"/>
      <c r="BZ411" s="393"/>
      <c r="CA411" s="393"/>
      <c r="CB411" s="393"/>
      <c r="CC411" s="393"/>
      <c r="CD411" s="393"/>
      <c r="CE411" s="393"/>
      <c r="CF411" s="393"/>
      <c r="CG411" s="393"/>
      <c r="CH411" s="393"/>
      <c r="CI411" s="393"/>
      <c r="CJ411" s="393"/>
      <c r="CK411" s="393"/>
      <c r="CL411" s="393"/>
      <c r="CM411" s="393"/>
      <c r="CN411" s="393"/>
      <c r="CO411" s="393"/>
      <c r="CP411" s="393"/>
      <c r="CQ411" s="393"/>
      <c r="CR411" s="393"/>
      <c r="CS411" s="393"/>
      <c r="CT411" s="393"/>
      <c r="CU411" s="393"/>
      <c r="CV411" s="393"/>
      <c r="CW411" s="393"/>
      <c r="CX411" s="393"/>
      <c r="CY411" s="393"/>
      <c r="CZ411" s="393"/>
      <c r="DA411" s="393"/>
      <c r="DB411" s="393"/>
      <c r="DC411" s="393"/>
      <c r="DD411" s="393"/>
      <c r="DE411" s="393"/>
      <c r="DF411" s="393"/>
      <c r="DG411" s="393"/>
      <c r="DH411" s="393"/>
      <c r="DI411" s="393"/>
      <c r="DJ411" s="393"/>
      <c r="DK411" s="393"/>
      <c r="DL411" s="393"/>
      <c r="DM411" s="393"/>
      <c r="DN411" s="393"/>
      <c r="DO411" s="393"/>
      <c r="DP411" s="393"/>
      <c r="DQ411" s="393"/>
      <c r="DR411" s="393"/>
      <c r="DS411" s="393"/>
      <c r="DT411" s="393"/>
      <c r="DU411" s="393"/>
      <c r="DV411" s="393"/>
      <c r="DW411" s="393"/>
      <c r="DX411" s="393"/>
      <c r="DY411" s="393"/>
      <c r="DZ411" s="393"/>
      <c r="EA411" s="393"/>
      <c r="EB411" s="393"/>
      <c r="EC411" s="393"/>
      <c r="ED411" s="393"/>
      <c r="EE411" s="393"/>
      <c r="EF411" s="393"/>
      <c r="EG411" s="393"/>
      <c r="EH411" s="393"/>
      <c r="EI411" s="393"/>
      <c r="EJ411" s="393"/>
      <c r="EK411" s="393"/>
      <c r="EL411" s="393"/>
      <c r="EM411" s="393"/>
      <c r="EN411" s="393"/>
      <c r="EO411" s="393"/>
      <c r="EP411" s="393"/>
      <c r="EQ411" s="393"/>
      <c r="ER411" s="393"/>
      <c r="ES411" s="393"/>
      <c r="ET411" s="393"/>
      <c r="EU411" s="393"/>
      <c r="EV411" s="393"/>
      <c r="EW411" s="393"/>
      <c r="EX411" s="393"/>
      <c r="EY411" s="393"/>
      <c r="EZ411" s="393"/>
      <c r="FA411" s="393"/>
      <c r="FB411" s="393"/>
      <c r="FC411" s="393"/>
      <c r="FD411" s="393"/>
      <c r="FE411" s="393"/>
      <c r="FF411" s="393"/>
      <c r="FG411" s="393"/>
      <c r="FH411" s="393"/>
      <c r="FI411" s="393"/>
      <c r="FJ411" s="393"/>
      <c r="FK411" s="393"/>
      <c r="FL411" s="393"/>
      <c r="FM411" s="393"/>
      <c r="FN411" s="393"/>
      <c r="FO411" s="393"/>
      <c r="FP411" s="393"/>
      <c r="FQ411" s="393"/>
      <c r="FR411" s="393"/>
      <c r="FS411" s="393"/>
      <c r="FT411" s="393"/>
      <c r="FU411" s="393"/>
      <c r="FV411" s="393"/>
      <c r="FW411" s="393"/>
      <c r="FX411" s="393"/>
      <c r="FY411" s="393"/>
      <c r="FZ411" s="393"/>
      <c r="GA411" s="393"/>
      <c r="GB411" s="393"/>
      <c r="GC411" s="393"/>
      <c r="GD411" s="393"/>
      <c r="GE411" s="393"/>
      <c r="GF411" s="393"/>
      <c r="GG411" s="393"/>
      <c r="GH411" s="393"/>
      <c r="GI411" s="393"/>
      <c r="GJ411" s="393"/>
      <c r="GK411" s="393"/>
      <c r="GL411" s="393"/>
      <c r="GM411" s="393"/>
      <c r="GN411" s="393"/>
      <c r="GO411" s="393"/>
      <c r="GP411" s="393"/>
      <c r="GQ411" s="393"/>
      <c r="GR411" s="393"/>
      <c r="GS411" s="393"/>
      <c r="GT411" s="393"/>
      <c r="GU411" s="393"/>
      <c r="GV411" s="393"/>
      <c r="GW411" s="393"/>
      <c r="GX411" s="393"/>
      <c r="GY411" s="393"/>
      <c r="GZ411" s="393"/>
      <c r="HA411" s="393"/>
      <c r="HB411" s="393"/>
      <c r="HC411" s="393"/>
      <c r="HD411" s="393"/>
      <c r="HE411" s="393"/>
      <c r="HF411" s="393"/>
      <c r="HG411" s="393"/>
      <c r="HH411" s="393"/>
      <c r="HI411" s="393"/>
      <c r="HJ411" s="393"/>
      <c r="HK411" s="393"/>
      <c r="HL411" s="393"/>
      <c r="HM411" s="393"/>
      <c r="HN411" s="393"/>
      <c r="HO411" s="393"/>
      <c r="HP411" s="393"/>
      <c r="HQ411" s="393"/>
      <c r="HR411" s="393"/>
      <c r="HS411" s="393"/>
      <c r="HT411" s="393"/>
      <c r="HU411" s="393"/>
      <c r="HV411" s="393"/>
      <c r="HW411" s="393"/>
      <c r="HX411" s="393"/>
      <c r="HY411" s="393"/>
      <c r="HZ411" s="393"/>
      <c r="IA411" s="393"/>
      <c r="IB411" s="393"/>
      <c r="IC411" s="393"/>
      <c r="ID411" s="393"/>
      <c r="IE411" s="393"/>
      <c r="IF411" s="393"/>
      <c r="IG411" s="393"/>
      <c r="IH411" s="393"/>
      <c r="II411" s="393"/>
      <c r="IJ411" s="393"/>
      <c r="IK411" s="393"/>
      <c r="IL411" s="393"/>
      <c r="IM411" s="393"/>
      <c r="IN411" s="393"/>
      <c r="IO411" s="393"/>
      <c r="IP411" s="393"/>
      <c r="IQ411" s="393"/>
      <c r="IR411" s="393"/>
      <c r="IS411" s="393"/>
      <c r="IT411" s="393"/>
      <c r="IU411" s="393"/>
      <c r="IV411" s="393"/>
      <c r="IW411" s="393"/>
      <c r="IX411" s="393"/>
      <c r="IY411" s="393"/>
      <c r="IZ411" s="393"/>
      <c r="JA411" s="393"/>
      <c r="JB411" s="393"/>
      <c r="JC411" s="393"/>
      <c r="JD411" s="393"/>
      <c r="JE411" s="393"/>
      <c r="JF411" s="393"/>
      <c r="JG411" s="393"/>
      <c r="JH411" s="393"/>
      <c r="JI411" s="393"/>
      <c r="JJ411" s="393"/>
      <c r="JK411" s="393"/>
      <c r="JL411" s="393"/>
      <c r="JM411" s="393"/>
      <c r="JN411" s="393"/>
      <c r="JO411" s="393"/>
      <c r="JP411" s="393"/>
      <c r="JQ411" s="393"/>
      <c r="JR411" s="393"/>
      <c r="JS411" s="393"/>
      <c r="JT411" s="393"/>
      <c r="JU411" s="393"/>
      <c r="JV411" s="393"/>
      <c r="JW411" s="393"/>
      <c r="JX411" s="393"/>
      <c r="JY411" s="393"/>
      <c r="JZ411" s="393"/>
      <c r="KA411" s="393"/>
      <c r="KB411" s="393"/>
      <c r="KC411" s="393"/>
      <c r="KD411" s="393"/>
      <c r="KE411" s="393"/>
      <c r="KF411" s="393"/>
      <c r="KG411" s="393"/>
      <c r="KH411" s="393"/>
      <c r="KI411" s="393"/>
      <c r="KJ411" s="393"/>
      <c r="KK411" s="393"/>
      <c r="KL411" s="393"/>
      <c r="KM411" s="393"/>
      <c r="KN411" s="393"/>
    </row>
    <row r="412" spans="1:300" s="465" customFormat="1" outlineLevel="1">
      <c r="A412" s="422" t="s">
        <v>359</v>
      </c>
      <c r="B412" s="422">
        <v>2000062061320</v>
      </c>
      <c r="C412" s="606" t="s">
        <v>446</v>
      </c>
      <c r="D412" s="449" t="s">
        <v>2</v>
      </c>
      <c r="E412" s="423">
        <v>48</v>
      </c>
      <c r="F412" s="543">
        <v>249</v>
      </c>
      <c r="G412" s="425">
        <f t="shared" si="72"/>
        <v>0</v>
      </c>
      <c r="H412" s="509"/>
      <c r="I412" s="456">
        <v>284</v>
      </c>
      <c r="J412" s="425">
        <f t="shared" si="73"/>
        <v>0</v>
      </c>
      <c r="K412" s="509"/>
      <c r="L412" s="450">
        <v>319</v>
      </c>
      <c r="M412" s="425">
        <f t="shared" si="74"/>
        <v>0</v>
      </c>
      <c r="N412" s="509"/>
      <c r="O412" s="450">
        <v>299</v>
      </c>
      <c r="P412" s="425">
        <f t="shared" si="75"/>
        <v>0</v>
      </c>
      <c r="Q412" s="509"/>
      <c r="R412" s="450">
        <v>399</v>
      </c>
      <c r="S412" s="425">
        <f t="shared" si="76"/>
        <v>0</v>
      </c>
      <c r="T412" s="509"/>
      <c r="U412" s="451">
        <v>499</v>
      </c>
      <c r="V412" s="425">
        <f t="shared" si="77"/>
        <v>0</v>
      </c>
      <c r="W412" s="530"/>
      <c r="X412" s="393"/>
      <c r="Y412" s="433"/>
      <c r="Z412" s="433"/>
      <c r="AA412" s="393"/>
      <c r="AB412" s="393"/>
      <c r="AC412" s="393"/>
      <c r="AD412" s="393"/>
      <c r="AE412" s="393"/>
      <c r="AF412" s="393"/>
      <c r="AG412" s="393"/>
      <c r="AH412" s="393"/>
      <c r="AI412" s="393"/>
      <c r="AJ412" s="393"/>
      <c r="AK412" s="393"/>
      <c r="AL412" s="393"/>
      <c r="AM412" s="393"/>
      <c r="AN412" s="393"/>
      <c r="AO412" s="393"/>
      <c r="AP412" s="393"/>
      <c r="AQ412" s="393"/>
      <c r="AR412" s="393"/>
      <c r="AS412" s="393"/>
      <c r="AT412" s="393"/>
      <c r="AU412" s="393"/>
      <c r="AV412" s="393"/>
      <c r="AW412" s="393"/>
      <c r="AX412" s="393"/>
      <c r="AY412" s="393"/>
      <c r="AZ412" s="393"/>
      <c r="BA412" s="393"/>
      <c r="BB412" s="393"/>
      <c r="BC412" s="393"/>
      <c r="BD412" s="393"/>
      <c r="BE412" s="393"/>
      <c r="BF412" s="393"/>
      <c r="BG412" s="393"/>
      <c r="BH412" s="393"/>
      <c r="BI412" s="393"/>
      <c r="BJ412" s="393"/>
      <c r="BK412" s="393"/>
      <c r="BL412" s="393"/>
      <c r="BM412" s="393"/>
      <c r="BN412" s="393"/>
      <c r="BO412" s="393"/>
      <c r="BP412" s="393"/>
      <c r="BQ412" s="393"/>
      <c r="BR412" s="393"/>
      <c r="BS412" s="393"/>
      <c r="BT412" s="393"/>
      <c r="BU412" s="393"/>
      <c r="BV412" s="393"/>
      <c r="BW412" s="393"/>
      <c r="BX412" s="393"/>
      <c r="BY412" s="393"/>
      <c r="BZ412" s="393"/>
      <c r="CA412" s="393"/>
      <c r="CB412" s="393"/>
      <c r="CC412" s="393"/>
      <c r="CD412" s="393"/>
      <c r="CE412" s="393"/>
      <c r="CF412" s="393"/>
      <c r="CG412" s="393"/>
      <c r="CH412" s="393"/>
      <c r="CI412" s="393"/>
      <c r="CJ412" s="393"/>
      <c r="CK412" s="393"/>
      <c r="CL412" s="393"/>
      <c r="CM412" s="393"/>
      <c r="CN412" s="393"/>
      <c r="CO412" s="393"/>
      <c r="CP412" s="393"/>
      <c r="CQ412" s="393"/>
      <c r="CR412" s="393"/>
      <c r="CS412" s="393"/>
      <c r="CT412" s="393"/>
      <c r="CU412" s="393"/>
      <c r="CV412" s="393"/>
      <c r="CW412" s="393"/>
      <c r="CX412" s="393"/>
      <c r="CY412" s="393"/>
      <c r="CZ412" s="393"/>
      <c r="DA412" s="393"/>
      <c r="DB412" s="393"/>
      <c r="DC412" s="393"/>
      <c r="DD412" s="393"/>
      <c r="DE412" s="393"/>
      <c r="DF412" s="393"/>
      <c r="DG412" s="393"/>
      <c r="DH412" s="393"/>
      <c r="DI412" s="393"/>
      <c r="DJ412" s="393"/>
      <c r="DK412" s="393"/>
      <c r="DL412" s="393"/>
      <c r="DM412" s="393"/>
      <c r="DN412" s="393"/>
      <c r="DO412" s="393"/>
      <c r="DP412" s="393"/>
      <c r="DQ412" s="393"/>
      <c r="DR412" s="393"/>
      <c r="DS412" s="393"/>
      <c r="DT412" s="393"/>
      <c r="DU412" s="393"/>
      <c r="DV412" s="393"/>
      <c r="DW412" s="393"/>
      <c r="DX412" s="393"/>
      <c r="DY412" s="393"/>
      <c r="DZ412" s="393"/>
      <c r="EA412" s="393"/>
      <c r="EB412" s="393"/>
      <c r="EC412" s="393"/>
      <c r="ED412" s="393"/>
      <c r="EE412" s="393"/>
      <c r="EF412" s="393"/>
      <c r="EG412" s="393"/>
      <c r="EH412" s="393"/>
      <c r="EI412" s="393"/>
      <c r="EJ412" s="393"/>
      <c r="EK412" s="393"/>
      <c r="EL412" s="393"/>
      <c r="EM412" s="393"/>
      <c r="EN412" s="393"/>
      <c r="EO412" s="393"/>
      <c r="EP412" s="393"/>
      <c r="EQ412" s="393"/>
      <c r="ER412" s="393"/>
      <c r="ES412" s="393"/>
      <c r="ET412" s="393"/>
      <c r="EU412" s="393"/>
      <c r="EV412" s="393"/>
      <c r="EW412" s="393"/>
      <c r="EX412" s="393"/>
      <c r="EY412" s="393"/>
      <c r="EZ412" s="393"/>
      <c r="FA412" s="393"/>
      <c r="FB412" s="393"/>
      <c r="FC412" s="393"/>
      <c r="FD412" s="393"/>
      <c r="FE412" s="393"/>
      <c r="FF412" s="393"/>
      <c r="FG412" s="393"/>
      <c r="FH412" s="393"/>
      <c r="FI412" s="393"/>
      <c r="FJ412" s="393"/>
      <c r="FK412" s="393"/>
      <c r="FL412" s="393"/>
      <c r="FM412" s="393"/>
      <c r="FN412" s="393"/>
      <c r="FO412" s="393"/>
      <c r="FP412" s="393"/>
      <c r="FQ412" s="393"/>
      <c r="FR412" s="393"/>
      <c r="FS412" s="393"/>
      <c r="FT412" s="393"/>
      <c r="FU412" s="393"/>
      <c r="FV412" s="393"/>
      <c r="FW412" s="393"/>
      <c r="FX412" s="393"/>
      <c r="FY412" s="393"/>
      <c r="FZ412" s="393"/>
      <c r="GA412" s="393"/>
      <c r="GB412" s="393"/>
      <c r="GC412" s="393"/>
      <c r="GD412" s="393"/>
      <c r="GE412" s="393"/>
      <c r="GF412" s="393"/>
      <c r="GG412" s="393"/>
      <c r="GH412" s="393"/>
      <c r="GI412" s="393"/>
      <c r="GJ412" s="393"/>
      <c r="GK412" s="393"/>
      <c r="GL412" s="393"/>
      <c r="GM412" s="393"/>
      <c r="GN412" s="393"/>
      <c r="GO412" s="393"/>
      <c r="GP412" s="393"/>
      <c r="GQ412" s="393"/>
      <c r="GR412" s="393"/>
      <c r="GS412" s="393"/>
      <c r="GT412" s="393"/>
      <c r="GU412" s="393"/>
      <c r="GV412" s="393"/>
      <c r="GW412" s="393"/>
      <c r="GX412" s="393"/>
      <c r="GY412" s="393"/>
      <c r="GZ412" s="393"/>
      <c r="HA412" s="393"/>
      <c r="HB412" s="393"/>
      <c r="HC412" s="393"/>
      <c r="HD412" s="393"/>
      <c r="HE412" s="393"/>
      <c r="HF412" s="393"/>
      <c r="HG412" s="393"/>
      <c r="HH412" s="393"/>
      <c r="HI412" s="393"/>
      <c r="HJ412" s="393"/>
      <c r="HK412" s="393"/>
      <c r="HL412" s="393"/>
      <c r="HM412" s="393"/>
      <c r="HN412" s="393"/>
      <c r="HO412" s="393"/>
      <c r="HP412" s="393"/>
      <c r="HQ412" s="393"/>
      <c r="HR412" s="393"/>
      <c r="HS412" s="393"/>
      <c r="HT412" s="393"/>
      <c r="HU412" s="393"/>
      <c r="HV412" s="393"/>
      <c r="HW412" s="393"/>
      <c r="HX412" s="393"/>
      <c r="HY412" s="393"/>
      <c r="HZ412" s="393"/>
      <c r="IA412" s="393"/>
      <c r="IB412" s="393"/>
      <c r="IC412" s="393"/>
      <c r="ID412" s="393"/>
      <c r="IE412" s="393"/>
      <c r="IF412" s="393"/>
      <c r="IG412" s="393"/>
      <c r="IH412" s="393"/>
      <c r="II412" s="393"/>
      <c r="IJ412" s="393"/>
      <c r="IK412" s="393"/>
      <c r="IL412" s="393"/>
      <c r="IM412" s="393"/>
      <c r="IN412" s="393"/>
      <c r="IO412" s="393"/>
      <c r="IP412" s="393"/>
      <c r="IQ412" s="393"/>
      <c r="IR412" s="393"/>
      <c r="IS412" s="393"/>
      <c r="IT412" s="393"/>
      <c r="IU412" s="393"/>
      <c r="IV412" s="393"/>
      <c r="IW412" s="393"/>
      <c r="IX412" s="393"/>
      <c r="IY412" s="393"/>
      <c r="IZ412" s="393"/>
      <c r="JA412" s="393"/>
      <c r="JB412" s="393"/>
      <c r="JC412" s="393"/>
      <c r="JD412" s="393"/>
      <c r="JE412" s="393"/>
      <c r="JF412" s="393"/>
      <c r="JG412" s="393"/>
      <c r="JH412" s="393"/>
      <c r="JI412" s="393"/>
      <c r="JJ412" s="393"/>
      <c r="JK412" s="393"/>
      <c r="JL412" s="393"/>
      <c r="JM412" s="393"/>
      <c r="JN412" s="393"/>
      <c r="JO412" s="393"/>
      <c r="JP412" s="393"/>
      <c r="JQ412" s="393"/>
      <c r="JR412" s="393"/>
      <c r="JS412" s="393"/>
      <c r="JT412" s="393"/>
      <c r="JU412" s="393"/>
      <c r="JV412" s="393"/>
      <c r="JW412" s="393"/>
      <c r="JX412" s="393"/>
      <c r="JY412" s="393"/>
      <c r="JZ412" s="393"/>
      <c r="KA412" s="393"/>
      <c r="KB412" s="393"/>
      <c r="KC412" s="393"/>
      <c r="KD412" s="393"/>
      <c r="KE412" s="393"/>
      <c r="KF412" s="393"/>
      <c r="KG412" s="393"/>
      <c r="KH412" s="393"/>
      <c r="KI412" s="393"/>
      <c r="KJ412" s="393"/>
      <c r="KK412" s="393"/>
      <c r="KL412" s="393"/>
      <c r="KM412" s="393"/>
      <c r="KN412" s="393"/>
    </row>
    <row r="413" spans="1:300" s="465" customFormat="1" outlineLevel="1">
      <c r="A413" s="422" t="s">
        <v>361</v>
      </c>
      <c r="B413" s="422">
        <v>2000053170017</v>
      </c>
      <c r="C413" s="606" t="s">
        <v>447</v>
      </c>
      <c r="D413" s="449" t="s">
        <v>2</v>
      </c>
      <c r="E413" s="423">
        <v>24</v>
      </c>
      <c r="F413" s="546">
        <v>339</v>
      </c>
      <c r="G413" s="424">
        <f t="shared" si="72"/>
        <v>0</v>
      </c>
      <c r="H413" s="512"/>
      <c r="I413" s="458">
        <v>379</v>
      </c>
      <c r="J413" s="424">
        <f t="shared" si="73"/>
        <v>0</v>
      </c>
      <c r="K413" s="512"/>
      <c r="L413" s="426">
        <v>399</v>
      </c>
      <c r="M413" s="424">
        <f t="shared" si="74"/>
        <v>0</v>
      </c>
      <c r="N413" s="512"/>
      <c r="O413" s="426">
        <v>419</v>
      </c>
      <c r="P413" s="424">
        <f t="shared" si="75"/>
        <v>0</v>
      </c>
      <c r="Q413" s="512"/>
      <c r="R413" s="426">
        <v>519</v>
      </c>
      <c r="S413" s="424">
        <f t="shared" si="76"/>
        <v>0</v>
      </c>
      <c r="T413" s="512"/>
      <c r="U413" s="427">
        <v>619</v>
      </c>
      <c r="V413" s="424">
        <f t="shared" si="77"/>
        <v>0</v>
      </c>
      <c r="W413" s="533"/>
      <c r="X413" s="393"/>
      <c r="Y413" s="433"/>
      <c r="Z413" s="433"/>
      <c r="AA413" s="393"/>
      <c r="AB413" s="393"/>
      <c r="AC413" s="393"/>
      <c r="AD413" s="393"/>
      <c r="AE413" s="393"/>
      <c r="AF413" s="393"/>
      <c r="AG413" s="393"/>
      <c r="AH413" s="393"/>
      <c r="AI413" s="393"/>
      <c r="AJ413" s="393"/>
      <c r="AK413" s="393"/>
      <c r="AL413" s="393"/>
      <c r="AM413" s="393"/>
      <c r="AN413" s="393"/>
      <c r="AO413" s="393"/>
      <c r="AP413" s="393"/>
      <c r="AQ413" s="393"/>
      <c r="AR413" s="393"/>
      <c r="AS413" s="393"/>
      <c r="AT413" s="393"/>
      <c r="AU413" s="393"/>
      <c r="AV413" s="393"/>
      <c r="AW413" s="393"/>
      <c r="AX413" s="393"/>
      <c r="AY413" s="393"/>
      <c r="AZ413" s="393"/>
      <c r="BA413" s="393"/>
      <c r="BB413" s="393"/>
      <c r="BC413" s="393"/>
      <c r="BD413" s="393"/>
      <c r="BE413" s="393"/>
      <c r="BF413" s="393"/>
      <c r="BG413" s="393"/>
      <c r="BH413" s="393"/>
      <c r="BI413" s="393"/>
      <c r="BJ413" s="393"/>
      <c r="BK413" s="393"/>
      <c r="BL413" s="393"/>
      <c r="BM413" s="393"/>
      <c r="BN413" s="393"/>
      <c r="BO413" s="393"/>
      <c r="BP413" s="393"/>
      <c r="BQ413" s="393"/>
      <c r="BR413" s="393"/>
      <c r="BS413" s="393"/>
      <c r="BT413" s="393"/>
      <c r="BU413" s="393"/>
      <c r="BV413" s="393"/>
      <c r="BW413" s="393"/>
      <c r="BX413" s="393"/>
      <c r="BY413" s="393"/>
      <c r="BZ413" s="393"/>
      <c r="CA413" s="393"/>
      <c r="CB413" s="393"/>
      <c r="CC413" s="393"/>
      <c r="CD413" s="393"/>
      <c r="CE413" s="393"/>
      <c r="CF413" s="393"/>
      <c r="CG413" s="393"/>
      <c r="CH413" s="393"/>
      <c r="CI413" s="393"/>
      <c r="CJ413" s="393"/>
      <c r="CK413" s="393"/>
      <c r="CL413" s="393"/>
      <c r="CM413" s="393"/>
      <c r="CN413" s="393"/>
      <c r="CO413" s="393"/>
      <c r="CP413" s="393"/>
      <c r="CQ413" s="393"/>
      <c r="CR413" s="393"/>
      <c r="CS413" s="393"/>
      <c r="CT413" s="393"/>
      <c r="CU413" s="393"/>
      <c r="CV413" s="393"/>
      <c r="CW413" s="393"/>
      <c r="CX413" s="393"/>
      <c r="CY413" s="393"/>
      <c r="CZ413" s="393"/>
      <c r="DA413" s="393"/>
      <c r="DB413" s="393"/>
      <c r="DC413" s="393"/>
      <c r="DD413" s="393"/>
      <c r="DE413" s="393"/>
      <c r="DF413" s="393"/>
      <c r="DG413" s="393"/>
      <c r="DH413" s="393"/>
      <c r="DI413" s="393"/>
      <c r="DJ413" s="393"/>
      <c r="DK413" s="393"/>
      <c r="DL413" s="393"/>
      <c r="DM413" s="393"/>
      <c r="DN413" s="393"/>
      <c r="DO413" s="393"/>
      <c r="DP413" s="393"/>
      <c r="DQ413" s="393"/>
      <c r="DR413" s="393"/>
      <c r="DS413" s="393"/>
      <c r="DT413" s="393"/>
      <c r="DU413" s="393"/>
      <c r="DV413" s="393"/>
      <c r="DW413" s="393"/>
      <c r="DX413" s="393"/>
      <c r="DY413" s="393"/>
      <c r="DZ413" s="393"/>
      <c r="EA413" s="393"/>
      <c r="EB413" s="393"/>
      <c r="EC413" s="393"/>
      <c r="ED413" s="393"/>
      <c r="EE413" s="393"/>
      <c r="EF413" s="393"/>
      <c r="EG413" s="393"/>
      <c r="EH413" s="393"/>
      <c r="EI413" s="393"/>
      <c r="EJ413" s="393"/>
      <c r="EK413" s="393"/>
      <c r="EL413" s="393"/>
      <c r="EM413" s="393"/>
      <c r="EN413" s="393"/>
      <c r="EO413" s="393"/>
      <c r="EP413" s="393"/>
      <c r="EQ413" s="393"/>
      <c r="ER413" s="393"/>
      <c r="ES413" s="393"/>
      <c r="ET413" s="393"/>
      <c r="EU413" s="393"/>
      <c r="EV413" s="393"/>
      <c r="EW413" s="393"/>
      <c r="EX413" s="393"/>
      <c r="EY413" s="393"/>
      <c r="EZ413" s="393"/>
      <c r="FA413" s="393"/>
      <c r="FB413" s="393"/>
      <c r="FC413" s="393"/>
      <c r="FD413" s="393"/>
      <c r="FE413" s="393"/>
      <c r="FF413" s="393"/>
      <c r="FG413" s="393"/>
      <c r="FH413" s="393"/>
      <c r="FI413" s="393"/>
      <c r="FJ413" s="393"/>
      <c r="FK413" s="393"/>
      <c r="FL413" s="393"/>
      <c r="FM413" s="393"/>
      <c r="FN413" s="393"/>
      <c r="FO413" s="393"/>
      <c r="FP413" s="393"/>
      <c r="FQ413" s="393"/>
      <c r="FR413" s="393"/>
      <c r="FS413" s="393"/>
      <c r="FT413" s="393"/>
      <c r="FU413" s="393"/>
      <c r="FV413" s="393"/>
      <c r="FW413" s="393"/>
      <c r="FX413" s="393"/>
      <c r="FY413" s="393"/>
      <c r="FZ413" s="393"/>
      <c r="GA413" s="393"/>
      <c r="GB413" s="393"/>
      <c r="GC413" s="393"/>
      <c r="GD413" s="393"/>
      <c r="GE413" s="393"/>
      <c r="GF413" s="393"/>
      <c r="GG413" s="393"/>
      <c r="GH413" s="393"/>
      <c r="GI413" s="393"/>
      <c r="GJ413" s="393"/>
      <c r="GK413" s="393"/>
      <c r="GL413" s="393"/>
      <c r="GM413" s="393"/>
      <c r="GN413" s="393"/>
      <c r="GO413" s="393"/>
      <c r="GP413" s="393"/>
      <c r="GQ413" s="393"/>
      <c r="GR413" s="393"/>
      <c r="GS413" s="393"/>
      <c r="GT413" s="393"/>
      <c r="GU413" s="393"/>
      <c r="GV413" s="393"/>
      <c r="GW413" s="393"/>
      <c r="GX413" s="393"/>
      <c r="GY413" s="393"/>
      <c r="GZ413" s="393"/>
      <c r="HA413" s="393"/>
      <c r="HB413" s="393"/>
      <c r="HC413" s="393"/>
      <c r="HD413" s="393"/>
      <c r="HE413" s="393"/>
      <c r="HF413" s="393"/>
      <c r="HG413" s="393"/>
      <c r="HH413" s="393"/>
      <c r="HI413" s="393"/>
      <c r="HJ413" s="393"/>
      <c r="HK413" s="393"/>
      <c r="HL413" s="393"/>
      <c r="HM413" s="393"/>
      <c r="HN413" s="393"/>
      <c r="HO413" s="393"/>
      <c r="HP413" s="393"/>
      <c r="HQ413" s="393"/>
      <c r="HR413" s="393"/>
      <c r="HS413" s="393"/>
      <c r="HT413" s="393"/>
      <c r="HU413" s="393"/>
      <c r="HV413" s="393"/>
      <c r="HW413" s="393"/>
      <c r="HX413" s="393"/>
      <c r="HY413" s="393"/>
      <c r="HZ413" s="393"/>
      <c r="IA413" s="393"/>
      <c r="IB413" s="393"/>
      <c r="IC413" s="393"/>
      <c r="ID413" s="393"/>
      <c r="IE413" s="393"/>
      <c r="IF413" s="393"/>
      <c r="IG413" s="393"/>
      <c r="IH413" s="393"/>
      <c r="II413" s="393"/>
      <c r="IJ413" s="393"/>
      <c r="IK413" s="393"/>
      <c r="IL413" s="393"/>
      <c r="IM413" s="393"/>
      <c r="IN413" s="393"/>
      <c r="IO413" s="393"/>
      <c r="IP413" s="393"/>
      <c r="IQ413" s="393"/>
      <c r="IR413" s="393"/>
      <c r="IS413" s="393"/>
      <c r="IT413" s="393"/>
      <c r="IU413" s="393"/>
      <c r="IV413" s="393"/>
      <c r="IW413" s="393"/>
      <c r="IX413" s="393"/>
      <c r="IY413" s="393"/>
      <c r="IZ413" s="393"/>
      <c r="JA413" s="393"/>
      <c r="JB413" s="393"/>
      <c r="JC413" s="393"/>
      <c r="JD413" s="393"/>
      <c r="JE413" s="393"/>
      <c r="JF413" s="393"/>
      <c r="JG413" s="393"/>
      <c r="JH413" s="393"/>
      <c r="JI413" s="393"/>
      <c r="JJ413" s="393"/>
      <c r="JK413" s="393"/>
      <c r="JL413" s="393"/>
      <c r="JM413" s="393"/>
      <c r="JN413" s="393"/>
      <c r="JO413" s="393"/>
      <c r="JP413" s="393"/>
      <c r="JQ413" s="393"/>
      <c r="JR413" s="393"/>
      <c r="JS413" s="393"/>
      <c r="JT413" s="393"/>
      <c r="JU413" s="393"/>
      <c r="JV413" s="393"/>
      <c r="JW413" s="393"/>
      <c r="JX413" s="393"/>
      <c r="JY413" s="393"/>
      <c r="JZ413" s="393"/>
      <c r="KA413" s="393"/>
      <c r="KB413" s="393"/>
      <c r="KC413" s="393"/>
      <c r="KD413" s="393"/>
      <c r="KE413" s="393"/>
      <c r="KF413" s="393"/>
      <c r="KG413" s="393"/>
      <c r="KH413" s="393"/>
      <c r="KI413" s="393"/>
      <c r="KJ413" s="393"/>
      <c r="KK413" s="393"/>
      <c r="KL413" s="393"/>
      <c r="KM413" s="393"/>
      <c r="KN413" s="393"/>
    </row>
    <row r="414" spans="1:300" s="465" customFormat="1" outlineLevel="1">
      <c r="A414" s="422" t="s">
        <v>363</v>
      </c>
      <c r="B414" s="422">
        <v>2000062061351</v>
      </c>
      <c r="C414" s="606" t="s">
        <v>448</v>
      </c>
      <c r="D414" s="449" t="s">
        <v>2</v>
      </c>
      <c r="E414" s="423">
        <v>60</v>
      </c>
      <c r="F414" s="543">
        <v>109</v>
      </c>
      <c r="G414" s="425">
        <f t="shared" si="72"/>
        <v>0</v>
      </c>
      <c r="H414" s="509"/>
      <c r="I414" s="456">
        <v>119</v>
      </c>
      <c r="J414" s="425">
        <f t="shared" si="73"/>
        <v>0</v>
      </c>
      <c r="K414" s="509"/>
      <c r="L414" s="450">
        <v>129</v>
      </c>
      <c r="M414" s="425">
        <f t="shared" si="74"/>
        <v>0</v>
      </c>
      <c r="N414" s="509"/>
      <c r="O414" s="450">
        <v>149</v>
      </c>
      <c r="P414" s="425">
        <f t="shared" si="75"/>
        <v>0</v>
      </c>
      <c r="Q414" s="509"/>
      <c r="R414" s="450">
        <v>169</v>
      </c>
      <c r="S414" s="425">
        <f t="shared" si="76"/>
        <v>0</v>
      </c>
      <c r="T414" s="509"/>
      <c r="U414" s="451">
        <v>219</v>
      </c>
      <c r="V414" s="425">
        <f t="shared" si="77"/>
        <v>0</v>
      </c>
      <c r="W414" s="530"/>
      <c r="X414" s="393"/>
      <c r="Y414" s="433"/>
      <c r="Z414" s="433"/>
      <c r="AA414" s="393"/>
      <c r="AB414" s="393"/>
      <c r="AC414" s="393"/>
      <c r="AD414" s="393"/>
      <c r="AE414" s="393"/>
      <c r="AF414" s="393"/>
      <c r="AG414" s="393"/>
      <c r="AH414" s="393"/>
      <c r="AI414" s="393"/>
      <c r="AJ414" s="393"/>
      <c r="AK414" s="393"/>
      <c r="AL414" s="393"/>
      <c r="AM414" s="393"/>
      <c r="AN414" s="393"/>
      <c r="AO414" s="393"/>
      <c r="AP414" s="393"/>
      <c r="AQ414" s="393"/>
      <c r="AR414" s="393"/>
      <c r="AS414" s="393"/>
      <c r="AT414" s="393"/>
      <c r="AU414" s="393"/>
      <c r="AV414" s="393"/>
      <c r="AW414" s="393"/>
      <c r="AX414" s="393"/>
      <c r="AY414" s="393"/>
      <c r="AZ414" s="393"/>
      <c r="BA414" s="393"/>
      <c r="BB414" s="393"/>
      <c r="BC414" s="393"/>
      <c r="BD414" s="393"/>
      <c r="BE414" s="393"/>
      <c r="BF414" s="393"/>
      <c r="BG414" s="393"/>
      <c r="BH414" s="393"/>
      <c r="BI414" s="393"/>
      <c r="BJ414" s="393"/>
      <c r="BK414" s="393"/>
      <c r="BL414" s="393"/>
      <c r="BM414" s="393"/>
      <c r="BN414" s="393"/>
      <c r="BO414" s="393"/>
      <c r="BP414" s="393"/>
      <c r="BQ414" s="393"/>
      <c r="BR414" s="393"/>
      <c r="BS414" s="393"/>
      <c r="BT414" s="393"/>
      <c r="BU414" s="393"/>
      <c r="BV414" s="393"/>
      <c r="BW414" s="393"/>
      <c r="BX414" s="393"/>
      <c r="BY414" s="393"/>
      <c r="BZ414" s="393"/>
      <c r="CA414" s="393"/>
      <c r="CB414" s="393"/>
      <c r="CC414" s="393"/>
      <c r="CD414" s="393"/>
      <c r="CE414" s="393"/>
      <c r="CF414" s="393"/>
      <c r="CG414" s="393"/>
      <c r="CH414" s="393"/>
      <c r="CI414" s="393"/>
      <c r="CJ414" s="393"/>
      <c r="CK414" s="393"/>
      <c r="CL414" s="393"/>
      <c r="CM414" s="393"/>
      <c r="CN414" s="393"/>
      <c r="CO414" s="393"/>
      <c r="CP414" s="393"/>
      <c r="CQ414" s="393"/>
      <c r="CR414" s="393"/>
      <c r="CS414" s="393"/>
      <c r="CT414" s="393"/>
      <c r="CU414" s="393"/>
      <c r="CV414" s="393"/>
      <c r="CW414" s="393"/>
      <c r="CX414" s="393"/>
      <c r="CY414" s="393"/>
      <c r="CZ414" s="393"/>
      <c r="DA414" s="393"/>
      <c r="DB414" s="393"/>
      <c r="DC414" s="393"/>
      <c r="DD414" s="393"/>
      <c r="DE414" s="393"/>
      <c r="DF414" s="393"/>
      <c r="DG414" s="393"/>
      <c r="DH414" s="393"/>
      <c r="DI414" s="393"/>
      <c r="DJ414" s="393"/>
      <c r="DK414" s="393"/>
      <c r="DL414" s="393"/>
      <c r="DM414" s="393"/>
      <c r="DN414" s="393"/>
      <c r="DO414" s="393"/>
      <c r="DP414" s="393"/>
      <c r="DQ414" s="393"/>
      <c r="DR414" s="393"/>
      <c r="DS414" s="393"/>
      <c r="DT414" s="393"/>
      <c r="DU414" s="393"/>
      <c r="DV414" s="393"/>
      <c r="DW414" s="393"/>
      <c r="DX414" s="393"/>
      <c r="DY414" s="393"/>
      <c r="DZ414" s="393"/>
      <c r="EA414" s="393"/>
      <c r="EB414" s="393"/>
      <c r="EC414" s="393"/>
      <c r="ED414" s="393"/>
      <c r="EE414" s="393"/>
      <c r="EF414" s="393"/>
      <c r="EG414" s="393"/>
      <c r="EH414" s="393"/>
      <c r="EI414" s="393"/>
      <c r="EJ414" s="393"/>
      <c r="EK414" s="393"/>
      <c r="EL414" s="393"/>
      <c r="EM414" s="393"/>
      <c r="EN414" s="393"/>
      <c r="EO414" s="393"/>
      <c r="EP414" s="393"/>
      <c r="EQ414" s="393"/>
      <c r="ER414" s="393"/>
      <c r="ES414" s="393"/>
      <c r="ET414" s="393"/>
      <c r="EU414" s="393"/>
      <c r="EV414" s="393"/>
      <c r="EW414" s="393"/>
      <c r="EX414" s="393"/>
      <c r="EY414" s="393"/>
      <c r="EZ414" s="393"/>
      <c r="FA414" s="393"/>
      <c r="FB414" s="393"/>
      <c r="FC414" s="393"/>
      <c r="FD414" s="393"/>
      <c r="FE414" s="393"/>
      <c r="FF414" s="393"/>
      <c r="FG414" s="393"/>
      <c r="FH414" s="393"/>
      <c r="FI414" s="393"/>
      <c r="FJ414" s="393"/>
      <c r="FK414" s="393"/>
      <c r="FL414" s="393"/>
      <c r="FM414" s="393"/>
      <c r="FN414" s="393"/>
      <c r="FO414" s="393"/>
      <c r="FP414" s="393"/>
      <c r="FQ414" s="393"/>
      <c r="FR414" s="393"/>
      <c r="FS414" s="393"/>
      <c r="FT414" s="393"/>
      <c r="FU414" s="393"/>
      <c r="FV414" s="393"/>
      <c r="FW414" s="393"/>
      <c r="FX414" s="393"/>
      <c r="FY414" s="393"/>
      <c r="FZ414" s="393"/>
      <c r="GA414" s="393"/>
      <c r="GB414" s="393"/>
      <c r="GC414" s="393"/>
      <c r="GD414" s="393"/>
      <c r="GE414" s="393"/>
      <c r="GF414" s="393"/>
      <c r="GG414" s="393"/>
      <c r="GH414" s="393"/>
      <c r="GI414" s="393"/>
      <c r="GJ414" s="393"/>
      <c r="GK414" s="393"/>
      <c r="GL414" s="393"/>
      <c r="GM414" s="393"/>
      <c r="GN414" s="393"/>
      <c r="GO414" s="393"/>
      <c r="GP414" s="393"/>
      <c r="GQ414" s="393"/>
      <c r="GR414" s="393"/>
      <c r="GS414" s="393"/>
      <c r="GT414" s="393"/>
      <c r="GU414" s="393"/>
      <c r="GV414" s="393"/>
      <c r="GW414" s="393"/>
      <c r="GX414" s="393"/>
      <c r="GY414" s="393"/>
      <c r="GZ414" s="393"/>
      <c r="HA414" s="393"/>
      <c r="HB414" s="393"/>
      <c r="HC414" s="393"/>
      <c r="HD414" s="393"/>
      <c r="HE414" s="393"/>
      <c r="HF414" s="393"/>
      <c r="HG414" s="393"/>
      <c r="HH414" s="393"/>
      <c r="HI414" s="393"/>
      <c r="HJ414" s="393"/>
      <c r="HK414" s="393"/>
      <c r="HL414" s="393"/>
      <c r="HM414" s="393"/>
      <c r="HN414" s="393"/>
      <c r="HO414" s="393"/>
      <c r="HP414" s="393"/>
      <c r="HQ414" s="393"/>
      <c r="HR414" s="393"/>
      <c r="HS414" s="393"/>
      <c r="HT414" s="393"/>
      <c r="HU414" s="393"/>
      <c r="HV414" s="393"/>
      <c r="HW414" s="393"/>
      <c r="HX414" s="393"/>
      <c r="HY414" s="393"/>
      <c r="HZ414" s="393"/>
      <c r="IA414" s="393"/>
      <c r="IB414" s="393"/>
      <c r="IC414" s="393"/>
      <c r="ID414" s="393"/>
      <c r="IE414" s="393"/>
      <c r="IF414" s="393"/>
      <c r="IG414" s="393"/>
      <c r="IH414" s="393"/>
      <c r="II414" s="393"/>
      <c r="IJ414" s="393"/>
      <c r="IK414" s="393"/>
      <c r="IL414" s="393"/>
      <c r="IM414" s="393"/>
      <c r="IN414" s="393"/>
      <c r="IO414" s="393"/>
      <c r="IP414" s="393"/>
      <c r="IQ414" s="393"/>
      <c r="IR414" s="393"/>
      <c r="IS414" s="393"/>
      <c r="IT414" s="393"/>
      <c r="IU414" s="393"/>
      <c r="IV414" s="393"/>
      <c r="IW414" s="393"/>
      <c r="IX414" s="393"/>
      <c r="IY414" s="393"/>
      <c r="IZ414" s="393"/>
      <c r="JA414" s="393"/>
      <c r="JB414" s="393"/>
      <c r="JC414" s="393"/>
      <c r="JD414" s="393"/>
      <c r="JE414" s="393"/>
      <c r="JF414" s="393"/>
      <c r="JG414" s="393"/>
      <c r="JH414" s="393"/>
      <c r="JI414" s="393"/>
      <c r="JJ414" s="393"/>
      <c r="JK414" s="393"/>
      <c r="JL414" s="393"/>
      <c r="JM414" s="393"/>
      <c r="JN414" s="393"/>
      <c r="JO414" s="393"/>
      <c r="JP414" s="393"/>
      <c r="JQ414" s="393"/>
      <c r="JR414" s="393"/>
      <c r="JS414" s="393"/>
      <c r="JT414" s="393"/>
      <c r="JU414" s="393"/>
      <c r="JV414" s="393"/>
      <c r="JW414" s="393"/>
      <c r="JX414" s="393"/>
      <c r="JY414" s="393"/>
      <c r="JZ414" s="393"/>
      <c r="KA414" s="393"/>
      <c r="KB414" s="393"/>
      <c r="KC414" s="393"/>
      <c r="KD414" s="393"/>
      <c r="KE414" s="393"/>
      <c r="KF414" s="393"/>
      <c r="KG414" s="393"/>
      <c r="KH414" s="393"/>
      <c r="KI414" s="393"/>
      <c r="KJ414" s="393"/>
      <c r="KK414" s="393"/>
      <c r="KL414" s="393"/>
      <c r="KM414" s="393"/>
      <c r="KN414" s="393"/>
    </row>
    <row r="415" spans="1:300" s="465" customFormat="1" outlineLevel="1">
      <c r="A415" s="422" t="s">
        <v>365</v>
      </c>
      <c r="B415" s="422">
        <v>2000062061399</v>
      </c>
      <c r="C415" s="606" t="s">
        <v>449</v>
      </c>
      <c r="D415" s="449" t="s">
        <v>2</v>
      </c>
      <c r="E415" s="423">
        <v>48</v>
      </c>
      <c r="F415" s="543">
        <v>179</v>
      </c>
      <c r="G415" s="425">
        <f t="shared" si="72"/>
        <v>0</v>
      </c>
      <c r="H415" s="509"/>
      <c r="I415" s="456">
        <v>199</v>
      </c>
      <c r="J415" s="425">
        <f t="shared" si="73"/>
        <v>0</v>
      </c>
      <c r="K415" s="509"/>
      <c r="L415" s="450">
        <v>219</v>
      </c>
      <c r="M415" s="425">
        <f t="shared" si="74"/>
        <v>0</v>
      </c>
      <c r="N415" s="509"/>
      <c r="O415" s="450">
        <v>269</v>
      </c>
      <c r="P415" s="425">
        <f t="shared" si="75"/>
        <v>0</v>
      </c>
      <c r="Q415" s="509"/>
      <c r="R415" s="450">
        <v>279</v>
      </c>
      <c r="S415" s="425">
        <f t="shared" si="76"/>
        <v>0</v>
      </c>
      <c r="T415" s="509"/>
      <c r="U415" s="451">
        <v>349</v>
      </c>
      <c r="V415" s="425">
        <f t="shared" si="77"/>
        <v>0</v>
      </c>
      <c r="W415" s="530"/>
      <c r="X415" s="393"/>
      <c r="Y415" s="433"/>
      <c r="Z415" s="433"/>
      <c r="AA415" s="393"/>
      <c r="AB415" s="393"/>
      <c r="AC415" s="393"/>
      <c r="AD415" s="393"/>
      <c r="AE415" s="393"/>
      <c r="AF415" s="393"/>
      <c r="AG415" s="393"/>
      <c r="AH415" s="393"/>
      <c r="AI415" s="393"/>
      <c r="AJ415" s="393"/>
      <c r="AK415" s="393"/>
      <c r="AL415" s="393"/>
      <c r="AM415" s="393"/>
      <c r="AN415" s="393"/>
      <c r="AO415" s="393"/>
      <c r="AP415" s="393"/>
      <c r="AQ415" s="393"/>
      <c r="AR415" s="393"/>
      <c r="AS415" s="393"/>
      <c r="AT415" s="393"/>
      <c r="AU415" s="393"/>
      <c r="AV415" s="393"/>
      <c r="AW415" s="393"/>
      <c r="AX415" s="393"/>
      <c r="AY415" s="393"/>
      <c r="AZ415" s="393"/>
      <c r="BA415" s="393"/>
      <c r="BB415" s="393"/>
      <c r="BC415" s="393"/>
      <c r="BD415" s="393"/>
      <c r="BE415" s="393"/>
      <c r="BF415" s="393"/>
      <c r="BG415" s="393"/>
      <c r="BH415" s="393"/>
      <c r="BI415" s="393"/>
      <c r="BJ415" s="393"/>
      <c r="BK415" s="393"/>
      <c r="BL415" s="393"/>
      <c r="BM415" s="393"/>
      <c r="BN415" s="393"/>
      <c r="BO415" s="393"/>
      <c r="BP415" s="393"/>
      <c r="BQ415" s="393"/>
      <c r="BR415" s="393"/>
      <c r="BS415" s="393"/>
      <c r="BT415" s="393"/>
      <c r="BU415" s="393"/>
      <c r="BV415" s="393"/>
      <c r="BW415" s="393"/>
      <c r="BX415" s="393"/>
      <c r="BY415" s="393"/>
      <c r="BZ415" s="393"/>
      <c r="CA415" s="393"/>
      <c r="CB415" s="393"/>
      <c r="CC415" s="393"/>
      <c r="CD415" s="393"/>
      <c r="CE415" s="393"/>
      <c r="CF415" s="393"/>
      <c r="CG415" s="393"/>
      <c r="CH415" s="393"/>
      <c r="CI415" s="393"/>
      <c r="CJ415" s="393"/>
      <c r="CK415" s="393"/>
      <c r="CL415" s="393"/>
      <c r="CM415" s="393"/>
      <c r="CN415" s="393"/>
      <c r="CO415" s="393"/>
      <c r="CP415" s="393"/>
      <c r="CQ415" s="393"/>
      <c r="CR415" s="393"/>
      <c r="CS415" s="393"/>
      <c r="CT415" s="393"/>
      <c r="CU415" s="393"/>
      <c r="CV415" s="393"/>
      <c r="CW415" s="393"/>
      <c r="CX415" s="393"/>
      <c r="CY415" s="393"/>
      <c r="CZ415" s="393"/>
      <c r="DA415" s="393"/>
      <c r="DB415" s="393"/>
      <c r="DC415" s="393"/>
      <c r="DD415" s="393"/>
      <c r="DE415" s="393"/>
      <c r="DF415" s="393"/>
      <c r="DG415" s="393"/>
      <c r="DH415" s="393"/>
      <c r="DI415" s="393"/>
      <c r="DJ415" s="393"/>
      <c r="DK415" s="393"/>
      <c r="DL415" s="393"/>
      <c r="DM415" s="393"/>
      <c r="DN415" s="393"/>
      <c r="DO415" s="393"/>
      <c r="DP415" s="393"/>
      <c r="DQ415" s="393"/>
      <c r="DR415" s="393"/>
      <c r="DS415" s="393"/>
      <c r="DT415" s="393"/>
      <c r="DU415" s="393"/>
      <c r="DV415" s="393"/>
      <c r="DW415" s="393"/>
      <c r="DX415" s="393"/>
      <c r="DY415" s="393"/>
      <c r="DZ415" s="393"/>
      <c r="EA415" s="393"/>
      <c r="EB415" s="393"/>
      <c r="EC415" s="393"/>
      <c r="ED415" s="393"/>
      <c r="EE415" s="393"/>
      <c r="EF415" s="393"/>
      <c r="EG415" s="393"/>
      <c r="EH415" s="393"/>
      <c r="EI415" s="393"/>
      <c r="EJ415" s="393"/>
      <c r="EK415" s="393"/>
      <c r="EL415" s="393"/>
      <c r="EM415" s="393"/>
      <c r="EN415" s="393"/>
      <c r="EO415" s="393"/>
      <c r="EP415" s="393"/>
      <c r="EQ415" s="393"/>
      <c r="ER415" s="393"/>
      <c r="ES415" s="393"/>
      <c r="ET415" s="393"/>
      <c r="EU415" s="393"/>
      <c r="EV415" s="393"/>
      <c r="EW415" s="393"/>
      <c r="EX415" s="393"/>
      <c r="EY415" s="393"/>
      <c r="EZ415" s="393"/>
      <c r="FA415" s="393"/>
      <c r="FB415" s="393"/>
      <c r="FC415" s="393"/>
      <c r="FD415" s="393"/>
      <c r="FE415" s="393"/>
      <c r="FF415" s="393"/>
      <c r="FG415" s="393"/>
      <c r="FH415" s="393"/>
      <c r="FI415" s="393"/>
      <c r="FJ415" s="393"/>
      <c r="FK415" s="393"/>
      <c r="FL415" s="393"/>
      <c r="FM415" s="393"/>
      <c r="FN415" s="393"/>
      <c r="FO415" s="393"/>
      <c r="FP415" s="393"/>
      <c r="FQ415" s="393"/>
      <c r="FR415" s="393"/>
      <c r="FS415" s="393"/>
      <c r="FT415" s="393"/>
      <c r="FU415" s="393"/>
      <c r="FV415" s="393"/>
      <c r="FW415" s="393"/>
      <c r="FX415" s="393"/>
      <c r="FY415" s="393"/>
      <c r="FZ415" s="393"/>
      <c r="GA415" s="393"/>
      <c r="GB415" s="393"/>
      <c r="GC415" s="393"/>
      <c r="GD415" s="393"/>
      <c r="GE415" s="393"/>
      <c r="GF415" s="393"/>
      <c r="GG415" s="393"/>
      <c r="GH415" s="393"/>
      <c r="GI415" s="393"/>
      <c r="GJ415" s="393"/>
      <c r="GK415" s="393"/>
      <c r="GL415" s="393"/>
      <c r="GM415" s="393"/>
      <c r="GN415" s="393"/>
      <c r="GO415" s="393"/>
      <c r="GP415" s="393"/>
      <c r="GQ415" s="393"/>
      <c r="GR415" s="393"/>
      <c r="GS415" s="393"/>
      <c r="GT415" s="393"/>
      <c r="GU415" s="393"/>
      <c r="GV415" s="393"/>
      <c r="GW415" s="393"/>
      <c r="GX415" s="393"/>
      <c r="GY415" s="393"/>
      <c r="GZ415" s="393"/>
      <c r="HA415" s="393"/>
      <c r="HB415" s="393"/>
      <c r="HC415" s="393"/>
      <c r="HD415" s="393"/>
      <c r="HE415" s="393"/>
      <c r="HF415" s="393"/>
      <c r="HG415" s="393"/>
      <c r="HH415" s="393"/>
      <c r="HI415" s="393"/>
      <c r="HJ415" s="393"/>
      <c r="HK415" s="393"/>
      <c r="HL415" s="393"/>
      <c r="HM415" s="393"/>
      <c r="HN415" s="393"/>
      <c r="HO415" s="393"/>
      <c r="HP415" s="393"/>
      <c r="HQ415" s="393"/>
      <c r="HR415" s="393"/>
      <c r="HS415" s="393"/>
      <c r="HT415" s="393"/>
      <c r="HU415" s="393"/>
      <c r="HV415" s="393"/>
      <c r="HW415" s="393"/>
      <c r="HX415" s="393"/>
      <c r="HY415" s="393"/>
      <c r="HZ415" s="393"/>
      <c r="IA415" s="393"/>
      <c r="IB415" s="393"/>
      <c r="IC415" s="393"/>
      <c r="ID415" s="393"/>
      <c r="IE415" s="393"/>
      <c r="IF415" s="393"/>
      <c r="IG415" s="393"/>
      <c r="IH415" s="393"/>
      <c r="II415" s="393"/>
      <c r="IJ415" s="393"/>
      <c r="IK415" s="393"/>
      <c r="IL415" s="393"/>
      <c r="IM415" s="393"/>
      <c r="IN415" s="393"/>
      <c r="IO415" s="393"/>
      <c r="IP415" s="393"/>
      <c r="IQ415" s="393"/>
      <c r="IR415" s="393"/>
      <c r="IS415" s="393"/>
      <c r="IT415" s="393"/>
      <c r="IU415" s="393"/>
      <c r="IV415" s="393"/>
      <c r="IW415" s="393"/>
      <c r="IX415" s="393"/>
      <c r="IY415" s="393"/>
      <c r="IZ415" s="393"/>
      <c r="JA415" s="393"/>
      <c r="JB415" s="393"/>
      <c r="JC415" s="393"/>
      <c r="JD415" s="393"/>
      <c r="JE415" s="393"/>
      <c r="JF415" s="393"/>
      <c r="JG415" s="393"/>
      <c r="JH415" s="393"/>
      <c r="JI415" s="393"/>
      <c r="JJ415" s="393"/>
      <c r="JK415" s="393"/>
      <c r="JL415" s="393"/>
      <c r="JM415" s="393"/>
      <c r="JN415" s="393"/>
      <c r="JO415" s="393"/>
      <c r="JP415" s="393"/>
      <c r="JQ415" s="393"/>
      <c r="JR415" s="393"/>
      <c r="JS415" s="393"/>
      <c r="JT415" s="393"/>
      <c r="JU415" s="393"/>
      <c r="JV415" s="393"/>
      <c r="JW415" s="393"/>
      <c r="JX415" s="393"/>
      <c r="JY415" s="393"/>
      <c r="JZ415" s="393"/>
      <c r="KA415" s="393"/>
      <c r="KB415" s="393"/>
      <c r="KC415" s="393"/>
      <c r="KD415" s="393"/>
      <c r="KE415" s="393"/>
      <c r="KF415" s="393"/>
      <c r="KG415" s="393"/>
      <c r="KH415" s="393"/>
      <c r="KI415" s="393"/>
      <c r="KJ415" s="393"/>
      <c r="KK415" s="393"/>
      <c r="KL415" s="393"/>
      <c r="KM415" s="393"/>
      <c r="KN415" s="393"/>
    </row>
    <row r="416" spans="1:300" s="465" customFormat="1" outlineLevel="1">
      <c r="A416" s="422" t="s">
        <v>367</v>
      </c>
      <c r="B416" s="422">
        <v>2000062061382</v>
      </c>
      <c r="C416" s="606" t="s">
        <v>450</v>
      </c>
      <c r="D416" s="449" t="s">
        <v>2</v>
      </c>
      <c r="E416" s="423">
        <v>60</v>
      </c>
      <c r="F416" s="546">
        <v>99</v>
      </c>
      <c r="G416" s="424">
        <f t="shared" si="72"/>
        <v>0</v>
      </c>
      <c r="H416" s="512"/>
      <c r="I416" s="458">
        <v>109</v>
      </c>
      <c r="J416" s="424">
        <f t="shared" si="73"/>
        <v>0</v>
      </c>
      <c r="K416" s="512"/>
      <c r="L416" s="426">
        <v>119</v>
      </c>
      <c r="M416" s="424">
        <f t="shared" si="74"/>
        <v>0</v>
      </c>
      <c r="N416" s="512"/>
      <c r="O416" s="426">
        <v>169</v>
      </c>
      <c r="P416" s="424">
        <f t="shared" si="75"/>
        <v>0</v>
      </c>
      <c r="Q416" s="512"/>
      <c r="R416" s="426">
        <v>179</v>
      </c>
      <c r="S416" s="424">
        <f t="shared" si="76"/>
        <v>0</v>
      </c>
      <c r="T416" s="512"/>
      <c r="U416" s="427">
        <v>189</v>
      </c>
      <c r="V416" s="424">
        <f t="shared" si="77"/>
        <v>0</v>
      </c>
      <c r="W416" s="533"/>
      <c r="X416" s="393"/>
      <c r="Y416" s="433"/>
      <c r="Z416" s="433"/>
      <c r="AA416" s="393"/>
      <c r="AB416" s="393"/>
      <c r="AC416" s="393"/>
      <c r="AD416" s="393"/>
      <c r="AE416" s="393"/>
      <c r="AF416" s="393"/>
      <c r="AG416" s="393"/>
      <c r="AH416" s="393"/>
      <c r="AI416" s="393"/>
      <c r="AJ416" s="393"/>
      <c r="AK416" s="393"/>
      <c r="AL416" s="393"/>
      <c r="AM416" s="393"/>
      <c r="AN416" s="393"/>
      <c r="AO416" s="393"/>
      <c r="AP416" s="393"/>
      <c r="AQ416" s="393"/>
      <c r="AR416" s="393"/>
      <c r="AS416" s="393"/>
      <c r="AT416" s="393"/>
      <c r="AU416" s="393"/>
      <c r="AV416" s="393"/>
      <c r="AW416" s="393"/>
      <c r="AX416" s="393"/>
      <c r="AY416" s="393"/>
      <c r="AZ416" s="393"/>
      <c r="BA416" s="393"/>
      <c r="BB416" s="393"/>
      <c r="BC416" s="393"/>
      <c r="BD416" s="393"/>
      <c r="BE416" s="393"/>
      <c r="BF416" s="393"/>
      <c r="BG416" s="393"/>
      <c r="BH416" s="393"/>
      <c r="BI416" s="393"/>
      <c r="BJ416" s="393"/>
      <c r="BK416" s="393"/>
      <c r="BL416" s="393"/>
      <c r="BM416" s="393"/>
      <c r="BN416" s="393"/>
      <c r="BO416" s="393"/>
      <c r="BP416" s="393"/>
      <c r="BQ416" s="393"/>
      <c r="BR416" s="393"/>
      <c r="BS416" s="393"/>
      <c r="BT416" s="393"/>
      <c r="BU416" s="393"/>
      <c r="BV416" s="393"/>
      <c r="BW416" s="393"/>
      <c r="BX416" s="393"/>
      <c r="BY416" s="393"/>
      <c r="BZ416" s="393"/>
      <c r="CA416" s="393"/>
      <c r="CB416" s="393"/>
      <c r="CC416" s="393"/>
      <c r="CD416" s="393"/>
      <c r="CE416" s="393"/>
      <c r="CF416" s="393"/>
      <c r="CG416" s="393"/>
      <c r="CH416" s="393"/>
      <c r="CI416" s="393"/>
      <c r="CJ416" s="393"/>
      <c r="CK416" s="393"/>
      <c r="CL416" s="393"/>
      <c r="CM416" s="393"/>
      <c r="CN416" s="393"/>
      <c r="CO416" s="393"/>
      <c r="CP416" s="393"/>
      <c r="CQ416" s="393"/>
      <c r="CR416" s="393"/>
      <c r="CS416" s="393"/>
      <c r="CT416" s="393"/>
      <c r="CU416" s="393"/>
      <c r="CV416" s="393"/>
      <c r="CW416" s="393"/>
      <c r="CX416" s="393"/>
      <c r="CY416" s="393"/>
      <c r="CZ416" s="393"/>
      <c r="DA416" s="393"/>
      <c r="DB416" s="393"/>
      <c r="DC416" s="393"/>
      <c r="DD416" s="393"/>
      <c r="DE416" s="393"/>
      <c r="DF416" s="393"/>
      <c r="DG416" s="393"/>
      <c r="DH416" s="393"/>
      <c r="DI416" s="393"/>
      <c r="DJ416" s="393"/>
      <c r="DK416" s="393"/>
      <c r="DL416" s="393"/>
      <c r="DM416" s="393"/>
      <c r="DN416" s="393"/>
      <c r="DO416" s="393"/>
      <c r="DP416" s="393"/>
      <c r="DQ416" s="393"/>
      <c r="DR416" s="393"/>
      <c r="DS416" s="393"/>
      <c r="DT416" s="393"/>
      <c r="DU416" s="393"/>
      <c r="DV416" s="393"/>
      <c r="DW416" s="393"/>
      <c r="DX416" s="393"/>
      <c r="DY416" s="393"/>
      <c r="DZ416" s="393"/>
      <c r="EA416" s="393"/>
      <c r="EB416" s="393"/>
      <c r="EC416" s="393"/>
      <c r="ED416" s="393"/>
      <c r="EE416" s="393"/>
      <c r="EF416" s="393"/>
      <c r="EG416" s="393"/>
      <c r="EH416" s="393"/>
      <c r="EI416" s="393"/>
      <c r="EJ416" s="393"/>
      <c r="EK416" s="393"/>
      <c r="EL416" s="393"/>
      <c r="EM416" s="393"/>
      <c r="EN416" s="393"/>
      <c r="EO416" s="393"/>
      <c r="EP416" s="393"/>
      <c r="EQ416" s="393"/>
      <c r="ER416" s="393"/>
      <c r="ES416" s="393"/>
      <c r="ET416" s="393"/>
      <c r="EU416" s="393"/>
      <c r="EV416" s="393"/>
      <c r="EW416" s="393"/>
      <c r="EX416" s="393"/>
      <c r="EY416" s="393"/>
      <c r="EZ416" s="393"/>
      <c r="FA416" s="393"/>
      <c r="FB416" s="393"/>
      <c r="FC416" s="393"/>
      <c r="FD416" s="393"/>
      <c r="FE416" s="393"/>
      <c r="FF416" s="393"/>
      <c r="FG416" s="393"/>
      <c r="FH416" s="393"/>
      <c r="FI416" s="393"/>
      <c r="FJ416" s="393"/>
      <c r="FK416" s="393"/>
      <c r="FL416" s="393"/>
      <c r="FM416" s="393"/>
      <c r="FN416" s="393"/>
      <c r="FO416" s="393"/>
      <c r="FP416" s="393"/>
      <c r="FQ416" s="393"/>
      <c r="FR416" s="393"/>
      <c r="FS416" s="393"/>
      <c r="FT416" s="393"/>
      <c r="FU416" s="393"/>
      <c r="FV416" s="393"/>
      <c r="FW416" s="393"/>
      <c r="FX416" s="393"/>
      <c r="FY416" s="393"/>
      <c r="FZ416" s="393"/>
      <c r="GA416" s="393"/>
      <c r="GB416" s="393"/>
      <c r="GC416" s="393"/>
      <c r="GD416" s="393"/>
      <c r="GE416" s="393"/>
      <c r="GF416" s="393"/>
      <c r="GG416" s="393"/>
      <c r="GH416" s="393"/>
      <c r="GI416" s="393"/>
      <c r="GJ416" s="393"/>
      <c r="GK416" s="393"/>
      <c r="GL416" s="393"/>
      <c r="GM416" s="393"/>
      <c r="GN416" s="393"/>
      <c r="GO416" s="393"/>
      <c r="GP416" s="393"/>
      <c r="GQ416" s="393"/>
      <c r="GR416" s="393"/>
      <c r="GS416" s="393"/>
      <c r="GT416" s="393"/>
      <c r="GU416" s="393"/>
      <c r="GV416" s="393"/>
      <c r="GW416" s="393"/>
      <c r="GX416" s="393"/>
      <c r="GY416" s="393"/>
      <c r="GZ416" s="393"/>
      <c r="HA416" s="393"/>
      <c r="HB416" s="393"/>
      <c r="HC416" s="393"/>
      <c r="HD416" s="393"/>
      <c r="HE416" s="393"/>
      <c r="HF416" s="393"/>
      <c r="HG416" s="393"/>
      <c r="HH416" s="393"/>
      <c r="HI416" s="393"/>
      <c r="HJ416" s="393"/>
      <c r="HK416" s="393"/>
      <c r="HL416" s="393"/>
      <c r="HM416" s="393"/>
      <c r="HN416" s="393"/>
      <c r="HO416" s="393"/>
      <c r="HP416" s="393"/>
      <c r="HQ416" s="393"/>
      <c r="HR416" s="393"/>
      <c r="HS416" s="393"/>
      <c r="HT416" s="393"/>
      <c r="HU416" s="393"/>
      <c r="HV416" s="393"/>
      <c r="HW416" s="393"/>
      <c r="HX416" s="393"/>
      <c r="HY416" s="393"/>
      <c r="HZ416" s="393"/>
      <c r="IA416" s="393"/>
      <c r="IB416" s="393"/>
      <c r="IC416" s="393"/>
      <c r="ID416" s="393"/>
      <c r="IE416" s="393"/>
      <c r="IF416" s="393"/>
      <c r="IG416" s="393"/>
      <c r="IH416" s="393"/>
      <c r="II416" s="393"/>
      <c r="IJ416" s="393"/>
      <c r="IK416" s="393"/>
      <c r="IL416" s="393"/>
      <c r="IM416" s="393"/>
      <c r="IN416" s="393"/>
      <c r="IO416" s="393"/>
      <c r="IP416" s="393"/>
      <c r="IQ416" s="393"/>
      <c r="IR416" s="393"/>
      <c r="IS416" s="393"/>
      <c r="IT416" s="393"/>
      <c r="IU416" s="393"/>
      <c r="IV416" s="393"/>
      <c r="IW416" s="393"/>
      <c r="IX416" s="393"/>
      <c r="IY416" s="393"/>
      <c r="IZ416" s="393"/>
      <c r="JA416" s="393"/>
      <c r="JB416" s="393"/>
      <c r="JC416" s="393"/>
      <c r="JD416" s="393"/>
      <c r="JE416" s="393"/>
      <c r="JF416" s="393"/>
      <c r="JG416" s="393"/>
      <c r="JH416" s="393"/>
      <c r="JI416" s="393"/>
      <c r="JJ416" s="393"/>
      <c r="JK416" s="393"/>
      <c r="JL416" s="393"/>
      <c r="JM416" s="393"/>
      <c r="JN416" s="393"/>
      <c r="JO416" s="393"/>
      <c r="JP416" s="393"/>
      <c r="JQ416" s="393"/>
      <c r="JR416" s="393"/>
      <c r="JS416" s="393"/>
      <c r="JT416" s="393"/>
      <c r="JU416" s="393"/>
      <c r="JV416" s="393"/>
      <c r="JW416" s="393"/>
      <c r="JX416" s="393"/>
      <c r="JY416" s="393"/>
      <c r="JZ416" s="393"/>
      <c r="KA416" s="393"/>
      <c r="KB416" s="393"/>
      <c r="KC416" s="393"/>
      <c r="KD416" s="393"/>
      <c r="KE416" s="393"/>
      <c r="KF416" s="393"/>
      <c r="KG416" s="393"/>
      <c r="KH416" s="393"/>
      <c r="KI416" s="393"/>
      <c r="KJ416" s="393"/>
      <c r="KK416" s="393"/>
      <c r="KL416" s="393"/>
      <c r="KM416" s="393"/>
      <c r="KN416" s="393"/>
    </row>
    <row r="417" spans="1:300" s="465" customFormat="1" outlineLevel="1">
      <c r="A417" s="422" t="s">
        <v>369</v>
      </c>
      <c r="B417" s="422">
        <v>2000045900011</v>
      </c>
      <c r="C417" s="606" t="s">
        <v>730</v>
      </c>
      <c r="D417" s="449" t="s">
        <v>2</v>
      </c>
      <c r="E417" s="423">
        <v>60</v>
      </c>
      <c r="F417" s="546">
        <v>99</v>
      </c>
      <c r="G417" s="424">
        <f t="shared" si="72"/>
        <v>0</v>
      </c>
      <c r="H417" s="512"/>
      <c r="I417" s="458">
        <v>109</v>
      </c>
      <c r="J417" s="424">
        <f t="shared" si="73"/>
        <v>0</v>
      </c>
      <c r="K417" s="512"/>
      <c r="L417" s="426">
        <v>119</v>
      </c>
      <c r="M417" s="424">
        <f t="shared" si="74"/>
        <v>0</v>
      </c>
      <c r="N417" s="512"/>
      <c r="O417" s="426">
        <v>169</v>
      </c>
      <c r="P417" s="424">
        <f t="shared" si="75"/>
        <v>0</v>
      </c>
      <c r="Q417" s="512"/>
      <c r="R417" s="426">
        <v>179</v>
      </c>
      <c r="S417" s="424">
        <f t="shared" si="76"/>
        <v>0</v>
      </c>
      <c r="T417" s="512"/>
      <c r="U417" s="427">
        <v>189</v>
      </c>
      <c r="V417" s="424">
        <f t="shared" si="77"/>
        <v>0</v>
      </c>
      <c r="W417" s="533"/>
      <c r="X417" s="393"/>
      <c r="Y417" s="433"/>
      <c r="Z417" s="433"/>
      <c r="AA417" s="393"/>
      <c r="AB417" s="393"/>
      <c r="AC417" s="393"/>
      <c r="AD417" s="393"/>
      <c r="AE417" s="393"/>
      <c r="AF417" s="393"/>
      <c r="AG417" s="393"/>
      <c r="AH417" s="393"/>
      <c r="AI417" s="393"/>
      <c r="AJ417" s="393"/>
      <c r="AK417" s="393"/>
      <c r="AL417" s="393"/>
      <c r="AM417" s="393"/>
      <c r="AN417" s="393"/>
      <c r="AO417" s="393"/>
      <c r="AP417" s="393"/>
      <c r="AQ417" s="393"/>
      <c r="AR417" s="393"/>
      <c r="AS417" s="393"/>
      <c r="AT417" s="393"/>
      <c r="AU417" s="393"/>
      <c r="AV417" s="393"/>
      <c r="AW417" s="393"/>
      <c r="AX417" s="393"/>
      <c r="AY417" s="393"/>
      <c r="AZ417" s="393"/>
      <c r="BA417" s="393"/>
      <c r="BB417" s="393"/>
      <c r="BC417" s="393"/>
      <c r="BD417" s="393"/>
      <c r="BE417" s="393"/>
      <c r="BF417" s="393"/>
      <c r="BG417" s="393"/>
      <c r="BH417" s="393"/>
      <c r="BI417" s="393"/>
      <c r="BJ417" s="393"/>
      <c r="BK417" s="393"/>
      <c r="BL417" s="393"/>
      <c r="BM417" s="393"/>
      <c r="BN417" s="393"/>
      <c r="BO417" s="393"/>
      <c r="BP417" s="393"/>
      <c r="BQ417" s="393"/>
      <c r="BR417" s="393"/>
      <c r="BS417" s="393"/>
      <c r="BT417" s="393"/>
      <c r="BU417" s="393"/>
      <c r="BV417" s="393"/>
      <c r="BW417" s="393"/>
      <c r="BX417" s="393"/>
      <c r="BY417" s="393"/>
      <c r="BZ417" s="393"/>
      <c r="CA417" s="393"/>
      <c r="CB417" s="393"/>
      <c r="CC417" s="393"/>
      <c r="CD417" s="393"/>
      <c r="CE417" s="393"/>
      <c r="CF417" s="393"/>
      <c r="CG417" s="393"/>
      <c r="CH417" s="393"/>
      <c r="CI417" s="393"/>
      <c r="CJ417" s="393"/>
      <c r="CK417" s="393"/>
      <c r="CL417" s="393"/>
      <c r="CM417" s="393"/>
      <c r="CN417" s="393"/>
      <c r="CO417" s="393"/>
      <c r="CP417" s="393"/>
      <c r="CQ417" s="393"/>
      <c r="CR417" s="393"/>
      <c r="CS417" s="393"/>
      <c r="CT417" s="393"/>
      <c r="CU417" s="393"/>
      <c r="CV417" s="393"/>
      <c r="CW417" s="393"/>
      <c r="CX417" s="393"/>
      <c r="CY417" s="393"/>
      <c r="CZ417" s="393"/>
      <c r="DA417" s="393"/>
      <c r="DB417" s="393"/>
      <c r="DC417" s="393"/>
      <c r="DD417" s="393"/>
      <c r="DE417" s="393"/>
      <c r="DF417" s="393"/>
      <c r="DG417" s="393"/>
      <c r="DH417" s="393"/>
      <c r="DI417" s="393"/>
      <c r="DJ417" s="393"/>
      <c r="DK417" s="393"/>
      <c r="DL417" s="393"/>
      <c r="DM417" s="393"/>
      <c r="DN417" s="393"/>
      <c r="DO417" s="393"/>
      <c r="DP417" s="393"/>
      <c r="DQ417" s="393"/>
      <c r="DR417" s="393"/>
      <c r="DS417" s="393"/>
      <c r="DT417" s="393"/>
      <c r="DU417" s="393"/>
      <c r="DV417" s="393"/>
      <c r="DW417" s="393"/>
      <c r="DX417" s="393"/>
      <c r="DY417" s="393"/>
      <c r="DZ417" s="393"/>
      <c r="EA417" s="393"/>
      <c r="EB417" s="393"/>
      <c r="EC417" s="393"/>
      <c r="ED417" s="393"/>
      <c r="EE417" s="393"/>
      <c r="EF417" s="393"/>
      <c r="EG417" s="393"/>
      <c r="EH417" s="393"/>
      <c r="EI417" s="393"/>
      <c r="EJ417" s="393"/>
      <c r="EK417" s="393"/>
      <c r="EL417" s="393"/>
      <c r="EM417" s="393"/>
      <c r="EN417" s="393"/>
      <c r="EO417" s="393"/>
      <c r="EP417" s="393"/>
      <c r="EQ417" s="393"/>
      <c r="ER417" s="393"/>
      <c r="ES417" s="393"/>
      <c r="ET417" s="393"/>
      <c r="EU417" s="393"/>
      <c r="EV417" s="393"/>
      <c r="EW417" s="393"/>
      <c r="EX417" s="393"/>
      <c r="EY417" s="393"/>
      <c r="EZ417" s="393"/>
      <c r="FA417" s="393"/>
      <c r="FB417" s="393"/>
      <c r="FC417" s="393"/>
      <c r="FD417" s="393"/>
      <c r="FE417" s="393"/>
      <c r="FF417" s="393"/>
      <c r="FG417" s="393"/>
      <c r="FH417" s="393"/>
      <c r="FI417" s="393"/>
      <c r="FJ417" s="393"/>
      <c r="FK417" s="393"/>
      <c r="FL417" s="393"/>
      <c r="FM417" s="393"/>
      <c r="FN417" s="393"/>
      <c r="FO417" s="393"/>
      <c r="FP417" s="393"/>
      <c r="FQ417" s="393"/>
      <c r="FR417" s="393"/>
      <c r="FS417" s="393"/>
      <c r="FT417" s="393"/>
      <c r="FU417" s="393"/>
      <c r="FV417" s="393"/>
      <c r="FW417" s="393"/>
      <c r="FX417" s="393"/>
      <c r="FY417" s="393"/>
      <c r="FZ417" s="393"/>
      <c r="GA417" s="393"/>
      <c r="GB417" s="393"/>
      <c r="GC417" s="393"/>
      <c r="GD417" s="393"/>
      <c r="GE417" s="393"/>
      <c r="GF417" s="393"/>
      <c r="GG417" s="393"/>
      <c r="GH417" s="393"/>
      <c r="GI417" s="393"/>
      <c r="GJ417" s="393"/>
      <c r="GK417" s="393"/>
      <c r="GL417" s="393"/>
      <c r="GM417" s="393"/>
      <c r="GN417" s="393"/>
      <c r="GO417" s="393"/>
      <c r="GP417" s="393"/>
      <c r="GQ417" s="393"/>
      <c r="GR417" s="393"/>
      <c r="GS417" s="393"/>
      <c r="GT417" s="393"/>
      <c r="GU417" s="393"/>
      <c r="GV417" s="393"/>
      <c r="GW417" s="393"/>
      <c r="GX417" s="393"/>
      <c r="GY417" s="393"/>
      <c r="GZ417" s="393"/>
      <c r="HA417" s="393"/>
      <c r="HB417" s="393"/>
      <c r="HC417" s="393"/>
      <c r="HD417" s="393"/>
      <c r="HE417" s="393"/>
      <c r="HF417" s="393"/>
      <c r="HG417" s="393"/>
      <c r="HH417" s="393"/>
      <c r="HI417" s="393"/>
      <c r="HJ417" s="393"/>
      <c r="HK417" s="393"/>
      <c r="HL417" s="393"/>
      <c r="HM417" s="393"/>
      <c r="HN417" s="393"/>
      <c r="HO417" s="393"/>
      <c r="HP417" s="393"/>
      <c r="HQ417" s="393"/>
      <c r="HR417" s="393"/>
      <c r="HS417" s="393"/>
      <c r="HT417" s="393"/>
      <c r="HU417" s="393"/>
      <c r="HV417" s="393"/>
      <c r="HW417" s="393"/>
      <c r="HX417" s="393"/>
      <c r="HY417" s="393"/>
      <c r="HZ417" s="393"/>
      <c r="IA417" s="393"/>
      <c r="IB417" s="393"/>
      <c r="IC417" s="393"/>
      <c r="ID417" s="393"/>
      <c r="IE417" s="393"/>
      <c r="IF417" s="393"/>
      <c r="IG417" s="393"/>
      <c r="IH417" s="393"/>
      <c r="II417" s="393"/>
      <c r="IJ417" s="393"/>
      <c r="IK417" s="393"/>
      <c r="IL417" s="393"/>
      <c r="IM417" s="393"/>
      <c r="IN417" s="393"/>
      <c r="IO417" s="393"/>
      <c r="IP417" s="393"/>
      <c r="IQ417" s="393"/>
      <c r="IR417" s="393"/>
      <c r="IS417" s="393"/>
      <c r="IT417" s="393"/>
      <c r="IU417" s="393"/>
      <c r="IV417" s="393"/>
      <c r="IW417" s="393"/>
      <c r="IX417" s="393"/>
      <c r="IY417" s="393"/>
      <c r="IZ417" s="393"/>
      <c r="JA417" s="393"/>
      <c r="JB417" s="393"/>
      <c r="JC417" s="393"/>
      <c r="JD417" s="393"/>
      <c r="JE417" s="393"/>
      <c r="JF417" s="393"/>
      <c r="JG417" s="393"/>
      <c r="JH417" s="393"/>
      <c r="JI417" s="393"/>
      <c r="JJ417" s="393"/>
      <c r="JK417" s="393"/>
      <c r="JL417" s="393"/>
      <c r="JM417" s="393"/>
      <c r="JN417" s="393"/>
      <c r="JO417" s="393"/>
      <c r="JP417" s="393"/>
      <c r="JQ417" s="393"/>
      <c r="JR417" s="393"/>
      <c r="JS417" s="393"/>
      <c r="JT417" s="393"/>
      <c r="JU417" s="393"/>
      <c r="JV417" s="393"/>
      <c r="JW417" s="393"/>
      <c r="JX417" s="393"/>
      <c r="JY417" s="393"/>
      <c r="JZ417" s="393"/>
      <c r="KA417" s="393"/>
      <c r="KB417" s="393"/>
      <c r="KC417" s="393"/>
      <c r="KD417" s="393"/>
      <c r="KE417" s="393"/>
      <c r="KF417" s="393"/>
      <c r="KG417" s="393"/>
      <c r="KH417" s="393"/>
      <c r="KI417" s="393"/>
      <c r="KJ417" s="393"/>
      <c r="KK417" s="393"/>
      <c r="KL417" s="393"/>
      <c r="KM417" s="393"/>
      <c r="KN417" s="393"/>
    </row>
    <row r="418" spans="1:300" s="465" customFormat="1" outlineLevel="1">
      <c r="A418" s="422" t="s">
        <v>371</v>
      </c>
      <c r="B418" s="422">
        <v>2000045970014</v>
      </c>
      <c r="C418" s="606" t="s">
        <v>731</v>
      </c>
      <c r="D418" s="449" t="s">
        <v>2</v>
      </c>
      <c r="E418" s="423">
        <v>60</v>
      </c>
      <c r="F418" s="543">
        <v>109</v>
      </c>
      <c r="G418" s="425">
        <f t="shared" si="72"/>
        <v>0</v>
      </c>
      <c r="H418" s="509"/>
      <c r="I418" s="456">
        <v>119</v>
      </c>
      <c r="J418" s="425">
        <f t="shared" si="73"/>
        <v>0</v>
      </c>
      <c r="K418" s="509"/>
      <c r="L418" s="450">
        <v>129</v>
      </c>
      <c r="M418" s="425">
        <f t="shared" si="74"/>
        <v>0</v>
      </c>
      <c r="N418" s="509"/>
      <c r="O418" s="450">
        <v>179</v>
      </c>
      <c r="P418" s="425">
        <f t="shared" si="75"/>
        <v>0</v>
      </c>
      <c r="Q418" s="509"/>
      <c r="R418" s="450">
        <v>189</v>
      </c>
      <c r="S418" s="425">
        <f t="shared" si="76"/>
        <v>0</v>
      </c>
      <c r="T418" s="509"/>
      <c r="U418" s="451">
        <v>199</v>
      </c>
      <c r="V418" s="425">
        <f t="shared" si="77"/>
        <v>0</v>
      </c>
      <c r="W418" s="530"/>
      <c r="X418" s="393"/>
      <c r="Y418" s="433"/>
      <c r="Z418" s="433"/>
      <c r="AA418" s="393"/>
      <c r="AB418" s="393"/>
      <c r="AC418" s="393"/>
      <c r="AD418" s="393"/>
      <c r="AE418" s="393"/>
      <c r="AF418" s="393"/>
      <c r="AG418" s="393"/>
      <c r="AH418" s="393"/>
      <c r="AI418" s="393"/>
      <c r="AJ418" s="393"/>
      <c r="AK418" s="393"/>
      <c r="AL418" s="393"/>
      <c r="AM418" s="393"/>
      <c r="AN418" s="393"/>
      <c r="AO418" s="393"/>
      <c r="AP418" s="393"/>
      <c r="AQ418" s="393"/>
      <c r="AR418" s="393"/>
      <c r="AS418" s="393"/>
      <c r="AT418" s="393"/>
      <c r="AU418" s="393"/>
      <c r="AV418" s="393"/>
      <c r="AW418" s="393"/>
      <c r="AX418" s="393"/>
      <c r="AY418" s="393"/>
      <c r="AZ418" s="393"/>
      <c r="BA418" s="393"/>
      <c r="BB418" s="393"/>
      <c r="BC418" s="393"/>
      <c r="BD418" s="393"/>
      <c r="BE418" s="393"/>
      <c r="BF418" s="393"/>
      <c r="BG418" s="393"/>
      <c r="BH418" s="393"/>
      <c r="BI418" s="393"/>
      <c r="BJ418" s="393"/>
      <c r="BK418" s="393"/>
      <c r="BL418" s="393"/>
      <c r="BM418" s="393"/>
      <c r="BN418" s="393"/>
      <c r="BO418" s="393"/>
      <c r="BP418" s="393"/>
      <c r="BQ418" s="393"/>
      <c r="BR418" s="393"/>
      <c r="BS418" s="393"/>
      <c r="BT418" s="393"/>
      <c r="BU418" s="393"/>
      <c r="BV418" s="393"/>
      <c r="BW418" s="393"/>
      <c r="BX418" s="393"/>
      <c r="BY418" s="393"/>
      <c r="BZ418" s="393"/>
      <c r="CA418" s="393"/>
      <c r="CB418" s="393"/>
      <c r="CC418" s="393"/>
      <c r="CD418" s="393"/>
      <c r="CE418" s="393"/>
      <c r="CF418" s="393"/>
      <c r="CG418" s="393"/>
      <c r="CH418" s="393"/>
      <c r="CI418" s="393"/>
      <c r="CJ418" s="393"/>
      <c r="CK418" s="393"/>
      <c r="CL418" s="393"/>
      <c r="CM418" s="393"/>
      <c r="CN418" s="393"/>
      <c r="CO418" s="393"/>
      <c r="CP418" s="393"/>
      <c r="CQ418" s="393"/>
      <c r="CR418" s="393"/>
      <c r="CS418" s="393"/>
      <c r="CT418" s="393"/>
      <c r="CU418" s="393"/>
      <c r="CV418" s="393"/>
      <c r="CW418" s="393"/>
      <c r="CX418" s="393"/>
      <c r="CY418" s="393"/>
      <c r="CZ418" s="393"/>
      <c r="DA418" s="393"/>
      <c r="DB418" s="393"/>
      <c r="DC418" s="393"/>
      <c r="DD418" s="393"/>
      <c r="DE418" s="393"/>
      <c r="DF418" s="393"/>
      <c r="DG418" s="393"/>
      <c r="DH418" s="393"/>
      <c r="DI418" s="393"/>
      <c r="DJ418" s="393"/>
      <c r="DK418" s="393"/>
      <c r="DL418" s="393"/>
      <c r="DM418" s="393"/>
      <c r="DN418" s="393"/>
      <c r="DO418" s="393"/>
      <c r="DP418" s="393"/>
      <c r="DQ418" s="393"/>
      <c r="DR418" s="393"/>
      <c r="DS418" s="393"/>
      <c r="DT418" s="393"/>
      <c r="DU418" s="393"/>
      <c r="DV418" s="393"/>
      <c r="DW418" s="393"/>
      <c r="DX418" s="393"/>
      <c r="DY418" s="393"/>
      <c r="DZ418" s="393"/>
      <c r="EA418" s="393"/>
      <c r="EB418" s="393"/>
      <c r="EC418" s="393"/>
      <c r="ED418" s="393"/>
      <c r="EE418" s="393"/>
      <c r="EF418" s="393"/>
      <c r="EG418" s="393"/>
      <c r="EH418" s="393"/>
      <c r="EI418" s="393"/>
      <c r="EJ418" s="393"/>
      <c r="EK418" s="393"/>
      <c r="EL418" s="393"/>
      <c r="EM418" s="393"/>
      <c r="EN418" s="393"/>
      <c r="EO418" s="393"/>
      <c r="EP418" s="393"/>
      <c r="EQ418" s="393"/>
      <c r="ER418" s="393"/>
      <c r="ES418" s="393"/>
      <c r="ET418" s="393"/>
      <c r="EU418" s="393"/>
      <c r="EV418" s="393"/>
      <c r="EW418" s="393"/>
      <c r="EX418" s="393"/>
      <c r="EY418" s="393"/>
      <c r="EZ418" s="393"/>
      <c r="FA418" s="393"/>
      <c r="FB418" s="393"/>
      <c r="FC418" s="393"/>
      <c r="FD418" s="393"/>
      <c r="FE418" s="393"/>
      <c r="FF418" s="393"/>
      <c r="FG418" s="393"/>
      <c r="FH418" s="393"/>
      <c r="FI418" s="393"/>
      <c r="FJ418" s="393"/>
      <c r="FK418" s="393"/>
      <c r="FL418" s="393"/>
      <c r="FM418" s="393"/>
      <c r="FN418" s="393"/>
      <c r="FO418" s="393"/>
      <c r="FP418" s="393"/>
      <c r="FQ418" s="393"/>
      <c r="FR418" s="393"/>
      <c r="FS418" s="393"/>
      <c r="FT418" s="393"/>
      <c r="FU418" s="393"/>
      <c r="FV418" s="393"/>
      <c r="FW418" s="393"/>
      <c r="FX418" s="393"/>
      <c r="FY418" s="393"/>
      <c r="FZ418" s="393"/>
      <c r="GA418" s="393"/>
      <c r="GB418" s="393"/>
      <c r="GC418" s="393"/>
      <c r="GD418" s="393"/>
      <c r="GE418" s="393"/>
      <c r="GF418" s="393"/>
      <c r="GG418" s="393"/>
      <c r="GH418" s="393"/>
      <c r="GI418" s="393"/>
      <c r="GJ418" s="393"/>
      <c r="GK418" s="393"/>
      <c r="GL418" s="393"/>
      <c r="GM418" s="393"/>
      <c r="GN418" s="393"/>
      <c r="GO418" s="393"/>
      <c r="GP418" s="393"/>
      <c r="GQ418" s="393"/>
      <c r="GR418" s="393"/>
      <c r="GS418" s="393"/>
      <c r="GT418" s="393"/>
      <c r="GU418" s="393"/>
      <c r="GV418" s="393"/>
      <c r="GW418" s="393"/>
      <c r="GX418" s="393"/>
      <c r="GY418" s="393"/>
      <c r="GZ418" s="393"/>
      <c r="HA418" s="393"/>
      <c r="HB418" s="393"/>
      <c r="HC418" s="393"/>
      <c r="HD418" s="393"/>
      <c r="HE418" s="393"/>
      <c r="HF418" s="393"/>
      <c r="HG418" s="393"/>
      <c r="HH418" s="393"/>
      <c r="HI418" s="393"/>
      <c r="HJ418" s="393"/>
      <c r="HK418" s="393"/>
      <c r="HL418" s="393"/>
      <c r="HM418" s="393"/>
      <c r="HN418" s="393"/>
      <c r="HO418" s="393"/>
      <c r="HP418" s="393"/>
      <c r="HQ418" s="393"/>
      <c r="HR418" s="393"/>
      <c r="HS418" s="393"/>
      <c r="HT418" s="393"/>
      <c r="HU418" s="393"/>
      <c r="HV418" s="393"/>
      <c r="HW418" s="393"/>
      <c r="HX418" s="393"/>
      <c r="HY418" s="393"/>
      <c r="HZ418" s="393"/>
      <c r="IA418" s="393"/>
      <c r="IB418" s="393"/>
      <c r="IC418" s="393"/>
      <c r="ID418" s="393"/>
      <c r="IE418" s="393"/>
      <c r="IF418" s="393"/>
      <c r="IG418" s="393"/>
      <c r="IH418" s="393"/>
      <c r="II418" s="393"/>
      <c r="IJ418" s="393"/>
      <c r="IK418" s="393"/>
      <c r="IL418" s="393"/>
      <c r="IM418" s="393"/>
      <c r="IN418" s="393"/>
      <c r="IO418" s="393"/>
      <c r="IP418" s="393"/>
      <c r="IQ418" s="393"/>
      <c r="IR418" s="393"/>
      <c r="IS418" s="393"/>
      <c r="IT418" s="393"/>
      <c r="IU418" s="393"/>
      <c r="IV418" s="393"/>
      <c r="IW418" s="393"/>
      <c r="IX418" s="393"/>
      <c r="IY418" s="393"/>
      <c r="IZ418" s="393"/>
      <c r="JA418" s="393"/>
      <c r="JB418" s="393"/>
      <c r="JC418" s="393"/>
      <c r="JD418" s="393"/>
      <c r="JE418" s="393"/>
      <c r="JF418" s="393"/>
      <c r="JG418" s="393"/>
      <c r="JH418" s="393"/>
      <c r="JI418" s="393"/>
      <c r="JJ418" s="393"/>
      <c r="JK418" s="393"/>
      <c r="JL418" s="393"/>
      <c r="JM418" s="393"/>
      <c r="JN418" s="393"/>
      <c r="JO418" s="393"/>
      <c r="JP418" s="393"/>
      <c r="JQ418" s="393"/>
      <c r="JR418" s="393"/>
      <c r="JS418" s="393"/>
      <c r="JT418" s="393"/>
      <c r="JU418" s="393"/>
      <c r="JV418" s="393"/>
      <c r="JW418" s="393"/>
      <c r="JX418" s="393"/>
      <c r="JY418" s="393"/>
      <c r="JZ418" s="393"/>
      <c r="KA418" s="393"/>
      <c r="KB418" s="393"/>
      <c r="KC418" s="393"/>
      <c r="KD418" s="393"/>
      <c r="KE418" s="393"/>
      <c r="KF418" s="393"/>
      <c r="KG418" s="393"/>
      <c r="KH418" s="393"/>
      <c r="KI418" s="393"/>
      <c r="KJ418" s="393"/>
      <c r="KK418" s="393"/>
      <c r="KL418" s="393"/>
      <c r="KM418" s="393"/>
      <c r="KN418" s="393"/>
    </row>
    <row r="419" spans="1:300" s="465" customFormat="1" outlineLevel="1">
      <c r="A419" s="422" t="s">
        <v>373</v>
      </c>
      <c r="B419" s="422">
        <v>2000053150019</v>
      </c>
      <c r="C419" s="606" t="s">
        <v>453</v>
      </c>
      <c r="D419" s="449" t="s">
        <v>2</v>
      </c>
      <c r="E419" s="423">
        <v>48</v>
      </c>
      <c r="F419" s="543">
        <v>239</v>
      </c>
      <c r="G419" s="425">
        <f t="shared" si="72"/>
        <v>0</v>
      </c>
      <c r="H419" s="509"/>
      <c r="I419" s="456">
        <v>267</v>
      </c>
      <c r="J419" s="425">
        <f t="shared" si="73"/>
        <v>0</v>
      </c>
      <c r="K419" s="509"/>
      <c r="L419" s="450">
        <v>295</v>
      </c>
      <c r="M419" s="425">
        <f t="shared" si="74"/>
        <v>0</v>
      </c>
      <c r="N419" s="509"/>
      <c r="O419" s="450">
        <v>329</v>
      </c>
      <c r="P419" s="425">
        <f t="shared" si="75"/>
        <v>0</v>
      </c>
      <c r="Q419" s="509"/>
      <c r="R419" s="450">
        <v>369</v>
      </c>
      <c r="S419" s="425">
        <f t="shared" si="76"/>
        <v>0</v>
      </c>
      <c r="T419" s="509"/>
      <c r="U419" s="451">
        <v>469</v>
      </c>
      <c r="V419" s="425">
        <f t="shared" si="77"/>
        <v>0</v>
      </c>
      <c r="W419" s="530"/>
      <c r="X419" s="393"/>
      <c r="Y419" s="433"/>
      <c r="Z419" s="433"/>
      <c r="AA419" s="393"/>
      <c r="AB419" s="393"/>
      <c r="AC419" s="393"/>
      <c r="AD419" s="393"/>
      <c r="AE419" s="393"/>
      <c r="AF419" s="393"/>
      <c r="AG419" s="393"/>
      <c r="AH419" s="393"/>
      <c r="AI419" s="393"/>
      <c r="AJ419" s="393"/>
      <c r="AK419" s="393"/>
      <c r="AL419" s="393"/>
      <c r="AM419" s="393"/>
      <c r="AN419" s="393"/>
      <c r="AO419" s="393"/>
      <c r="AP419" s="393"/>
      <c r="AQ419" s="393"/>
      <c r="AR419" s="393"/>
      <c r="AS419" s="393"/>
      <c r="AT419" s="393"/>
      <c r="AU419" s="393"/>
      <c r="AV419" s="393"/>
      <c r="AW419" s="393"/>
      <c r="AX419" s="393"/>
      <c r="AY419" s="393"/>
      <c r="AZ419" s="393"/>
      <c r="BA419" s="393"/>
      <c r="BB419" s="393"/>
      <c r="BC419" s="393"/>
      <c r="BD419" s="393"/>
      <c r="BE419" s="393"/>
      <c r="BF419" s="393"/>
      <c r="BG419" s="393"/>
      <c r="BH419" s="393"/>
      <c r="BI419" s="393"/>
      <c r="BJ419" s="393"/>
      <c r="BK419" s="393"/>
      <c r="BL419" s="393"/>
      <c r="BM419" s="393"/>
      <c r="BN419" s="393"/>
      <c r="BO419" s="393"/>
      <c r="BP419" s="393"/>
      <c r="BQ419" s="393"/>
      <c r="BR419" s="393"/>
      <c r="BS419" s="393"/>
      <c r="BT419" s="393"/>
      <c r="BU419" s="393"/>
      <c r="BV419" s="393"/>
      <c r="BW419" s="393"/>
      <c r="BX419" s="393"/>
      <c r="BY419" s="393"/>
      <c r="BZ419" s="393"/>
      <c r="CA419" s="393"/>
      <c r="CB419" s="393"/>
      <c r="CC419" s="393"/>
      <c r="CD419" s="393"/>
      <c r="CE419" s="393"/>
      <c r="CF419" s="393"/>
      <c r="CG419" s="393"/>
      <c r="CH419" s="393"/>
      <c r="CI419" s="393"/>
      <c r="CJ419" s="393"/>
      <c r="CK419" s="393"/>
      <c r="CL419" s="393"/>
      <c r="CM419" s="393"/>
      <c r="CN419" s="393"/>
      <c r="CO419" s="393"/>
      <c r="CP419" s="393"/>
      <c r="CQ419" s="393"/>
      <c r="CR419" s="393"/>
      <c r="CS419" s="393"/>
      <c r="CT419" s="393"/>
      <c r="CU419" s="393"/>
      <c r="CV419" s="393"/>
      <c r="CW419" s="393"/>
      <c r="CX419" s="393"/>
      <c r="CY419" s="393"/>
      <c r="CZ419" s="393"/>
      <c r="DA419" s="393"/>
      <c r="DB419" s="393"/>
      <c r="DC419" s="393"/>
      <c r="DD419" s="393"/>
      <c r="DE419" s="393"/>
      <c r="DF419" s="393"/>
      <c r="DG419" s="393"/>
      <c r="DH419" s="393"/>
      <c r="DI419" s="393"/>
      <c r="DJ419" s="393"/>
      <c r="DK419" s="393"/>
      <c r="DL419" s="393"/>
      <c r="DM419" s="393"/>
      <c r="DN419" s="393"/>
      <c r="DO419" s="393"/>
      <c r="DP419" s="393"/>
      <c r="DQ419" s="393"/>
      <c r="DR419" s="393"/>
      <c r="DS419" s="393"/>
      <c r="DT419" s="393"/>
      <c r="DU419" s="393"/>
      <c r="DV419" s="393"/>
      <c r="DW419" s="393"/>
      <c r="DX419" s="393"/>
      <c r="DY419" s="393"/>
      <c r="DZ419" s="393"/>
      <c r="EA419" s="393"/>
      <c r="EB419" s="393"/>
      <c r="EC419" s="393"/>
      <c r="ED419" s="393"/>
      <c r="EE419" s="393"/>
      <c r="EF419" s="393"/>
      <c r="EG419" s="393"/>
      <c r="EH419" s="393"/>
      <c r="EI419" s="393"/>
      <c r="EJ419" s="393"/>
      <c r="EK419" s="393"/>
      <c r="EL419" s="393"/>
      <c r="EM419" s="393"/>
      <c r="EN419" s="393"/>
      <c r="EO419" s="393"/>
      <c r="EP419" s="393"/>
      <c r="EQ419" s="393"/>
      <c r="ER419" s="393"/>
      <c r="ES419" s="393"/>
      <c r="ET419" s="393"/>
      <c r="EU419" s="393"/>
      <c r="EV419" s="393"/>
      <c r="EW419" s="393"/>
      <c r="EX419" s="393"/>
      <c r="EY419" s="393"/>
      <c r="EZ419" s="393"/>
      <c r="FA419" s="393"/>
      <c r="FB419" s="393"/>
      <c r="FC419" s="393"/>
      <c r="FD419" s="393"/>
      <c r="FE419" s="393"/>
      <c r="FF419" s="393"/>
      <c r="FG419" s="393"/>
      <c r="FH419" s="393"/>
      <c r="FI419" s="393"/>
      <c r="FJ419" s="393"/>
      <c r="FK419" s="393"/>
      <c r="FL419" s="393"/>
      <c r="FM419" s="393"/>
      <c r="FN419" s="393"/>
      <c r="FO419" s="393"/>
      <c r="FP419" s="393"/>
      <c r="FQ419" s="393"/>
      <c r="FR419" s="393"/>
      <c r="FS419" s="393"/>
      <c r="FT419" s="393"/>
      <c r="FU419" s="393"/>
      <c r="FV419" s="393"/>
      <c r="FW419" s="393"/>
      <c r="FX419" s="393"/>
      <c r="FY419" s="393"/>
      <c r="FZ419" s="393"/>
      <c r="GA419" s="393"/>
      <c r="GB419" s="393"/>
      <c r="GC419" s="393"/>
      <c r="GD419" s="393"/>
      <c r="GE419" s="393"/>
      <c r="GF419" s="393"/>
      <c r="GG419" s="393"/>
      <c r="GH419" s="393"/>
      <c r="GI419" s="393"/>
      <c r="GJ419" s="393"/>
      <c r="GK419" s="393"/>
      <c r="GL419" s="393"/>
      <c r="GM419" s="393"/>
      <c r="GN419" s="393"/>
      <c r="GO419" s="393"/>
      <c r="GP419" s="393"/>
      <c r="GQ419" s="393"/>
      <c r="GR419" s="393"/>
      <c r="GS419" s="393"/>
      <c r="GT419" s="393"/>
      <c r="GU419" s="393"/>
      <c r="GV419" s="393"/>
      <c r="GW419" s="393"/>
      <c r="GX419" s="393"/>
      <c r="GY419" s="393"/>
      <c r="GZ419" s="393"/>
      <c r="HA419" s="393"/>
      <c r="HB419" s="393"/>
      <c r="HC419" s="393"/>
      <c r="HD419" s="393"/>
      <c r="HE419" s="393"/>
      <c r="HF419" s="393"/>
      <c r="HG419" s="393"/>
      <c r="HH419" s="393"/>
      <c r="HI419" s="393"/>
      <c r="HJ419" s="393"/>
      <c r="HK419" s="393"/>
      <c r="HL419" s="393"/>
      <c r="HM419" s="393"/>
      <c r="HN419" s="393"/>
      <c r="HO419" s="393"/>
      <c r="HP419" s="393"/>
      <c r="HQ419" s="393"/>
      <c r="HR419" s="393"/>
      <c r="HS419" s="393"/>
      <c r="HT419" s="393"/>
      <c r="HU419" s="393"/>
      <c r="HV419" s="393"/>
      <c r="HW419" s="393"/>
      <c r="HX419" s="393"/>
      <c r="HY419" s="393"/>
      <c r="HZ419" s="393"/>
      <c r="IA419" s="393"/>
      <c r="IB419" s="393"/>
      <c r="IC419" s="393"/>
      <c r="ID419" s="393"/>
      <c r="IE419" s="393"/>
      <c r="IF419" s="393"/>
      <c r="IG419" s="393"/>
      <c r="IH419" s="393"/>
      <c r="II419" s="393"/>
      <c r="IJ419" s="393"/>
      <c r="IK419" s="393"/>
      <c r="IL419" s="393"/>
      <c r="IM419" s="393"/>
      <c r="IN419" s="393"/>
      <c r="IO419" s="393"/>
      <c r="IP419" s="393"/>
      <c r="IQ419" s="393"/>
      <c r="IR419" s="393"/>
      <c r="IS419" s="393"/>
      <c r="IT419" s="393"/>
      <c r="IU419" s="393"/>
      <c r="IV419" s="393"/>
      <c r="IW419" s="393"/>
      <c r="IX419" s="393"/>
      <c r="IY419" s="393"/>
      <c r="IZ419" s="393"/>
      <c r="JA419" s="393"/>
      <c r="JB419" s="393"/>
      <c r="JC419" s="393"/>
      <c r="JD419" s="393"/>
      <c r="JE419" s="393"/>
      <c r="JF419" s="393"/>
      <c r="JG419" s="393"/>
      <c r="JH419" s="393"/>
      <c r="JI419" s="393"/>
      <c r="JJ419" s="393"/>
      <c r="JK419" s="393"/>
      <c r="JL419" s="393"/>
      <c r="JM419" s="393"/>
      <c r="JN419" s="393"/>
      <c r="JO419" s="393"/>
      <c r="JP419" s="393"/>
      <c r="JQ419" s="393"/>
      <c r="JR419" s="393"/>
      <c r="JS419" s="393"/>
      <c r="JT419" s="393"/>
      <c r="JU419" s="393"/>
      <c r="JV419" s="393"/>
      <c r="JW419" s="393"/>
      <c r="JX419" s="393"/>
      <c r="JY419" s="393"/>
      <c r="JZ419" s="393"/>
      <c r="KA419" s="393"/>
      <c r="KB419" s="393"/>
      <c r="KC419" s="393"/>
      <c r="KD419" s="393"/>
      <c r="KE419" s="393"/>
      <c r="KF419" s="393"/>
      <c r="KG419" s="393"/>
      <c r="KH419" s="393"/>
      <c r="KI419" s="393"/>
      <c r="KJ419" s="393"/>
      <c r="KK419" s="393"/>
      <c r="KL419" s="393"/>
      <c r="KM419" s="393"/>
      <c r="KN419" s="393"/>
    </row>
    <row r="420" spans="1:300" s="465" customFormat="1" ht="16.5" outlineLevel="1" thickBot="1">
      <c r="A420" s="422" t="s">
        <v>375</v>
      </c>
      <c r="B420" s="422">
        <v>2000053080019</v>
      </c>
      <c r="C420" s="606" t="s">
        <v>454</v>
      </c>
      <c r="D420" s="449" t="s">
        <v>2</v>
      </c>
      <c r="E420" s="429">
        <v>72</v>
      </c>
      <c r="F420" s="544">
        <v>119</v>
      </c>
      <c r="G420" s="441">
        <f t="shared" si="72"/>
        <v>0</v>
      </c>
      <c r="H420" s="510"/>
      <c r="I420" s="457">
        <v>124</v>
      </c>
      <c r="J420" s="441">
        <f t="shared" si="73"/>
        <v>0</v>
      </c>
      <c r="K420" s="510"/>
      <c r="L420" s="453">
        <v>129</v>
      </c>
      <c r="M420" s="441">
        <f t="shared" si="74"/>
        <v>0</v>
      </c>
      <c r="N420" s="510"/>
      <c r="O420" s="453">
        <v>139</v>
      </c>
      <c r="P420" s="441">
        <f t="shared" si="75"/>
        <v>0</v>
      </c>
      <c r="Q420" s="510"/>
      <c r="R420" s="453">
        <v>149</v>
      </c>
      <c r="S420" s="441">
        <f t="shared" si="76"/>
        <v>0</v>
      </c>
      <c r="T420" s="510"/>
      <c r="U420" s="454">
        <v>179</v>
      </c>
      <c r="V420" s="441">
        <f t="shared" si="77"/>
        <v>0</v>
      </c>
      <c r="W420" s="531"/>
      <c r="X420" s="393"/>
      <c r="Y420" s="433"/>
      <c r="Z420" s="433"/>
      <c r="AA420" s="393"/>
      <c r="AB420" s="393"/>
      <c r="AC420" s="393"/>
      <c r="AD420" s="393"/>
      <c r="AE420" s="393"/>
      <c r="AF420" s="393"/>
      <c r="AG420" s="393"/>
      <c r="AH420" s="393"/>
      <c r="AI420" s="393"/>
      <c r="AJ420" s="393"/>
      <c r="AK420" s="393"/>
      <c r="AL420" s="393"/>
      <c r="AM420" s="393"/>
      <c r="AN420" s="393"/>
      <c r="AO420" s="393"/>
      <c r="AP420" s="393"/>
      <c r="AQ420" s="393"/>
      <c r="AR420" s="393"/>
      <c r="AS420" s="393"/>
      <c r="AT420" s="393"/>
      <c r="AU420" s="393"/>
      <c r="AV420" s="393"/>
      <c r="AW420" s="393"/>
      <c r="AX420" s="393"/>
      <c r="AY420" s="393"/>
      <c r="AZ420" s="393"/>
      <c r="BA420" s="393"/>
      <c r="BB420" s="393"/>
      <c r="BC420" s="393"/>
      <c r="BD420" s="393"/>
      <c r="BE420" s="393"/>
      <c r="BF420" s="393"/>
      <c r="BG420" s="393"/>
      <c r="BH420" s="393"/>
      <c r="BI420" s="393"/>
      <c r="BJ420" s="393"/>
      <c r="BK420" s="393"/>
      <c r="BL420" s="393"/>
      <c r="BM420" s="393"/>
      <c r="BN420" s="393"/>
      <c r="BO420" s="393"/>
      <c r="BP420" s="393"/>
      <c r="BQ420" s="393"/>
      <c r="BR420" s="393"/>
      <c r="BS420" s="393"/>
      <c r="BT420" s="393"/>
      <c r="BU420" s="393"/>
      <c r="BV420" s="393"/>
      <c r="BW420" s="393"/>
      <c r="BX420" s="393"/>
      <c r="BY420" s="393"/>
      <c r="BZ420" s="393"/>
      <c r="CA420" s="393"/>
      <c r="CB420" s="393"/>
      <c r="CC420" s="393"/>
      <c r="CD420" s="393"/>
      <c r="CE420" s="393"/>
      <c r="CF420" s="393"/>
      <c r="CG420" s="393"/>
      <c r="CH420" s="393"/>
      <c r="CI420" s="393"/>
      <c r="CJ420" s="393"/>
      <c r="CK420" s="393"/>
      <c r="CL420" s="393"/>
      <c r="CM420" s="393"/>
      <c r="CN420" s="393"/>
      <c r="CO420" s="393"/>
      <c r="CP420" s="393"/>
      <c r="CQ420" s="393"/>
      <c r="CR420" s="393"/>
      <c r="CS420" s="393"/>
      <c r="CT420" s="393"/>
      <c r="CU420" s="393"/>
      <c r="CV420" s="393"/>
      <c r="CW420" s="393"/>
      <c r="CX420" s="393"/>
      <c r="CY420" s="393"/>
      <c r="CZ420" s="393"/>
      <c r="DA420" s="393"/>
      <c r="DB420" s="393"/>
      <c r="DC420" s="393"/>
      <c r="DD420" s="393"/>
      <c r="DE420" s="393"/>
      <c r="DF420" s="393"/>
      <c r="DG420" s="393"/>
      <c r="DH420" s="393"/>
      <c r="DI420" s="393"/>
      <c r="DJ420" s="393"/>
      <c r="DK420" s="393"/>
      <c r="DL420" s="393"/>
      <c r="DM420" s="393"/>
      <c r="DN420" s="393"/>
      <c r="DO420" s="393"/>
      <c r="DP420" s="393"/>
      <c r="DQ420" s="393"/>
      <c r="DR420" s="393"/>
      <c r="DS420" s="393"/>
      <c r="DT420" s="393"/>
      <c r="DU420" s="393"/>
      <c r="DV420" s="393"/>
      <c r="DW420" s="393"/>
      <c r="DX420" s="393"/>
      <c r="DY420" s="393"/>
      <c r="DZ420" s="393"/>
      <c r="EA420" s="393"/>
      <c r="EB420" s="393"/>
      <c r="EC420" s="393"/>
      <c r="ED420" s="393"/>
      <c r="EE420" s="393"/>
      <c r="EF420" s="393"/>
      <c r="EG420" s="393"/>
      <c r="EH420" s="393"/>
      <c r="EI420" s="393"/>
      <c r="EJ420" s="393"/>
      <c r="EK420" s="393"/>
      <c r="EL420" s="393"/>
      <c r="EM420" s="393"/>
      <c r="EN420" s="393"/>
      <c r="EO420" s="393"/>
      <c r="EP420" s="393"/>
      <c r="EQ420" s="393"/>
      <c r="ER420" s="393"/>
      <c r="ES420" s="393"/>
      <c r="ET420" s="393"/>
      <c r="EU420" s="393"/>
      <c r="EV420" s="393"/>
      <c r="EW420" s="393"/>
      <c r="EX420" s="393"/>
      <c r="EY420" s="393"/>
      <c r="EZ420" s="393"/>
      <c r="FA420" s="393"/>
      <c r="FB420" s="393"/>
      <c r="FC420" s="393"/>
      <c r="FD420" s="393"/>
      <c r="FE420" s="393"/>
      <c r="FF420" s="393"/>
      <c r="FG420" s="393"/>
      <c r="FH420" s="393"/>
      <c r="FI420" s="393"/>
      <c r="FJ420" s="393"/>
      <c r="FK420" s="393"/>
      <c r="FL420" s="393"/>
      <c r="FM420" s="393"/>
      <c r="FN420" s="393"/>
      <c r="FO420" s="393"/>
      <c r="FP420" s="393"/>
      <c r="FQ420" s="393"/>
      <c r="FR420" s="393"/>
      <c r="FS420" s="393"/>
      <c r="FT420" s="393"/>
      <c r="FU420" s="393"/>
      <c r="FV420" s="393"/>
      <c r="FW420" s="393"/>
      <c r="FX420" s="393"/>
      <c r="FY420" s="393"/>
      <c r="FZ420" s="393"/>
      <c r="GA420" s="393"/>
      <c r="GB420" s="393"/>
      <c r="GC420" s="393"/>
      <c r="GD420" s="393"/>
      <c r="GE420" s="393"/>
      <c r="GF420" s="393"/>
      <c r="GG420" s="393"/>
      <c r="GH420" s="393"/>
      <c r="GI420" s="393"/>
      <c r="GJ420" s="393"/>
      <c r="GK420" s="393"/>
      <c r="GL420" s="393"/>
      <c r="GM420" s="393"/>
      <c r="GN420" s="393"/>
      <c r="GO420" s="393"/>
      <c r="GP420" s="393"/>
      <c r="GQ420" s="393"/>
      <c r="GR420" s="393"/>
      <c r="GS420" s="393"/>
      <c r="GT420" s="393"/>
      <c r="GU420" s="393"/>
      <c r="GV420" s="393"/>
      <c r="GW420" s="393"/>
      <c r="GX420" s="393"/>
      <c r="GY420" s="393"/>
      <c r="GZ420" s="393"/>
      <c r="HA420" s="393"/>
      <c r="HB420" s="393"/>
      <c r="HC420" s="393"/>
      <c r="HD420" s="393"/>
      <c r="HE420" s="393"/>
      <c r="HF420" s="393"/>
      <c r="HG420" s="393"/>
      <c r="HH420" s="393"/>
      <c r="HI420" s="393"/>
      <c r="HJ420" s="393"/>
      <c r="HK420" s="393"/>
      <c r="HL420" s="393"/>
      <c r="HM420" s="393"/>
      <c r="HN420" s="393"/>
      <c r="HO420" s="393"/>
      <c r="HP420" s="393"/>
      <c r="HQ420" s="393"/>
      <c r="HR420" s="393"/>
      <c r="HS420" s="393"/>
      <c r="HT420" s="393"/>
      <c r="HU420" s="393"/>
      <c r="HV420" s="393"/>
      <c r="HW420" s="393"/>
      <c r="HX420" s="393"/>
      <c r="HY420" s="393"/>
      <c r="HZ420" s="393"/>
      <c r="IA420" s="393"/>
      <c r="IB420" s="393"/>
      <c r="IC420" s="393"/>
      <c r="ID420" s="393"/>
      <c r="IE420" s="393"/>
      <c r="IF420" s="393"/>
      <c r="IG420" s="393"/>
      <c r="IH420" s="393"/>
      <c r="II420" s="393"/>
      <c r="IJ420" s="393"/>
      <c r="IK420" s="393"/>
      <c r="IL420" s="393"/>
      <c r="IM420" s="393"/>
      <c r="IN420" s="393"/>
      <c r="IO420" s="393"/>
      <c r="IP420" s="393"/>
      <c r="IQ420" s="393"/>
      <c r="IR420" s="393"/>
      <c r="IS420" s="393"/>
      <c r="IT420" s="393"/>
      <c r="IU420" s="393"/>
      <c r="IV420" s="393"/>
      <c r="IW420" s="393"/>
      <c r="IX420" s="393"/>
      <c r="IY420" s="393"/>
      <c r="IZ420" s="393"/>
      <c r="JA420" s="393"/>
      <c r="JB420" s="393"/>
      <c r="JC420" s="393"/>
      <c r="JD420" s="393"/>
      <c r="JE420" s="393"/>
      <c r="JF420" s="393"/>
      <c r="JG420" s="393"/>
      <c r="JH420" s="393"/>
      <c r="JI420" s="393"/>
      <c r="JJ420" s="393"/>
      <c r="JK420" s="393"/>
      <c r="JL420" s="393"/>
      <c r="JM420" s="393"/>
      <c r="JN420" s="393"/>
      <c r="JO420" s="393"/>
      <c r="JP420" s="393"/>
      <c r="JQ420" s="393"/>
      <c r="JR420" s="393"/>
      <c r="JS420" s="393"/>
      <c r="JT420" s="393"/>
      <c r="JU420" s="393"/>
      <c r="JV420" s="393"/>
      <c r="JW420" s="393"/>
      <c r="JX420" s="393"/>
      <c r="JY420" s="393"/>
      <c r="JZ420" s="393"/>
      <c r="KA420" s="393"/>
      <c r="KB420" s="393"/>
      <c r="KC420" s="393"/>
      <c r="KD420" s="393"/>
      <c r="KE420" s="393"/>
      <c r="KF420" s="393"/>
      <c r="KG420" s="393"/>
      <c r="KH420" s="393"/>
      <c r="KI420" s="393"/>
      <c r="KJ420" s="393"/>
      <c r="KK420" s="393"/>
      <c r="KL420" s="393"/>
      <c r="KM420" s="393"/>
      <c r="KN420" s="393"/>
    </row>
    <row r="421" spans="1:300" ht="18.75" customHeight="1" thickBot="1">
      <c r="A421" s="485"/>
      <c r="B421" s="485"/>
      <c r="C421" s="479" t="s">
        <v>1138</v>
      </c>
      <c r="D421" s="439"/>
      <c r="E421" s="412"/>
      <c r="F421" s="562"/>
      <c r="G421" s="468">
        <f t="shared" si="72"/>
        <v>0</v>
      </c>
      <c r="H421" s="565"/>
      <c r="I421" s="562"/>
      <c r="J421" s="468">
        <f t="shared" si="73"/>
        <v>0</v>
      </c>
      <c r="K421" s="565"/>
      <c r="L421" s="562"/>
      <c r="M421" s="468">
        <f t="shared" si="74"/>
        <v>0</v>
      </c>
      <c r="N421" s="565"/>
      <c r="O421" s="562"/>
      <c r="P421" s="468">
        <f t="shared" si="75"/>
        <v>0</v>
      </c>
      <c r="Q421" s="565"/>
      <c r="R421" s="562"/>
      <c r="S421" s="468">
        <f t="shared" si="76"/>
        <v>0</v>
      </c>
      <c r="T421" s="565"/>
      <c r="U421" s="566"/>
      <c r="V421" s="468">
        <f t="shared" si="77"/>
        <v>0</v>
      </c>
      <c r="W421" s="567"/>
    </row>
    <row r="422" spans="1:300" outlineLevel="1">
      <c r="A422" s="422" t="s">
        <v>906</v>
      </c>
      <c r="B422" s="422">
        <v>2000053350013</v>
      </c>
      <c r="C422" s="603" t="s">
        <v>907</v>
      </c>
      <c r="D422" s="449" t="s">
        <v>2</v>
      </c>
      <c r="E422" s="558">
        <v>1</v>
      </c>
      <c r="F422" s="549">
        <v>2850</v>
      </c>
      <c r="G422" s="424">
        <f t="shared" si="72"/>
        <v>0</v>
      </c>
      <c r="H422" s="506"/>
      <c r="I422" s="424">
        <v>2850</v>
      </c>
      <c r="J422" s="424">
        <f t="shared" si="73"/>
        <v>0</v>
      </c>
      <c r="K422" s="506"/>
      <c r="L422" s="420">
        <v>2850</v>
      </c>
      <c r="M422" s="424">
        <f t="shared" si="74"/>
        <v>0</v>
      </c>
      <c r="N422" s="506"/>
      <c r="O422" s="426">
        <v>2850</v>
      </c>
      <c r="P422" s="424">
        <f t="shared" si="75"/>
        <v>0</v>
      </c>
      <c r="Q422" s="506"/>
      <c r="R422" s="427">
        <v>2850</v>
      </c>
      <c r="S422" s="424">
        <f t="shared" si="76"/>
        <v>0</v>
      </c>
      <c r="T422" s="506"/>
      <c r="U422" s="426">
        <v>2999</v>
      </c>
      <c r="V422" s="424">
        <f t="shared" si="77"/>
        <v>0</v>
      </c>
      <c r="W422" s="527"/>
    </row>
    <row r="423" spans="1:300" outlineLevel="1">
      <c r="A423" s="422" t="s">
        <v>908</v>
      </c>
      <c r="B423" s="422">
        <v>2000051630018</v>
      </c>
      <c r="C423" s="603" t="s">
        <v>909</v>
      </c>
      <c r="D423" s="449" t="s">
        <v>2</v>
      </c>
      <c r="E423" s="558">
        <v>1</v>
      </c>
      <c r="F423" s="549">
        <v>2750</v>
      </c>
      <c r="G423" s="424">
        <f t="shared" si="72"/>
        <v>0</v>
      </c>
      <c r="H423" s="506"/>
      <c r="I423" s="424">
        <v>2750</v>
      </c>
      <c r="J423" s="424">
        <f t="shared" si="73"/>
        <v>0</v>
      </c>
      <c r="K423" s="506"/>
      <c r="L423" s="426">
        <v>2750</v>
      </c>
      <c r="M423" s="424">
        <f t="shared" si="74"/>
        <v>0</v>
      </c>
      <c r="N423" s="506"/>
      <c r="O423" s="426">
        <v>2750</v>
      </c>
      <c r="P423" s="424">
        <f t="shared" si="75"/>
        <v>0</v>
      </c>
      <c r="Q423" s="506"/>
      <c r="R423" s="427">
        <v>2750</v>
      </c>
      <c r="S423" s="424">
        <f t="shared" si="76"/>
        <v>0</v>
      </c>
      <c r="T423" s="506"/>
      <c r="U423" s="426">
        <v>2899</v>
      </c>
      <c r="V423" s="424">
        <f t="shared" si="77"/>
        <v>0</v>
      </c>
      <c r="W423" s="527"/>
    </row>
    <row r="424" spans="1:300" outlineLevel="1">
      <c r="A424" s="422" t="s">
        <v>910</v>
      </c>
      <c r="B424" s="422">
        <v>2000053320016</v>
      </c>
      <c r="C424" s="603" t="s">
        <v>911</v>
      </c>
      <c r="D424" s="449" t="s">
        <v>2</v>
      </c>
      <c r="E424" s="558">
        <v>1</v>
      </c>
      <c r="F424" s="549">
        <v>2350</v>
      </c>
      <c r="G424" s="424">
        <f t="shared" si="72"/>
        <v>0</v>
      </c>
      <c r="H424" s="506"/>
      <c r="I424" s="424">
        <v>2350</v>
      </c>
      <c r="J424" s="424">
        <f t="shared" si="73"/>
        <v>0</v>
      </c>
      <c r="K424" s="506"/>
      <c r="L424" s="426">
        <v>2350</v>
      </c>
      <c r="M424" s="424">
        <f t="shared" si="74"/>
        <v>0</v>
      </c>
      <c r="N424" s="506"/>
      <c r="O424" s="426">
        <v>2350</v>
      </c>
      <c r="P424" s="424">
        <f t="shared" si="75"/>
        <v>0</v>
      </c>
      <c r="Q424" s="506"/>
      <c r="R424" s="427">
        <v>2350</v>
      </c>
      <c r="S424" s="424">
        <f t="shared" si="76"/>
        <v>0</v>
      </c>
      <c r="T424" s="506"/>
      <c r="U424" s="426">
        <v>2499</v>
      </c>
      <c r="V424" s="424">
        <f t="shared" si="77"/>
        <v>0</v>
      </c>
      <c r="W424" s="527"/>
    </row>
    <row r="425" spans="1:300" ht="16.5" outlineLevel="1" thickBot="1">
      <c r="A425" s="593" t="s">
        <v>910</v>
      </c>
      <c r="B425" s="593">
        <v>2000053340014</v>
      </c>
      <c r="C425" s="615" t="s">
        <v>912</v>
      </c>
      <c r="D425" s="701" t="s">
        <v>2</v>
      </c>
      <c r="E425" s="561">
        <v>1</v>
      </c>
      <c r="F425" s="573">
        <v>2350</v>
      </c>
      <c r="G425" s="574">
        <f t="shared" si="72"/>
        <v>0</v>
      </c>
      <c r="H425" s="575"/>
      <c r="I425" s="574">
        <v>2350</v>
      </c>
      <c r="J425" s="574">
        <f t="shared" si="73"/>
        <v>0</v>
      </c>
      <c r="K425" s="575"/>
      <c r="L425" s="576">
        <v>2350</v>
      </c>
      <c r="M425" s="574">
        <f t="shared" si="74"/>
        <v>0</v>
      </c>
      <c r="N425" s="575"/>
      <c r="O425" s="576">
        <v>2350</v>
      </c>
      <c r="P425" s="574">
        <f t="shared" si="75"/>
        <v>0</v>
      </c>
      <c r="Q425" s="575"/>
      <c r="R425" s="577">
        <v>2350</v>
      </c>
      <c r="S425" s="574">
        <f t="shared" si="76"/>
        <v>0</v>
      </c>
      <c r="T425" s="575"/>
      <c r="U425" s="576">
        <v>2499</v>
      </c>
      <c r="V425" s="574">
        <f t="shared" si="77"/>
        <v>0</v>
      </c>
      <c r="W425" s="578"/>
    </row>
    <row r="426" spans="1:300" s="433" customFormat="1" ht="17.25" customHeight="1" thickBot="1">
      <c r="A426" s="595"/>
      <c r="B426" s="595"/>
      <c r="C426" s="596" t="s">
        <v>926</v>
      </c>
      <c r="D426" s="592"/>
      <c r="E426" s="592"/>
      <c r="F426" s="413"/>
      <c r="G426" s="579">
        <f t="shared" si="72"/>
        <v>0</v>
      </c>
      <c r="H426" s="580"/>
      <c r="I426" s="413"/>
      <c r="J426" s="579">
        <f t="shared" si="73"/>
        <v>0</v>
      </c>
      <c r="K426" s="580"/>
      <c r="L426" s="413"/>
      <c r="M426" s="579">
        <f t="shared" si="74"/>
        <v>0</v>
      </c>
      <c r="N426" s="580"/>
      <c r="O426" s="413"/>
      <c r="P426" s="579">
        <f t="shared" si="75"/>
        <v>0</v>
      </c>
      <c r="Q426" s="580"/>
      <c r="R426" s="413"/>
      <c r="S426" s="579">
        <f t="shared" si="76"/>
        <v>0</v>
      </c>
      <c r="T426" s="580"/>
      <c r="U426" s="414"/>
      <c r="V426" s="579">
        <f t="shared" si="77"/>
        <v>0</v>
      </c>
      <c r="W426" s="581"/>
    </row>
    <row r="427" spans="1:300" outlineLevel="1">
      <c r="A427" s="487" t="s">
        <v>927</v>
      </c>
      <c r="B427" s="488" t="s">
        <v>928</v>
      </c>
      <c r="C427" s="616" t="s">
        <v>929</v>
      </c>
      <c r="D427" s="455" t="s">
        <v>2</v>
      </c>
      <c r="E427" s="560">
        <v>12</v>
      </c>
      <c r="F427" s="589">
        <v>559</v>
      </c>
      <c r="G427" s="461">
        <f t="shared" si="72"/>
        <v>0</v>
      </c>
      <c r="H427" s="517"/>
      <c r="I427" s="461">
        <v>599</v>
      </c>
      <c r="J427" s="461">
        <f t="shared" si="73"/>
        <v>0</v>
      </c>
      <c r="K427" s="517"/>
      <c r="L427" s="462">
        <v>639</v>
      </c>
      <c r="M427" s="461">
        <f t="shared" si="74"/>
        <v>0</v>
      </c>
      <c r="N427" s="517"/>
      <c r="O427" s="462">
        <v>649</v>
      </c>
      <c r="P427" s="461">
        <f t="shared" si="75"/>
        <v>0</v>
      </c>
      <c r="Q427" s="517"/>
      <c r="R427" s="463">
        <v>659</v>
      </c>
      <c r="S427" s="461">
        <f t="shared" si="76"/>
        <v>0</v>
      </c>
      <c r="T427" s="517"/>
      <c r="U427" s="462">
        <v>699</v>
      </c>
      <c r="V427" s="461">
        <f t="shared" si="77"/>
        <v>0</v>
      </c>
      <c r="W427" s="538"/>
    </row>
    <row r="428" spans="1:300" outlineLevel="1">
      <c r="A428" s="489" t="s">
        <v>930</v>
      </c>
      <c r="B428" s="422" t="s">
        <v>931</v>
      </c>
      <c r="C428" s="617" t="s">
        <v>932</v>
      </c>
      <c r="D428" s="449" t="s">
        <v>2</v>
      </c>
      <c r="E428" s="558">
        <v>12</v>
      </c>
      <c r="F428" s="590">
        <v>559</v>
      </c>
      <c r="G428" s="424">
        <f>F428*H428</f>
        <v>0</v>
      </c>
      <c r="H428" s="506"/>
      <c r="I428" s="424">
        <v>599</v>
      </c>
      <c r="J428" s="424">
        <f>I428*K428</f>
        <v>0</v>
      </c>
      <c r="K428" s="506"/>
      <c r="L428" s="426">
        <v>639</v>
      </c>
      <c r="M428" s="424">
        <f>L428*N428</f>
        <v>0</v>
      </c>
      <c r="N428" s="506"/>
      <c r="O428" s="426">
        <v>649</v>
      </c>
      <c r="P428" s="424">
        <f>O428*Q428</f>
        <v>0</v>
      </c>
      <c r="Q428" s="506"/>
      <c r="R428" s="427">
        <v>659</v>
      </c>
      <c r="S428" s="424">
        <f>R428*T428</f>
        <v>0</v>
      </c>
      <c r="T428" s="506"/>
      <c r="U428" s="426">
        <v>699</v>
      </c>
      <c r="V428" s="424">
        <f>U428*W428</f>
        <v>0</v>
      </c>
      <c r="W428" s="527"/>
    </row>
    <row r="429" spans="1:300" outlineLevel="1">
      <c r="A429" s="489" t="s">
        <v>933</v>
      </c>
      <c r="B429" s="422" t="s">
        <v>934</v>
      </c>
      <c r="C429" s="617" t="s">
        <v>935</v>
      </c>
      <c r="D429" s="449" t="s">
        <v>2</v>
      </c>
      <c r="E429" s="558">
        <v>12</v>
      </c>
      <c r="F429" s="590">
        <v>559</v>
      </c>
      <c r="G429" s="424">
        <f>F429*H429</f>
        <v>0</v>
      </c>
      <c r="H429" s="506"/>
      <c r="I429" s="424">
        <v>599</v>
      </c>
      <c r="J429" s="424">
        <f>I429*K429</f>
        <v>0</v>
      </c>
      <c r="K429" s="506"/>
      <c r="L429" s="426">
        <v>639</v>
      </c>
      <c r="M429" s="424">
        <f>L429*N429</f>
        <v>0</v>
      </c>
      <c r="N429" s="506"/>
      <c r="O429" s="426">
        <v>649</v>
      </c>
      <c r="P429" s="424">
        <f>O429*Q429</f>
        <v>0</v>
      </c>
      <c r="Q429" s="506"/>
      <c r="R429" s="427">
        <v>659</v>
      </c>
      <c r="S429" s="424">
        <f>R429*T429</f>
        <v>0</v>
      </c>
      <c r="T429" s="506"/>
      <c r="U429" s="426">
        <v>699</v>
      </c>
      <c r="V429" s="424">
        <f>U429*W429</f>
        <v>0</v>
      </c>
      <c r="W429" s="527"/>
    </row>
    <row r="430" spans="1:300" outlineLevel="1">
      <c r="A430" s="489" t="s">
        <v>936</v>
      </c>
      <c r="B430" s="422" t="s">
        <v>937</v>
      </c>
      <c r="C430" s="617" t="s">
        <v>938</v>
      </c>
      <c r="D430" s="449" t="s">
        <v>2</v>
      </c>
      <c r="E430" s="558">
        <v>12</v>
      </c>
      <c r="F430" s="590">
        <v>559</v>
      </c>
      <c r="G430" s="424">
        <f>F430*H430</f>
        <v>0</v>
      </c>
      <c r="H430" s="506"/>
      <c r="I430" s="424">
        <v>599</v>
      </c>
      <c r="J430" s="424">
        <f>I430*K430</f>
        <v>0</v>
      </c>
      <c r="K430" s="506"/>
      <c r="L430" s="426">
        <v>639</v>
      </c>
      <c r="M430" s="424">
        <f>L430*N430</f>
        <v>0</v>
      </c>
      <c r="N430" s="506"/>
      <c r="O430" s="426">
        <v>649</v>
      </c>
      <c r="P430" s="424">
        <f>O430*Q430</f>
        <v>0</v>
      </c>
      <c r="Q430" s="506"/>
      <c r="R430" s="427">
        <v>659</v>
      </c>
      <c r="S430" s="424">
        <f>R430*T430</f>
        <v>0</v>
      </c>
      <c r="T430" s="506"/>
      <c r="U430" s="426">
        <v>699</v>
      </c>
      <c r="V430" s="424">
        <f>U430*W430</f>
        <v>0</v>
      </c>
      <c r="W430" s="527"/>
    </row>
    <row r="431" spans="1:300" outlineLevel="1">
      <c r="A431" s="489" t="s">
        <v>939</v>
      </c>
      <c r="B431" s="422" t="s">
        <v>940</v>
      </c>
      <c r="C431" s="617" t="s">
        <v>941</v>
      </c>
      <c r="D431" s="449" t="s">
        <v>2</v>
      </c>
      <c r="E431" s="558">
        <v>12</v>
      </c>
      <c r="F431" s="590">
        <v>459</v>
      </c>
      <c r="G431" s="424">
        <f t="shared" si="72"/>
        <v>0</v>
      </c>
      <c r="H431" s="506"/>
      <c r="I431" s="424">
        <v>469</v>
      </c>
      <c r="J431" s="424">
        <f t="shared" si="73"/>
        <v>0</v>
      </c>
      <c r="K431" s="506"/>
      <c r="L431" s="426">
        <v>479</v>
      </c>
      <c r="M431" s="424">
        <f t="shared" si="74"/>
        <v>0</v>
      </c>
      <c r="N431" s="506"/>
      <c r="O431" s="426">
        <v>489</v>
      </c>
      <c r="P431" s="424">
        <f t="shared" si="75"/>
        <v>0</v>
      </c>
      <c r="Q431" s="506"/>
      <c r="R431" s="427">
        <v>525</v>
      </c>
      <c r="S431" s="424">
        <f t="shared" si="76"/>
        <v>0</v>
      </c>
      <c r="T431" s="506"/>
      <c r="U431" s="426">
        <v>555</v>
      </c>
      <c r="V431" s="424">
        <f t="shared" si="77"/>
        <v>0</v>
      </c>
      <c r="W431" s="527"/>
    </row>
    <row r="432" spans="1:300" outlineLevel="1">
      <c r="A432" s="489" t="s">
        <v>942</v>
      </c>
      <c r="B432" s="422" t="s">
        <v>943</v>
      </c>
      <c r="C432" s="617" t="s">
        <v>944</v>
      </c>
      <c r="D432" s="449" t="s">
        <v>2</v>
      </c>
      <c r="E432" s="558">
        <v>12</v>
      </c>
      <c r="F432" s="590">
        <v>459</v>
      </c>
      <c r="G432" s="424">
        <f t="shared" ref="G432:G446" si="78">F432*H432</f>
        <v>0</v>
      </c>
      <c r="H432" s="506"/>
      <c r="I432" s="424">
        <v>469</v>
      </c>
      <c r="J432" s="424">
        <f t="shared" ref="J432:J446" si="79">I432*K432</f>
        <v>0</v>
      </c>
      <c r="K432" s="506"/>
      <c r="L432" s="426">
        <v>479</v>
      </c>
      <c r="M432" s="424">
        <f t="shared" ref="M432:M446" si="80">L432*N432</f>
        <v>0</v>
      </c>
      <c r="N432" s="506"/>
      <c r="O432" s="426">
        <v>489</v>
      </c>
      <c r="P432" s="424">
        <f t="shared" ref="P432:P446" si="81">O432*Q432</f>
        <v>0</v>
      </c>
      <c r="Q432" s="506"/>
      <c r="R432" s="427">
        <v>525</v>
      </c>
      <c r="S432" s="424">
        <f t="shared" ref="S432:S446" si="82">R432*T432</f>
        <v>0</v>
      </c>
      <c r="T432" s="506"/>
      <c r="U432" s="426">
        <v>555</v>
      </c>
      <c r="V432" s="424">
        <f t="shared" ref="V432:V446" si="83">U432*W432</f>
        <v>0</v>
      </c>
      <c r="W432" s="527"/>
    </row>
    <row r="433" spans="1:23" outlineLevel="1">
      <c r="A433" s="489" t="s">
        <v>945</v>
      </c>
      <c r="B433" s="422" t="s">
        <v>946</v>
      </c>
      <c r="C433" s="617" t="s">
        <v>947</v>
      </c>
      <c r="D433" s="449" t="s">
        <v>2</v>
      </c>
      <c r="E433" s="558">
        <v>12</v>
      </c>
      <c r="F433" s="590">
        <v>459</v>
      </c>
      <c r="G433" s="424">
        <f t="shared" si="78"/>
        <v>0</v>
      </c>
      <c r="H433" s="506"/>
      <c r="I433" s="424">
        <v>469</v>
      </c>
      <c r="J433" s="424">
        <f t="shared" si="79"/>
        <v>0</v>
      </c>
      <c r="K433" s="506"/>
      <c r="L433" s="426">
        <v>479</v>
      </c>
      <c r="M433" s="424">
        <f t="shared" si="80"/>
        <v>0</v>
      </c>
      <c r="N433" s="506"/>
      <c r="O433" s="426">
        <v>489</v>
      </c>
      <c r="P433" s="424">
        <f t="shared" si="81"/>
        <v>0</v>
      </c>
      <c r="Q433" s="506"/>
      <c r="R433" s="427">
        <v>525</v>
      </c>
      <c r="S433" s="424">
        <f t="shared" si="82"/>
        <v>0</v>
      </c>
      <c r="T433" s="506"/>
      <c r="U433" s="426">
        <v>555</v>
      </c>
      <c r="V433" s="424">
        <f t="shared" si="83"/>
        <v>0</v>
      </c>
      <c r="W433" s="527"/>
    </row>
    <row r="434" spans="1:23" outlineLevel="1">
      <c r="A434" s="489" t="s">
        <v>948</v>
      </c>
      <c r="B434" s="422" t="s">
        <v>949</v>
      </c>
      <c r="C434" s="617" t="s">
        <v>950</v>
      </c>
      <c r="D434" s="449" t="s">
        <v>2</v>
      </c>
      <c r="E434" s="558">
        <v>12</v>
      </c>
      <c r="F434" s="590">
        <v>459</v>
      </c>
      <c r="G434" s="424">
        <f t="shared" si="78"/>
        <v>0</v>
      </c>
      <c r="H434" s="506"/>
      <c r="I434" s="424">
        <v>469</v>
      </c>
      <c r="J434" s="424">
        <f t="shared" si="79"/>
        <v>0</v>
      </c>
      <c r="K434" s="506"/>
      <c r="L434" s="426">
        <v>479</v>
      </c>
      <c r="M434" s="424">
        <f t="shared" si="80"/>
        <v>0</v>
      </c>
      <c r="N434" s="506"/>
      <c r="O434" s="426">
        <v>489</v>
      </c>
      <c r="P434" s="424">
        <f t="shared" si="81"/>
        <v>0</v>
      </c>
      <c r="Q434" s="506"/>
      <c r="R434" s="427">
        <v>525</v>
      </c>
      <c r="S434" s="424">
        <f t="shared" si="82"/>
        <v>0</v>
      </c>
      <c r="T434" s="506"/>
      <c r="U434" s="426">
        <v>555</v>
      </c>
      <c r="V434" s="424">
        <f t="shared" si="83"/>
        <v>0</v>
      </c>
      <c r="W434" s="527"/>
    </row>
    <row r="435" spans="1:23" outlineLevel="1">
      <c r="A435" s="489" t="s">
        <v>951</v>
      </c>
      <c r="B435" s="422" t="s">
        <v>952</v>
      </c>
      <c r="C435" s="617" t="s">
        <v>953</v>
      </c>
      <c r="D435" s="449" t="s">
        <v>2</v>
      </c>
      <c r="E435" s="558">
        <v>12</v>
      </c>
      <c r="F435" s="590">
        <v>459</v>
      </c>
      <c r="G435" s="424">
        <f t="shared" si="78"/>
        <v>0</v>
      </c>
      <c r="H435" s="506"/>
      <c r="I435" s="424">
        <v>469</v>
      </c>
      <c r="J435" s="424">
        <f t="shared" si="79"/>
        <v>0</v>
      </c>
      <c r="K435" s="506"/>
      <c r="L435" s="426">
        <v>479</v>
      </c>
      <c r="M435" s="424">
        <f t="shared" si="80"/>
        <v>0</v>
      </c>
      <c r="N435" s="506"/>
      <c r="O435" s="426">
        <v>489</v>
      </c>
      <c r="P435" s="424">
        <f t="shared" si="81"/>
        <v>0</v>
      </c>
      <c r="Q435" s="506"/>
      <c r="R435" s="427">
        <v>525</v>
      </c>
      <c r="S435" s="424">
        <f t="shared" si="82"/>
        <v>0</v>
      </c>
      <c r="T435" s="506"/>
      <c r="U435" s="426">
        <v>555</v>
      </c>
      <c r="V435" s="424">
        <f t="shared" si="83"/>
        <v>0</v>
      </c>
      <c r="W435" s="527"/>
    </row>
    <row r="436" spans="1:23" outlineLevel="1">
      <c r="A436" s="489" t="s">
        <v>954</v>
      </c>
      <c r="B436" s="422" t="s">
        <v>955</v>
      </c>
      <c r="C436" s="617" t="s">
        <v>956</v>
      </c>
      <c r="D436" s="449" t="s">
        <v>2</v>
      </c>
      <c r="E436" s="558">
        <v>12</v>
      </c>
      <c r="F436" s="590">
        <v>459</v>
      </c>
      <c r="G436" s="424">
        <f t="shared" si="78"/>
        <v>0</v>
      </c>
      <c r="H436" s="506"/>
      <c r="I436" s="424">
        <v>469</v>
      </c>
      <c r="J436" s="424">
        <f t="shared" si="79"/>
        <v>0</v>
      </c>
      <c r="K436" s="506"/>
      <c r="L436" s="426">
        <v>479</v>
      </c>
      <c r="M436" s="424">
        <f t="shared" si="80"/>
        <v>0</v>
      </c>
      <c r="N436" s="506"/>
      <c r="O436" s="426">
        <v>489</v>
      </c>
      <c r="P436" s="424">
        <f t="shared" si="81"/>
        <v>0</v>
      </c>
      <c r="Q436" s="506"/>
      <c r="R436" s="427">
        <v>525</v>
      </c>
      <c r="S436" s="424">
        <f t="shared" si="82"/>
        <v>0</v>
      </c>
      <c r="T436" s="506"/>
      <c r="U436" s="426">
        <v>555</v>
      </c>
      <c r="V436" s="424">
        <f t="shared" si="83"/>
        <v>0</v>
      </c>
      <c r="W436" s="527"/>
    </row>
    <row r="437" spans="1:23" outlineLevel="1">
      <c r="A437" s="489" t="s">
        <v>957</v>
      </c>
      <c r="B437" s="422" t="s">
        <v>958</v>
      </c>
      <c r="C437" s="617" t="s">
        <v>959</v>
      </c>
      <c r="D437" s="449" t="s">
        <v>2</v>
      </c>
      <c r="E437" s="558">
        <v>12</v>
      </c>
      <c r="F437" s="590">
        <v>459</v>
      </c>
      <c r="G437" s="424">
        <f t="shared" si="78"/>
        <v>0</v>
      </c>
      <c r="H437" s="506"/>
      <c r="I437" s="424">
        <v>469</v>
      </c>
      <c r="J437" s="424">
        <f t="shared" si="79"/>
        <v>0</v>
      </c>
      <c r="K437" s="506"/>
      <c r="L437" s="426">
        <v>479</v>
      </c>
      <c r="M437" s="424">
        <f t="shared" si="80"/>
        <v>0</v>
      </c>
      <c r="N437" s="506"/>
      <c r="O437" s="426">
        <v>489</v>
      </c>
      <c r="P437" s="424">
        <f t="shared" si="81"/>
        <v>0</v>
      </c>
      <c r="Q437" s="506"/>
      <c r="R437" s="427">
        <v>525</v>
      </c>
      <c r="S437" s="424">
        <f t="shared" si="82"/>
        <v>0</v>
      </c>
      <c r="T437" s="506"/>
      <c r="U437" s="426">
        <v>555</v>
      </c>
      <c r="V437" s="424">
        <f t="shared" si="83"/>
        <v>0</v>
      </c>
      <c r="W437" s="527"/>
    </row>
    <row r="438" spans="1:23" outlineLevel="1">
      <c r="A438" s="489" t="s">
        <v>960</v>
      </c>
      <c r="B438" s="422" t="s">
        <v>961</v>
      </c>
      <c r="C438" s="617" t="s">
        <v>962</v>
      </c>
      <c r="D438" s="449" t="s">
        <v>2</v>
      </c>
      <c r="E438" s="558">
        <v>12</v>
      </c>
      <c r="F438" s="590">
        <v>459</v>
      </c>
      <c r="G438" s="424">
        <f t="shared" si="78"/>
        <v>0</v>
      </c>
      <c r="H438" s="506"/>
      <c r="I438" s="424">
        <v>469</v>
      </c>
      <c r="J438" s="424">
        <f t="shared" si="79"/>
        <v>0</v>
      </c>
      <c r="K438" s="506"/>
      <c r="L438" s="426">
        <v>479</v>
      </c>
      <c r="M438" s="424">
        <f t="shared" si="80"/>
        <v>0</v>
      </c>
      <c r="N438" s="506"/>
      <c r="O438" s="426">
        <v>489</v>
      </c>
      <c r="P438" s="424">
        <f t="shared" si="81"/>
        <v>0</v>
      </c>
      <c r="Q438" s="506"/>
      <c r="R438" s="427">
        <v>525</v>
      </c>
      <c r="S438" s="424">
        <f t="shared" si="82"/>
        <v>0</v>
      </c>
      <c r="T438" s="506"/>
      <c r="U438" s="426">
        <v>555</v>
      </c>
      <c r="V438" s="424">
        <f t="shared" si="83"/>
        <v>0</v>
      </c>
      <c r="W438" s="527"/>
    </row>
    <row r="439" spans="1:23" outlineLevel="1">
      <c r="A439" s="489" t="s">
        <v>963</v>
      </c>
      <c r="B439" s="422" t="s">
        <v>964</v>
      </c>
      <c r="C439" s="617" t="s">
        <v>965</v>
      </c>
      <c r="D439" s="449" t="s">
        <v>2</v>
      </c>
      <c r="E439" s="558">
        <v>12</v>
      </c>
      <c r="F439" s="590">
        <v>459</v>
      </c>
      <c r="G439" s="424">
        <f t="shared" si="78"/>
        <v>0</v>
      </c>
      <c r="H439" s="506"/>
      <c r="I439" s="424">
        <v>469</v>
      </c>
      <c r="J439" s="424">
        <f t="shared" si="79"/>
        <v>0</v>
      </c>
      <c r="K439" s="506"/>
      <c r="L439" s="426">
        <v>479</v>
      </c>
      <c r="M439" s="424">
        <f t="shared" si="80"/>
        <v>0</v>
      </c>
      <c r="N439" s="506"/>
      <c r="O439" s="426">
        <v>489</v>
      </c>
      <c r="P439" s="424">
        <f t="shared" si="81"/>
        <v>0</v>
      </c>
      <c r="Q439" s="506"/>
      <c r="R439" s="427">
        <v>525</v>
      </c>
      <c r="S439" s="424">
        <f t="shared" si="82"/>
        <v>0</v>
      </c>
      <c r="T439" s="506"/>
      <c r="U439" s="426">
        <v>555</v>
      </c>
      <c r="V439" s="424">
        <f t="shared" si="83"/>
        <v>0</v>
      </c>
      <c r="W439" s="527"/>
    </row>
    <row r="440" spans="1:23" outlineLevel="1">
      <c r="A440" s="489" t="s">
        <v>966</v>
      </c>
      <c r="B440" s="422" t="s">
        <v>967</v>
      </c>
      <c r="C440" s="617" t="s">
        <v>968</v>
      </c>
      <c r="D440" s="449" t="s">
        <v>2</v>
      </c>
      <c r="E440" s="558">
        <v>12</v>
      </c>
      <c r="F440" s="590">
        <v>459</v>
      </c>
      <c r="G440" s="424">
        <f t="shared" si="78"/>
        <v>0</v>
      </c>
      <c r="H440" s="506"/>
      <c r="I440" s="424">
        <v>469</v>
      </c>
      <c r="J440" s="424">
        <f t="shared" si="79"/>
        <v>0</v>
      </c>
      <c r="K440" s="506"/>
      <c r="L440" s="426">
        <v>479</v>
      </c>
      <c r="M440" s="424">
        <f t="shared" si="80"/>
        <v>0</v>
      </c>
      <c r="N440" s="506"/>
      <c r="O440" s="426">
        <v>489</v>
      </c>
      <c r="P440" s="424">
        <f t="shared" si="81"/>
        <v>0</v>
      </c>
      <c r="Q440" s="506"/>
      <c r="R440" s="427">
        <v>525</v>
      </c>
      <c r="S440" s="424">
        <f t="shared" si="82"/>
        <v>0</v>
      </c>
      <c r="T440" s="506"/>
      <c r="U440" s="426">
        <v>555</v>
      </c>
      <c r="V440" s="424">
        <f t="shared" si="83"/>
        <v>0</v>
      </c>
      <c r="W440" s="527"/>
    </row>
    <row r="441" spans="1:23" outlineLevel="1">
      <c r="A441" s="489" t="s">
        <v>969</v>
      </c>
      <c r="B441" s="422" t="s">
        <v>970</v>
      </c>
      <c r="C441" s="617" t="s">
        <v>971</v>
      </c>
      <c r="D441" s="449" t="s">
        <v>2</v>
      </c>
      <c r="E441" s="558">
        <v>12</v>
      </c>
      <c r="F441" s="590">
        <v>459</v>
      </c>
      <c r="G441" s="424">
        <f t="shared" si="78"/>
        <v>0</v>
      </c>
      <c r="H441" s="506"/>
      <c r="I441" s="424">
        <v>469</v>
      </c>
      <c r="J441" s="424">
        <f t="shared" si="79"/>
        <v>0</v>
      </c>
      <c r="K441" s="506"/>
      <c r="L441" s="426">
        <v>479</v>
      </c>
      <c r="M441" s="424">
        <f t="shared" si="80"/>
        <v>0</v>
      </c>
      <c r="N441" s="506"/>
      <c r="O441" s="426">
        <v>489</v>
      </c>
      <c r="P441" s="424">
        <f t="shared" si="81"/>
        <v>0</v>
      </c>
      <c r="Q441" s="506"/>
      <c r="R441" s="427">
        <v>525</v>
      </c>
      <c r="S441" s="424">
        <f t="shared" si="82"/>
        <v>0</v>
      </c>
      <c r="T441" s="506"/>
      <c r="U441" s="426">
        <v>555</v>
      </c>
      <c r="V441" s="424">
        <f t="shared" si="83"/>
        <v>0</v>
      </c>
      <c r="W441" s="527"/>
    </row>
    <row r="442" spans="1:23" outlineLevel="1">
      <c r="A442" s="489" t="s">
        <v>972</v>
      </c>
      <c r="B442" s="422" t="s">
        <v>973</v>
      </c>
      <c r="C442" s="617" t="s">
        <v>974</v>
      </c>
      <c r="D442" s="449" t="s">
        <v>2</v>
      </c>
      <c r="E442" s="558">
        <v>12</v>
      </c>
      <c r="F442" s="590">
        <v>459</v>
      </c>
      <c r="G442" s="424">
        <f t="shared" si="78"/>
        <v>0</v>
      </c>
      <c r="H442" s="506"/>
      <c r="I442" s="424">
        <v>469</v>
      </c>
      <c r="J442" s="424">
        <f t="shared" si="79"/>
        <v>0</v>
      </c>
      <c r="K442" s="506"/>
      <c r="L442" s="426">
        <v>479</v>
      </c>
      <c r="M442" s="424">
        <f t="shared" si="80"/>
        <v>0</v>
      </c>
      <c r="N442" s="506"/>
      <c r="O442" s="426">
        <v>489</v>
      </c>
      <c r="P442" s="424">
        <f t="shared" si="81"/>
        <v>0</v>
      </c>
      <c r="Q442" s="506"/>
      <c r="R442" s="427">
        <v>525</v>
      </c>
      <c r="S442" s="424">
        <f t="shared" si="82"/>
        <v>0</v>
      </c>
      <c r="T442" s="506"/>
      <c r="U442" s="426">
        <v>555</v>
      </c>
      <c r="V442" s="424">
        <f t="shared" si="83"/>
        <v>0</v>
      </c>
      <c r="W442" s="527"/>
    </row>
    <row r="443" spans="1:23" outlineLevel="1">
      <c r="A443" s="489" t="s">
        <v>975</v>
      </c>
      <c r="B443" s="422" t="s">
        <v>976</v>
      </c>
      <c r="C443" s="617" t="s">
        <v>977</v>
      </c>
      <c r="D443" s="449" t="s">
        <v>2</v>
      </c>
      <c r="E443" s="558">
        <v>12</v>
      </c>
      <c r="F443" s="590">
        <v>459</v>
      </c>
      <c r="G443" s="424">
        <f t="shared" si="78"/>
        <v>0</v>
      </c>
      <c r="H443" s="506"/>
      <c r="I443" s="424">
        <v>469</v>
      </c>
      <c r="J443" s="424">
        <f t="shared" si="79"/>
        <v>0</v>
      </c>
      <c r="K443" s="506"/>
      <c r="L443" s="426">
        <v>479</v>
      </c>
      <c r="M443" s="424">
        <f t="shared" si="80"/>
        <v>0</v>
      </c>
      <c r="N443" s="506"/>
      <c r="O443" s="426">
        <v>489</v>
      </c>
      <c r="P443" s="424">
        <f t="shared" si="81"/>
        <v>0</v>
      </c>
      <c r="Q443" s="506"/>
      <c r="R443" s="427">
        <v>525</v>
      </c>
      <c r="S443" s="424">
        <f t="shared" si="82"/>
        <v>0</v>
      </c>
      <c r="T443" s="506"/>
      <c r="U443" s="426">
        <v>555</v>
      </c>
      <c r="V443" s="424">
        <f t="shared" si="83"/>
        <v>0</v>
      </c>
      <c r="W443" s="527"/>
    </row>
    <row r="444" spans="1:23" outlineLevel="1">
      <c r="A444" s="489" t="s">
        <v>978</v>
      </c>
      <c r="B444" s="422" t="s">
        <v>979</v>
      </c>
      <c r="C444" s="617" t="s">
        <v>980</v>
      </c>
      <c r="D444" s="449" t="s">
        <v>2</v>
      </c>
      <c r="E444" s="558">
        <v>12</v>
      </c>
      <c r="F444" s="590">
        <v>459</v>
      </c>
      <c r="G444" s="424">
        <f t="shared" si="78"/>
        <v>0</v>
      </c>
      <c r="H444" s="506"/>
      <c r="I444" s="424">
        <v>469</v>
      </c>
      <c r="J444" s="424">
        <f t="shared" si="79"/>
        <v>0</v>
      </c>
      <c r="K444" s="506"/>
      <c r="L444" s="426">
        <v>479</v>
      </c>
      <c r="M444" s="424">
        <f t="shared" si="80"/>
        <v>0</v>
      </c>
      <c r="N444" s="506"/>
      <c r="O444" s="426">
        <v>489</v>
      </c>
      <c r="P444" s="424">
        <f t="shared" si="81"/>
        <v>0</v>
      </c>
      <c r="Q444" s="506"/>
      <c r="R444" s="427">
        <v>525</v>
      </c>
      <c r="S444" s="424">
        <f t="shared" si="82"/>
        <v>0</v>
      </c>
      <c r="T444" s="506"/>
      <c r="U444" s="426">
        <v>555</v>
      </c>
      <c r="V444" s="424">
        <f t="shared" si="83"/>
        <v>0</v>
      </c>
      <c r="W444" s="527"/>
    </row>
    <row r="445" spans="1:23" outlineLevel="1">
      <c r="A445" s="489" t="s">
        <v>981</v>
      </c>
      <c r="B445" s="422" t="s">
        <v>982</v>
      </c>
      <c r="C445" s="617" t="s">
        <v>983</v>
      </c>
      <c r="D445" s="449" t="s">
        <v>2</v>
      </c>
      <c r="E445" s="558">
        <v>12</v>
      </c>
      <c r="F445" s="590">
        <v>459</v>
      </c>
      <c r="G445" s="424">
        <f t="shared" si="78"/>
        <v>0</v>
      </c>
      <c r="H445" s="506"/>
      <c r="I445" s="424">
        <v>469</v>
      </c>
      <c r="J445" s="424">
        <f t="shared" si="79"/>
        <v>0</v>
      </c>
      <c r="K445" s="506"/>
      <c r="L445" s="426">
        <v>479</v>
      </c>
      <c r="M445" s="424">
        <f t="shared" si="80"/>
        <v>0</v>
      </c>
      <c r="N445" s="506"/>
      <c r="O445" s="426">
        <v>489</v>
      </c>
      <c r="P445" s="424">
        <f t="shared" si="81"/>
        <v>0</v>
      </c>
      <c r="Q445" s="506"/>
      <c r="R445" s="427">
        <v>525</v>
      </c>
      <c r="S445" s="424">
        <f t="shared" si="82"/>
        <v>0</v>
      </c>
      <c r="T445" s="506"/>
      <c r="U445" s="426">
        <v>555</v>
      </c>
      <c r="V445" s="424">
        <f t="shared" si="83"/>
        <v>0</v>
      </c>
      <c r="W445" s="527"/>
    </row>
    <row r="446" spans="1:23" ht="16.5" outlineLevel="1" thickBot="1">
      <c r="A446" s="490" t="s">
        <v>984</v>
      </c>
      <c r="B446" s="428" t="s">
        <v>985</v>
      </c>
      <c r="C446" s="618" t="s">
        <v>986</v>
      </c>
      <c r="D446" s="452" t="s">
        <v>2</v>
      </c>
      <c r="E446" s="559">
        <v>12</v>
      </c>
      <c r="F446" s="591">
        <v>459</v>
      </c>
      <c r="G446" s="430">
        <f t="shared" si="78"/>
        <v>0</v>
      </c>
      <c r="H446" s="507"/>
      <c r="I446" s="430">
        <v>469</v>
      </c>
      <c r="J446" s="430">
        <f t="shared" si="79"/>
        <v>0</v>
      </c>
      <c r="K446" s="507"/>
      <c r="L446" s="431">
        <v>479</v>
      </c>
      <c r="M446" s="430">
        <f t="shared" si="80"/>
        <v>0</v>
      </c>
      <c r="N446" s="507"/>
      <c r="O446" s="431">
        <v>489</v>
      </c>
      <c r="P446" s="430">
        <f t="shared" si="81"/>
        <v>0</v>
      </c>
      <c r="Q446" s="507"/>
      <c r="R446" s="432">
        <v>525</v>
      </c>
      <c r="S446" s="430">
        <f t="shared" si="82"/>
        <v>0</v>
      </c>
      <c r="T446" s="507"/>
      <c r="U446" s="431">
        <v>555</v>
      </c>
      <c r="V446" s="430">
        <f t="shared" si="83"/>
        <v>0</v>
      </c>
      <c r="W446" s="528"/>
    </row>
  </sheetData>
  <sheetProtection formatCells="0" formatColumns="0" formatRows="0" insertColumns="0" insertRows="0" insertHyperlinks="0" deleteColumns="0" deleteRows="0" sort="0" autoFilter="0" pivotTables="0"/>
  <mergeCells count="40">
    <mergeCell ref="C128:C130"/>
    <mergeCell ref="C131:C133"/>
    <mergeCell ref="C134:C136"/>
    <mergeCell ref="C107:C109"/>
    <mergeCell ref="C110:C112"/>
    <mergeCell ref="C113:C115"/>
    <mergeCell ref="C116:C118"/>
    <mergeCell ref="C119:C121"/>
    <mergeCell ref="C137:C139"/>
    <mergeCell ref="C140:C142"/>
    <mergeCell ref="E7:E8"/>
    <mergeCell ref="R7:W7"/>
    <mergeCell ref="C9:E9"/>
    <mergeCell ref="F9:H9"/>
    <mergeCell ref="U9:W9"/>
    <mergeCell ref="R9:T9"/>
    <mergeCell ref="O9:Q9"/>
    <mergeCell ref="L9:N9"/>
    <mergeCell ref="I9:K9"/>
    <mergeCell ref="F45:W45"/>
    <mergeCell ref="A45:E45"/>
    <mergeCell ref="A99:C99"/>
    <mergeCell ref="C122:C124"/>
    <mergeCell ref="C125:C127"/>
    <mergeCell ref="A26:C26"/>
    <mergeCell ref="A78:C78"/>
    <mergeCell ref="A1:U1"/>
    <mergeCell ref="A2:U2"/>
    <mergeCell ref="R5:U5"/>
    <mergeCell ref="A7:A8"/>
    <mergeCell ref="R3:U3"/>
    <mergeCell ref="R4:U4"/>
    <mergeCell ref="F7:O7"/>
    <mergeCell ref="D7:D8"/>
    <mergeCell ref="C7:C8"/>
    <mergeCell ref="B7:B8"/>
    <mergeCell ref="D3:O3"/>
    <mergeCell ref="D4:O4"/>
    <mergeCell ref="D5:O5"/>
    <mergeCell ref="A6:U6"/>
  </mergeCells>
  <hyperlinks>
    <hyperlink ref="R5" r:id="rId1"/>
    <hyperlink ref="R4" r:id="rId2"/>
  </hyperlinks>
  <pageMargins left="0.23622047244094491" right="0.23622047244094491" top="0.19685039370078741" bottom="0.19685039370078741" header="0.31496062992125984" footer="0.31496062992125984"/>
  <pageSetup paperSize="9" scale="44" fitToWidth="0" fitToHeight="0" orientation="portrait" r:id="rId3"/>
  <colBreaks count="1" manualBreakCount="1">
    <brk id="23" max="454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 лист</vt:lpstr>
      <vt:lpstr>база</vt:lpstr>
      <vt:lpstr>ОПТ</vt:lpstr>
      <vt:lpstr>ОПТ!Область_печати</vt:lpstr>
      <vt:lpstr>'Прайс 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BUCH17</dc:creator>
  <cp:lastModifiedBy>CEPIL06</cp:lastModifiedBy>
  <cp:lastPrinted>2013-10-30T06:16:59Z</cp:lastPrinted>
  <dcterms:created xsi:type="dcterms:W3CDTF">2007-03-22T13:18:56Z</dcterms:created>
  <dcterms:modified xsi:type="dcterms:W3CDTF">2014-01-22T10:34:54Z</dcterms:modified>
</cp:coreProperties>
</file>