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J26" i="1"/>
  <c r="J25"/>
  <c r="J23"/>
  <c r="J20"/>
  <c r="J19"/>
  <c r="J18"/>
  <c r="J17"/>
  <c r="J16"/>
  <c r="J15"/>
  <c r="J13"/>
  <c r="J12"/>
  <c r="J11"/>
  <c r="J10"/>
  <c r="J9"/>
  <c r="J8"/>
  <c r="J7"/>
  <c r="J6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"/>
  <c r="H13"/>
</calcChain>
</file>

<file path=xl/sharedStrings.xml><?xml version="1.0" encoding="utf-8"?>
<sst xmlns="http://schemas.openxmlformats.org/spreadsheetml/2006/main" count="94" uniqueCount="70">
  <si>
    <t>Отметка времени</t>
  </si>
  <si>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</si>
  <si>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</si>
  <si>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</si>
  <si>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</si>
  <si>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</si>
  <si>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</si>
  <si>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</si>
  <si>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</si>
  <si>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</si>
  <si>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брюки</t>
  </si>
  <si>
    <t>как на фото</t>
  </si>
  <si>
    <t>платье</t>
  </si>
  <si>
    <t>Мишина</t>
  </si>
  <si>
    <t xml:space="preserve">Толстовка </t>
  </si>
  <si>
    <t>серый</t>
  </si>
  <si>
    <t>ОЛЬГА 206</t>
  </si>
  <si>
    <t>Стриповна</t>
  </si>
  <si>
    <t>любой</t>
  </si>
  <si>
    <t>черный</t>
  </si>
  <si>
    <t>Mariiy</t>
  </si>
  <si>
    <t>Комбенизон</t>
  </si>
  <si>
    <t>как на сайте</t>
  </si>
  <si>
    <t xml:space="preserve">БРЮКИ ДЖ </t>
  </si>
  <si>
    <t>Bright Crystal</t>
  </si>
  <si>
    <t>КОФТА М</t>
  </si>
  <si>
    <t>корица</t>
  </si>
  <si>
    <t>Mamba21</t>
  </si>
  <si>
    <t>розовый</t>
  </si>
  <si>
    <t>Светлая ***</t>
  </si>
  <si>
    <t xml:space="preserve"> КУРТКА ИС/МЕХ</t>
  </si>
  <si>
    <t>mirind@</t>
  </si>
  <si>
    <t>брюки трик м</t>
  </si>
  <si>
    <t>козлик</t>
  </si>
  <si>
    <t>ЛОСИНЫ УТЕПЛ ЧЕРН</t>
  </si>
  <si>
    <t>150 и 160</t>
  </si>
  <si>
    <t>2 (2 размера по 1 шт)</t>
  </si>
  <si>
    <t>черн</t>
  </si>
  <si>
    <t xml:space="preserve"> Шорты м</t>
  </si>
  <si>
    <t>Бриджи</t>
  </si>
  <si>
    <t>Юлия Nesterova</t>
  </si>
  <si>
    <t xml:space="preserve"> Лосины утепл </t>
  </si>
  <si>
    <t>Лосины утепл</t>
  </si>
  <si>
    <t>Аннетта</t>
  </si>
  <si>
    <t>830030 A</t>
  </si>
  <si>
    <t>ДЖИНСЫ ФЛИС М 830030 A</t>
  </si>
  <si>
    <t>Блуза</t>
  </si>
  <si>
    <t>lactochka</t>
  </si>
  <si>
    <t xml:space="preserve">Брюки ДЖи СИНИЕ Клеш от бедра </t>
  </si>
  <si>
    <t xml:space="preserve"> Бриджи </t>
  </si>
  <si>
    <t>синий (замена черный)</t>
  </si>
  <si>
    <t xml:space="preserve">Брюки Трикотаж </t>
  </si>
  <si>
    <t>Т@нюшк@</t>
  </si>
  <si>
    <t xml:space="preserve"> H 9925</t>
  </si>
  <si>
    <t>ПАЛЬТО Д ЗИМА H 9925 128-152/5</t>
  </si>
  <si>
    <t>АРТ 248</t>
  </si>
  <si>
    <t xml:space="preserve">натамарк </t>
  </si>
  <si>
    <t>9886 90-130/5</t>
  </si>
  <si>
    <t xml:space="preserve">ПЛАТЬЕ </t>
  </si>
  <si>
    <t xml:space="preserve">розовый </t>
  </si>
  <si>
    <t xml:space="preserve"> Д 22466</t>
  </si>
  <si>
    <t>ПРИСТРОЙ</t>
  </si>
  <si>
    <t>kasteban</t>
  </si>
  <si>
    <t>Мама Лизи</t>
  </si>
  <si>
    <t>Толстовка</t>
  </si>
  <si>
    <t>10 лет</t>
  </si>
  <si>
    <t>голубой</t>
  </si>
  <si>
    <t>ЦЕНА С ОРГ %</t>
  </si>
  <si>
    <t>ИТОГО К ОПЛАТЕ</t>
  </si>
  <si>
    <t>ОПЛАЧЕНО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</si>
</sst>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#,##0.00&quot;р.&quot;"/>
  </numFmts>
  <fonts count="6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Alignment="1">
      <alignment wrapText="1"/>
    </xf>
    <xf numFmtId="3" fontId="0" fillId="0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0" fillId="2" borderId="0" xfId="0" applyNumberFormat="1" applyFont="1" applyFill="1" applyAlignment="1">
      <alignment wrapText="1"/>
    </xf>
    <xf numFmtId="3" fontId="5" fillId="2" borderId="0" xfId="0" applyNumberFormat="1" applyFont="1" applyFill="1" applyAlignment="1">
      <alignment wrapText="1"/>
    </xf>
    <xf numFmtId="3" fontId="4" fillId="0" borderId="0" xfId="0" applyNumberFormat="1" applyFont="1" applyFill="1" applyAlignment="1">
      <alignment wrapText="1"/>
    </xf>
    <xf numFmtId="3" fontId="5" fillId="0" borderId="0" xfId="0" applyNumberFormat="1" applyFont="1" applyFill="1" applyAlignment="1">
      <alignment wrapText="1"/>
    </xf>
    <xf numFmtId="3" fontId="4" fillId="2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topLeftCell="B1" workbookViewId="0">
      <pane ySplit="1" topLeftCell="A2" activePane="bottomLeft" state="frozen"/>
      <selection pane="bottomLeft" activeCell="H13" sqref="H13"/>
    </sheetView>
  </sheetViews>
  <sheetFormatPr defaultColWidth="14.42578125" defaultRowHeight="12.75" customHeight="1"/>
  <cols>
    <col min="1" max="1" width="17.28515625" style="2" hidden="1" customWidth="1"/>
    <col min="2" max="7" width="17.28515625" style="2" customWidth="1"/>
    <col min="8" max="8" width="14.28515625" style="2" bestFit="1" customWidth="1"/>
    <col min="9" max="9" width="14.42578125" style="2" bestFit="1" customWidth="1"/>
    <col min="10" max="10" width="9" style="2" bestFit="1" customWidth="1"/>
    <col min="11" max="11" width="11.42578125" style="2" bestFit="1" customWidth="1"/>
    <col min="12" max="21" width="17.28515625" style="2" customWidth="1"/>
    <col min="22" max="16384" width="14.42578125" style="2"/>
  </cols>
  <sheetData>
    <row r="1" spans="1:21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1" t="s">
        <v>67</v>
      </c>
      <c r="J1" s="11" t="s">
        <v>68</v>
      </c>
      <c r="K1" s="12" t="s">
        <v>69</v>
      </c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8" customFormat="1">
      <c r="A2" s="6">
        <v>42273.524112222221</v>
      </c>
      <c r="B2" s="7" t="s">
        <v>8</v>
      </c>
      <c r="C2" s="7">
        <v>680761</v>
      </c>
      <c r="D2" s="7" t="s">
        <v>46</v>
      </c>
      <c r="E2" s="7">
        <v>138</v>
      </c>
      <c r="F2" s="7">
        <v>1</v>
      </c>
      <c r="G2" s="7" t="s">
        <v>28</v>
      </c>
      <c r="H2" s="7">
        <v>370</v>
      </c>
      <c r="I2" s="15">
        <f>H2*1.15</f>
        <v>425.49999999999994</v>
      </c>
      <c r="J2" s="17">
        <f>I2</f>
        <v>425.49999999999994</v>
      </c>
      <c r="K2" s="15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>
      <c r="A3" s="3">
        <v>42235.680021064814</v>
      </c>
      <c r="B3" s="4" t="s">
        <v>24</v>
      </c>
      <c r="C3" s="4">
        <v>31270</v>
      </c>
      <c r="D3" s="4" t="s">
        <v>25</v>
      </c>
      <c r="E3" s="4">
        <v>120</v>
      </c>
      <c r="F3" s="4">
        <v>1</v>
      </c>
      <c r="G3" s="4" t="s">
        <v>26</v>
      </c>
      <c r="H3" s="4">
        <v>620</v>
      </c>
      <c r="I3" s="13">
        <f t="shared" ref="I3:I26" si="0">H3*1.15</f>
        <v>713</v>
      </c>
      <c r="J3" s="18"/>
      <c r="K3" s="13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>
      <c r="A4" s="3">
        <v>42235.681258796292</v>
      </c>
      <c r="B4" s="4" t="s">
        <v>24</v>
      </c>
      <c r="C4" s="4">
        <v>38916</v>
      </c>
      <c r="D4" s="4" t="s">
        <v>25</v>
      </c>
      <c r="E4" s="4">
        <v>100</v>
      </c>
      <c r="F4" s="4">
        <v>1</v>
      </c>
      <c r="G4" s="4" t="s">
        <v>22</v>
      </c>
      <c r="H4" s="4">
        <v>620</v>
      </c>
      <c r="I4" s="13">
        <f t="shared" si="0"/>
        <v>713</v>
      </c>
      <c r="J4" s="19"/>
      <c r="K4" s="13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3">
        <v>42258.036243206021</v>
      </c>
      <c r="B5" s="4" t="s">
        <v>24</v>
      </c>
      <c r="C5" s="4">
        <v>8801</v>
      </c>
      <c r="D5" s="4" t="s">
        <v>38</v>
      </c>
      <c r="E5" s="4">
        <v>120</v>
      </c>
      <c r="F5" s="4">
        <v>1</v>
      </c>
      <c r="G5" s="4" t="s">
        <v>22</v>
      </c>
      <c r="H5" s="4">
        <v>380</v>
      </c>
      <c r="I5" s="13">
        <f t="shared" si="0"/>
        <v>436.99999999999994</v>
      </c>
      <c r="J5" s="18"/>
      <c r="K5" s="13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8" customFormat="1">
      <c r="A6" s="6">
        <v>42258.038226018514</v>
      </c>
      <c r="B6" s="7" t="s">
        <v>24</v>
      </c>
      <c r="C6" s="7">
        <v>32204</v>
      </c>
      <c r="D6" s="7" t="s">
        <v>39</v>
      </c>
      <c r="E6" s="7">
        <v>120</v>
      </c>
      <c r="F6" s="7">
        <v>1</v>
      </c>
      <c r="G6" s="7" t="s">
        <v>9</v>
      </c>
      <c r="H6" s="7">
        <v>460</v>
      </c>
      <c r="I6" s="15">
        <f t="shared" si="0"/>
        <v>529</v>
      </c>
      <c r="J6" s="17">
        <f>SUM(I3:I6)</f>
        <v>2392</v>
      </c>
      <c r="K6" s="15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8" customFormat="1">
      <c r="B7" s="9" t="s">
        <v>62</v>
      </c>
      <c r="C7" s="8">
        <v>23725</v>
      </c>
      <c r="D7" s="9" t="s">
        <v>10</v>
      </c>
      <c r="E7" s="8">
        <v>100</v>
      </c>
      <c r="F7" s="8">
        <v>1</v>
      </c>
      <c r="G7" s="9" t="s">
        <v>9</v>
      </c>
      <c r="H7" s="8">
        <v>390</v>
      </c>
      <c r="I7" s="15">
        <f t="shared" si="0"/>
        <v>448.49999999999994</v>
      </c>
      <c r="J7" s="20">
        <f t="shared" ref="J7:J13" si="1">I7</f>
        <v>448.49999999999994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s="8" customFormat="1" ht="38.25">
      <c r="A8" s="6">
        <v>42273.947076932869</v>
      </c>
      <c r="B8" s="7" t="s">
        <v>47</v>
      </c>
      <c r="C8" s="7">
        <v>22466</v>
      </c>
      <c r="D8" s="7" t="s">
        <v>48</v>
      </c>
      <c r="E8" s="7">
        <v>130</v>
      </c>
      <c r="F8" s="7">
        <v>1</v>
      </c>
      <c r="G8" s="7" t="s">
        <v>9</v>
      </c>
      <c r="H8" s="7">
        <v>200</v>
      </c>
      <c r="I8" s="15">
        <f t="shared" si="0"/>
        <v>229.99999999999997</v>
      </c>
      <c r="J8" s="17">
        <f t="shared" si="1"/>
        <v>229.99999999999997</v>
      </c>
      <c r="K8" s="15"/>
    </row>
    <row r="9" spans="1:21" s="8" customFormat="1">
      <c r="A9" s="6">
        <v>42286.71229836806</v>
      </c>
      <c r="B9" s="7" t="s">
        <v>27</v>
      </c>
      <c r="C9" s="7">
        <v>248</v>
      </c>
      <c r="D9" s="7" t="s">
        <v>42</v>
      </c>
      <c r="E9" s="7">
        <v>120</v>
      </c>
      <c r="F9" s="7">
        <v>1</v>
      </c>
      <c r="G9" s="7" t="s">
        <v>11</v>
      </c>
      <c r="H9" s="7">
        <v>490</v>
      </c>
      <c r="I9" s="15">
        <f t="shared" si="0"/>
        <v>563.5</v>
      </c>
      <c r="J9" s="17">
        <f t="shared" si="1"/>
        <v>563.5</v>
      </c>
      <c r="K9" s="16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s="8" customFormat="1">
      <c r="A10" s="6">
        <v>42078.790517453701</v>
      </c>
      <c r="B10" s="7" t="s">
        <v>20</v>
      </c>
      <c r="C10" s="7">
        <v>5993781</v>
      </c>
      <c r="D10" s="7" t="s">
        <v>21</v>
      </c>
      <c r="E10" s="7">
        <v>158</v>
      </c>
      <c r="F10" s="7">
        <v>1</v>
      </c>
      <c r="G10" s="7" t="s">
        <v>66</v>
      </c>
      <c r="H10" s="7">
        <v>1210</v>
      </c>
      <c r="I10" s="15">
        <f t="shared" si="0"/>
        <v>1391.5</v>
      </c>
      <c r="J10" s="17">
        <f t="shared" si="1"/>
        <v>1391.5</v>
      </c>
      <c r="K10" s="15"/>
    </row>
    <row r="11" spans="1:21" s="8" customFormat="1">
      <c r="A11" s="6">
        <v>42254.916439768524</v>
      </c>
      <c r="B11" s="7" t="s">
        <v>31</v>
      </c>
      <c r="C11" s="7">
        <v>23725</v>
      </c>
      <c r="D11" s="7" t="s">
        <v>32</v>
      </c>
      <c r="E11" s="7">
        <v>130</v>
      </c>
      <c r="F11" s="7">
        <v>1</v>
      </c>
      <c r="G11" s="7" t="s">
        <v>9</v>
      </c>
      <c r="H11" s="7">
        <v>390</v>
      </c>
      <c r="I11" s="15">
        <f t="shared" si="0"/>
        <v>448.49999999999994</v>
      </c>
      <c r="J11" s="20">
        <f t="shared" si="1"/>
        <v>448.49999999999994</v>
      </c>
      <c r="K11" s="16"/>
    </row>
    <row r="12" spans="1:21" s="8" customFormat="1" ht="25.5">
      <c r="A12" s="6">
        <v>42270.936334826387</v>
      </c>
      <c r="B12" s="7" t="s">
        <v>43</v>
      </c>
      <c r="C12" s="7" t="s">
        <v>44</v>
      </c>
      <c r="D12" s="7" t="s">
        <v>45</v>
      </c>
      <c r="E12" s="7">
        <v>164</v>
      </c>
      <c r="F12" s="7">
        <v>1</v>
      </c>
      <c r="G12" s="7" t="s">
        <v>9</v>
      </c>
      <c r="H12" s="7">
        <v>990</v>
      </c>
      <c r="I12" s="15">
        <f t="shared" si="0"/>
        <v>1138.5</v>
      </c>
      <c r="J12" s="20">
        <f t="shared" si="1"/>
        <v>1138.5</v>
      </c>
      <c r="K12" s="16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s="8" customFormat="1" ht="25.5">
      <c r="A13" s="6">
        <v>42257.607236666663</v>
      </c>
      <c r="B13" s="7" t="s">
        <v>33</v>
      </c>
      <c r="C13" s="7">
        <v>248</v>
      </c>
      <c r="D13" s="7" t="s">
        <v>34</v>
      </c>
      <c r="E13" s="7" t="s">
        <v>35</v>
      </c>
      <c r="F13" s="7" t="s">
        <v>36</v>
      </c>
      <c r="G13" s="7" t="s">
        <v>37</v>
      </c>
      <c r="H13" s="7">
        <f>490*2</f>
        <v>980</v>
      </c>
      <c r="I13" s="15">
        <f t="shared" si="0"/>
        <v>1127</v>
      </c>
      <c r="J13" s="17">
        <f t="shared" si="1"/>
        <v>1127</v>
      </c>
      <c r="K13" s="15"/>
    </row>
    <row r="14" spans="1:21">
      <c r="B14" s="10" t="s">
        <v>63</v>
      </c>
      <c r="C14" s="2">
        <v>1557</v>
      </c>
      <c r="D14" s="10" t="s">
        <v>64</v>
      </c>
      <c r="E14" s="2">
        <v>108</v>
      </c>
      <c r="F14" s="2">
        <v>1</v>
      </c>
      <c r="G14" s="10" t="s">
        <v>15</v>
      </c>
      <c r="H14" s="2">
        <v>440</v>
      </c>
      <c r="I14" s="13">
        <f t="shared" si="0"/>
        <v>505.99999999999994</v>
      </c>
      <c r="J14" s="18"/>
      <c r="K14" s="1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s="8" customFormat="1">
      <c r="B15" s="9" t="s">
        <v>63</v>
      </c>
      <c r="C15" s="8">
        <v>13883</v>
      </c>
      <c r="D15" s="9" t="s">
        <v>12</v>
      </c>
      <c r="E15" s="8">
        <v>110</v>
      </c>
      <c r="F15" s="8">
        <v>1</v>
      </c>
      <c r="G15" s="9" t="s">
        <v>9</v>
      </c>
      <c r="H15" s="8">
        <v>400</v>
      </c>
      <c r="I15" s="15">
        <f t="shared" si="0"/>
        <v>459.99999999999994</v>
      </c>
      <c r="J15" s="20">
        <f>I14+I15</f>
        <v>965.99999999999989</v>
      </c>
      <c r="K15" s="16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s="8" customFormat="1">
      <c r="A16" s="6">
        <v>42193.576267673612</v>
      </c>
      <c r="B16" s="7" t="s">
        <v>13</v>
      </c>
      <c r="C16" s="7">
        <v>1557</v>
      </c>
      <c r="D16" s="7" t="s">
        <v>14</v>
      </c>
      <c r="E16" s="7">
        <v>96</v>
      </c>
      <c r="F16" s="7">
        <v>1</v>
      </c>
      <c r="G16" s="7" t="s">
        <v>15</v>
      </c>
      <c r="H16" s="7">
        <v>440</v>
      </c>
      <c r="I16" s="15">
        <f t="shared" si="0"/>
        <v>505.99999999999994</v>
      </c>
      <c r="J16" s="17">
        <f>I16</f>
        <v>505.99999999999994</v>
      </c>
      <c r="K16" s="16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s="8" customFormat="1">
      <c r="A17" s="6">
        <v>42289.835448587968</v>
      </c>
      <c r="B17" s="7" t="s">
        <v>56</v>
      </c>
      <c r="C17" s="7" t="s">
        <v>57</v>
      </c>
      <c r="D17" s="7" t="s">
        <v>58</v>
      </c>
      <c r="E17" s="7">
        <v>100</v>
      </c>
      <c r="F17" s="7">
        <v>1</v>
      </c>
      <c r="G17" s="7" t="s">
        <v>59</v>
      </c>
      <c r="H17" s="7">
        <v>380</v>
      </c>
      <c r="I17" s="15">
        <f t="shared" si="0"/>
        <v>436.99999999999994</v>
      </c>
      <c r="J17" s="20">
        <f>I17</f>
        <v>436.99999999999994</v>
      </c>
      <c r="K17" s="15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s="8" customFormat="1">
      <c r="A18" s="6">
        <v>42235.093872835649</v>
      </c>
      <c r="B18" s="7" t="s">
        <v>16</v>
      </c>
      <c r="C18" s="7" t="s">
        <v>60</v>
      </c>
      <c r="D18" s="7" t="s">
        <v>23</v>
      </c>
      <c r="E18" s="7">
        <v>146</v>
      </c>
      <c r="F18" s="7">
        <v>1</v>
      </c>
      <c r="G18" s="7" t="s">
        <v>11</v>
      </c>
      <c r="H18" s="7">
        <v>200</v>
      </c>
      <c r="I18" s="15">
        <f t="shared" si="0"/>
        <v>229.99999999999997</v>
      </c>
      <c r="J18" s="17">
        <f>I18</f>
        <v>229.99999999999997</v>
      </c>
      <c r="K18" s="15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s="8" customFormat="1">
      <c r="B19" s="9" t="s">
        <v>61</v>
      </c>
      <c r="C19" s="8">
        <v>1557</v>
      </c>
      <c r="D19" s="9" t="s">
        <v>64</v>
      </c>
      <c r="E19" s="8">
        <v>102</v>
      </c>
      <c r="F19" s="8">
        <v>1</v>
      </c>
      <c r="G19" s="9" t="s">
        <v>15</v>
      </c>
      <c r="H19" s="8">
        <v>440</v>
      </c>
      <c r="I19" s="15">
        <f t="shared" si="0"/>
        <v>505.99999999999994</v>
      </c>
      <c r="J19" s="20">
        <f>I19</f>
        <v>505.99999999999994</v>
      </c>
      <c r="K19" s="16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s="8" customFormat="1">
      <c r="A20" s="6">
        <v>42247.650677928235</v>
      </c>
      <c r="B20" s="7" t="s">
        <v>29</v>
      </c>
      <c r="C20" s="7">
        <v>101013</v>
      </c>
      <c r="D20" s="7" t="s">
        <v>30</v>
      </c>
      <c r="E20" s="7" t="s">
        <v>65</v>
      </c>
      <c r="F20" s="7">
        <v>1</v>
      </c>
      <c r="G20" s="7" t="s">
        <v>15</v>
      </c>
      <c r="H20" s="7">
        <v>780</v>
      </c>
      <c r="I20" s="15">
        <f t="shared" si="0"/>
        <v>896.99999999999989</v>
      </c>
      <c r="J20" s="17">
        <f>I20</f>
        <v>896.99999999999989</v>
      </c>
      <c r="K20" s="15"/>
    </row>
    <row r="21" spans="1:21" ht="25.5">
      <c r="A21" s="3">
        <v>42275.525469259257</v>
      </c>
      <c r="B21" s="4" t="s">
        <v>17</v>
      </c>
      <c r="C21" s="4">
        <v>32204</v>
      </c>
      <c r="D21" s="4" t="s">
        <v>49</v>
      </c>
      <c r="E21" s="4">
        <v>110</v>
      </c>
      <c r="F21" s="4">
        <v>1</v>
      </c>
      <c r="G21" s="4" t="s">
        <v>50</v>
      </c>
      <c r="H21" s="4">
        <v>460</v>
      </c>
      <c r="I21" s="13">
        <f t="shared" si="0"/>
        <v>529</v>
      </c>
      <c r="J21" s="19"/>
      <c r="K21" s="13"/>
    </row>
    <row r="22" spans="1:21">
      <c r="A22" s="3">
        <v>42275.528364178244</v>
      </c>
      <c r="B22" s="4" t="s">
        <v>17</v>
      </c>
      <c r="C22" s="4">
        <v>23725</v>
      </c>
      <c r="D22" s="4" t="s">
        <v>51</v>
      </c>
      <c r="E22" s="4">
        <v>110</v>
      </c>
      <c r="F22" s="4">
        <v>1</v>
      </c>
      <c r="G22" s="4" t="s">
        <v>9</v>
      </c>
      <c r="H22" s="4">
        <v>390</v>
      </c>
      <c r="I22" s="13">
        <f t="shared" si="0"/>
        <v>448.49999999999994</v>
      </c>
      <c r="J22" s="19"/>
      <c r="K22" s="13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s="8" customFormat="1" ht="12.75" customHeight="1">
      <c r="A23" s="6">
        <v>42275.53797232639</v>
      </c>
      <c r="B23" s="7" t="s">
        <v>17</v>
      </c>
      <c r="C23" s="7">
        <v>680761</v>
      </c>
      <c r="D23" s="7" t="s">
        <v>46</v>
      </c>
      <c r="E23" s="7">
        <v>154</v>
      </c>
      <c r="F23" s="7">
        <v>1</v>
      </c>
      <c r="G23" s="7" t="s">
        <v>18</v>
      </c>
      <c r="H23" s="7">
        <v>370</v>
      </c>
      <c r="I23" s="15">
        <f t="shared" si="0"/>
        <v>425.49999999999994</v>
      </c>
      <c r="J23" s="17">
        <f>SUM(I21:I23)</f>
        <v>1403</v>
      </c>
      <c r="K23" s="15"/>
    </row>
    <row r="24" spans="1:21" ht="12.75" customHeight="1">
      <c r="A24" s="3">
        <v>42288.757049189815</v>
      </c>
      <c r="B24" s="4" t="s">
        <v>52</v>
      </c>
      <c r="C24" s="4" t="s">
        <v>53</v>
      </c>
      <c r="D24" s="4" t="s">
        <v>54</v>
      </c>
      <c r="E24" s="4">
        <v>134</v>
      </c>
      <c r="F24" s="4">
        <v>1</v>
      </c>
      <c r="G24" s="4" t="s">
        <v>11</v>
      </c>
      <c r="H24" s="4">
        <v>2940</v>
      </c>
      <c r="I24" s="13">
        <f t="shared" si="0"/>
        <v>3380.9999999999995</v>
      </c>
      <c r="J24" s="18"/>
      <c r="K24" s="14"/>
    </row>
    <row r="25" spans="1:21" s="8" customFormat="1" ht="12.75" customHeight="1">
      <c r="A25" s="6">
        <v>42288.758519351853</v>
      </c>
      <c r="B25" s="7" t="s">
        <v>52</v>
      </c>
      <c r="C25" s="7" t="s">
        <v>55</v>
      </c>
      <c r="D25" s="7" t="s">
        <v>42</v>
      </c>
      <c r="E25" s="7">
        <v>130</v>
      </c>
      <c r="F25" s="7">
        <v>1</v>
      </c>
      <c r="G25" s="7" t="s">
        <v>11</v>
      </c>
      <c r="H25" s="7">
        <v>490</v>
      </c>
      <c r="I25" s="15">
        <f t="shared" si="0"/>
        <v>563.5</v>
      </c>
      <c r="J25" s="17">
        <f>I24+I25</f>
        <v>3944.4999999999995</v>
      </c>
      <c r="K25" s="16"/>
    </row>
    <row r="26" spans="1:21" s="8" customFormat="1" ht="12.75" customHeight="1">
      <c r="A26" s="6">
        <v>42267.337473287036</v>
      </c>
      <c r="B26" s="7" t="s">
        <v>40</v>
      </c>
      <c r="C26" s="7">
        <v>248</v>
      </c>
      <c r="D26" s="7" t="s">
        <v>41</v>
      </c>
      <c r="E26" s="7">
        <v>140</v>
      </c>
      <c r="F26" s="7">
        <v>1</v>
      </c>
      <c r="G26" s="7" t="s">
        <v>19</v>
      </c>
      <c r="H26" s="7">
        <v>490</v>
      </c>
      <c r="I26" s="15">
        <f t="shared" si="0"/>
        <v>563.5</v>
      </c>
      <c r="J26" s="17">
        <f>I26</f>
        <v>563.5</v>
      </c>
      <c r="K26" s="15"/>
    </row>
    <row r="29" spans="1:21">
      <c r="D29" s="5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2015-10-14T06:54:56Z</dcterms:created>
  <dcterms:modified xsi:type="dcterms:W3CDTF">2015-10-15T05:07:17Z</dcterms:modified>
</cp:coreProperties>
</file>