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definedNames>
    <definedName name="_xlnm._FilterDatabase" localSheetId="0" hidden="1">'Ответы на форму'!$A$1:$H$38</definedName>
  </definedNames>
  <calcPr calcId="114210"/>
</workbook>
</file>

<file path=xl/calcChain.xml><?xml version="1.0" encoding="utf-8"?>
<calcChain xmlns="http://schemas.openxmlformats.org/spreadsheetml/2006/main">
  <c r="H36" i="1"/>
  <c r="H37"/>
  <c r="H38"/>
  <c r="I38"/>
  <c r="H34"/>
  <c r="H35"/>
  <c r="I35"/>
  <c r="H33"/>
  <c r="I33"/>
  <c r="H30"/>
  <c r="H31"/>
  <c r="H32"/>
  <c r="I32"/>
  <c r="H29"/>
  <c r="I29"/>
  <c r="H28"/>
  <c r="I28"/>
  <c r="H27"/>
  <c r="I27"/>
  <c r="H24"/>
  <c r="H25"/>
  <c r="H26"/>
  <c r="I26"/>
  <c r="H23"/>
  <c r="I23"/>
  <c r="H22"/>
  <c r="I22"/>
  <c r="H21"/>
  <c r="I21"/>
  <c r="H20"/>
  <c r="I20"/>
  <c r="H19"/>
  <c r="I19"/>
  <c r="H17"/>
  <c r="H18"/>
  <c r="I18"/>
  <c r="H16"/>
  <c r="I16"/>
  <c r="H13"/>
  <c r="H14"/>
  <c r="H15"/>
  <c r="I15"/>
  <c r="H12"/>
  <c r="I12"/>
  <c r="H11"/>
  <c r="I11"/>
  <c r="H9"/>
  <c r="H10"/>
  <c r="I10"/>
  <c r="H2"/>
  <c r="H3"/>
  <c r="H4"/>
  <c r="H5"/>
  <c r="H6"/>
  <c r="H7"/>
  <c r="H8"/>
  <c r="I8"/>
</calcChain>
</file>

<file path=xl/sharedStrings.xml><?xml version="1.0" encoding="utf-8"?>
<sst xmlns="http://schemas.openxmlformats.org/spreadsheetml/2006/main" count="124" uniqueCount="78">
  <si>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</si>
  <si>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</si>
  <si>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</si>
  <si>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</si>
  <si>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</si>
  <si>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</si>
  <si>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</si>
  <si>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</si>
  <si>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</si>
  <si>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белый</t>
  </si>
  <si>
    <t>Глушакова Диана</t>
  </si>
  <si>
    <t>как на фото</t>
  </si>
  <si>
    <t>Блуза</t>
  </si>
  <si>
    <t>любой</t>
  </si>
  <si>
    <t>МАМА КИСЫ</t>
  </si>
  <si>
    <t>брюки</t>
  </si>
  <si>
    <t>норд-про</t>
  </si>
  <si>
    <t>Стриповна</t>
  </si>
  <si>
    <t>Бриджи 100% хлопок</t>
  </si>
  <si>
    <t>Футболка</t>
  </si>
  <si>
    <t>A L I E N A</t>
  </si>
  <si>
    <t>розовый</t>
  </si>
  <si>
    <t>Indi.87</t>
  </si>
  <si>
    <t>толстовка</t>
  </si>
  <si>
    <t>Водолазка для девочки стразы</t>
  </si>
  <si>
    <t>Бриджи</t>
  </si>
  <si>
    <t>молочный</t>
  </si>
  <si>
    <t>Брюки трик</t>
  </si>
  <si>
    <t>Бриджи трик</t>
  </si>
  <si>
    <t>серый</t>
  </si>
  <si>
    <t>Бриджи</t>
  </si>
  <si>
    <t>Оранж</t>
  </si>
  <si>
    <t>Рубашка к/р</t>
  </si>
  <si>
    <t>Брюки</t>
  </si>
  <si>
    <t>tanysha&amp;</t>
  </si>
  <si>
    <t>синий \мята</t>
  </si>
  <si>
    <t>Брюки трикотаж</t>
  </si>
  <si>
    <t>-Marusia-</t>
  </si>
  <si>
    <t>A L I E N A</t>
  </si>
  <si>
    <t>Джинсы</t>
  </si>
  <si>
    <t>Костюм</t>
  </si>
  <si>
    <t>mirind@</t>
  </si>
  <si>
    <t>16708-1</t>
  </si>
  <si>
    <t>синие</t>
  </si>
  <si>
    <t>Бриджи тонкая джинса 100% хлопок</t>
  </si>
  <si>
    <t>как на фото, синий</t>
  </si>
  <si>
    <t>kitten75</t>
  </si>
  <si>
    <t>Блуза к/р шк</t>
  </si>
  <si>
    <t>Сарафан</t>
  </si>
  <si>
    <t>Как на фото</t>
  </si>
  <si>
    <t>Серый</t>
  </si>
  <si>
    <t>игрушк@</t>
  </si>
  <si>
    <t>Брюки утепленные</t>
  </si>
  <si>
    <t>13357-1</t>
  </si>
  <si>
    <t>оляшка1986</t>
  </si>
  <si>
    <t>футболка</t>
  </si>
  <si>
    <t>белый замена серый</t>
  </si>
  <si>
    <t>ig-bag</t>
  </si>
  <si>
    <t>Д 473 бол</t>
  </si>
  <si>
    <t>серый с черным</t>
  </si>
  <si>
    <t>kasteban</t>
  </si>
  <si>
    <t>Брюки трикотаж</t>
  </si>
  <si>
    <t>фото</t>
  </si>
  <si>
    <t>Звезда в шоке</t>
  </si>
  <si>
    <t>Брюки вельвет хлопок 100%</t>
  </si>
  <si>
    <t>малиновый, замена коричневый</t>
  </si>
  <si>
    <t>Vkusss</t>
  </si>
  <si>
    <t>Блуза</t>
  </si>
  <si>
    <t>Бриджи дж</t>
  </si>
  <si>
    <t>ПРИСТРОЙ</t>
  </si>
  <si>
    <t>мамочка софии</t>
  </si>
  <si>
    <t>водолазка "Стразы"</t>
  </si>
  <si>
    <t>Мама Лизи</t>
  </si>
  <si>
    <t>блуза-батник</t>
  </si>
  <si>
    <t>Сумма с ОРГ</t>
  </si>
  <si>
    <t>Итого</t>
  </si>
  <si>
    <t>ОПЛАЧЕНО!</t>
  </si>
  <si>
    <t xml:space="preserve">водолазка </t>
  </si>
</sst>
</file>

<file path=xl/styles.xml><?xml version="1.0" encoding="utf-8"?>
<styleSheet xmlns="http://schemas.openxmlformats.org/spreadsheetml/2006/main">
  <numFmts count="1">
    <numFmt numFmtId="165" formatCode="#,##0&quot;р.&quot;"/>
  </numFmts>
  <fonts count="4">
    <font>
      <sz val="10"/>
      <color rgb="FF000000"/>
      <name val="Arial"/>
    </font>
    <font>
      <b/>
      <sz val="10"/>
      <color indexed="8"/>
      <name val="Arial"/>
    </font>
    <font>
      <sz val="8"/>
      <name val="Arial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165" fontId="3" fillId="0" borderId="0" xfId="0" applyNumberFormat="1" applyFont="1" applyFill="1" applyAlignment="1">
      <alignment wrapText="1"/>
    </xf>
    <xf numFmtId="165" fontId="0" fillId="0" borderId="0" xfId="0" applyNumberForma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2" borderId="0" xfId="0" applyFill="1" applyAlignment="1">
      <alignment horizontal="right" wrapText="1"/>
    </xf>
    <xf numFmtId="165" fontId="0" fillId="2" borderId="0" xfId="0" applyNumberForma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pane ySplit="1" topLeftCell="A2" activePane="bottomLeft" state="frozen"/>
      <selection pane="bottomLeft" activeCell="E8" sqref="E8"/>
    </sheetView>
  </sheetViews>
  <sheetFormatPr defaultColWidth="17.140625" defaultRowHeight="12.75" customHeight="1"/>
  <cols>
    <col min="1" max="1" width="17.140625" style="2"/>
    <col min="2" max="2" width="17.140625" style="7"/>
    <col min="3" max="7" width="17.140625" style="2"/>
    <col min="8" max="10" width="17.140625" style="5"/>
    <col min="11" max="16384" width="17.140625" style="2"/>
  </cols>
  <sheetData>
    <row r="1" spans="1:10" ht="63.75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74</v>
      </c>
      <c r="I1" s="4" t="s">
        <v>75</v>
      </c>
      <c r="J1" s="4" t="s">
        <v>76</v>
      </c>
    </row>
    <row r="2" spans="1:10">
      <c r="A2" s="2" t="s">
        <v>7</v>
      </c>
      <c r="B2" s="7">
        <v>36208</v>
      </c>
      <c r="C2" s="2" t="s">
        <v>27</v>
      </c>
      <c r="D2" s="2">
        <v>120</v>
      </c>
      <c r="E2" s="2">
        <v>1</v>
      </c>
      <c r="F2" s="2" t="s">
        <v>11</v>
      </c>
      <c r="G2" s="2">
        <v>280</v>
      </c>
      <c r="H2" s="5">
        <f t="shared" ref="H2:H7" si="0">G2*1.1</f>
        <v>308</v>
      </c>
    </row>
    <row r="3" spans="1:10">
      <c r="A3" s="2" t="s">
        <v>7</v>
      </c>
      <c r="B3" s="7">
        <v>36210</v>
      </c>
      <c r="C3" s="2" t="s">
        <v>28</v>
      </c>
      <c r="D3" s="2">
        <v>110</v>
      </c>
      <c r="E3" s="2">
        <v>1</v>
      </c>
      <c r="F3" s="2" t="s">
        <v>29</v>
      </c>
      <c r="G3" s="2">
        <v>310</v>
      </c>
      <c r="H3" s="5">
        <f t="shared" si="0"/>
        <v>341</v>
      </c>
    </row>
    <row r="4" spans="1:10">
      <c r="A4" s="2" t="s">
        <v>7</v>
      </c>
      <c r="B4" s="7">
        <v>830391</v>
      </c>
      <c r="C4" s="2" t="s">
        <v>30</v>
      </c>
      <c r="D4" s="2">
        <v>116</v>
      </c>
      <c r="E4" s="2">
        <v>1</v>
      </c>
      <c r="F4" s="2" t="s">
        <v>31</v>
      </c>
      <c r="G4" s="2">
        <v>590</v>
      </c>
      <c r="H4" s="5">
        <f t="shared" si="0"/>
        <v>649</v>
      </c>
    </row>
    <row r="5" spans="1:10">
      <c r="A5" s="2" t="s">
        <v>7</v>
      </c>
      <c r="B5" s="7">
        <v>830422</v>
      </c>
      <c r="C5" s="2" t="s">
        <v>32</v>
      </c>
      <c r="D5" s="2">
        <v>122</v>
      </c>
      <c r="E5" s="2">
        <v>1</v>
      </c>
      <c r="F5" s="2" t="s">
        <v>11</v>
      </c>
      <c r="G5" s="2">
        <v>440</v>
      </c>
      <c r="H5" s="5">
        <f t="shared" si="0"/>
        <v>484.00000000000006</v>
      </c>
    </row>
    <row r="6" spans="1:10">
      <c r="A6" s="2" t="s">
        <v>7</v>
      </c>
      <c r="B6" s="7">
        <v>610110</v>
      </c>
      <c r="C6" s="2" t="s">
        <v>19</v>
      </c>
      <c r="D6" s="2">
        <v>114</v>
      </c>
      <c r="E6" s="2">
        <v>1</v>
      </c>
      <c r="F6" s="2" t="s">
        <v>9</v>
      </c>
      <c r="G6" s="2">
        <v>340</v>
      </c>
      <c r="H6" s="5">
        <f t="shared" si="0"/>
        <v>374.00000000000006</v>
      </c>
    </row>
    <row r="7" spans="1:10">
      <c r="A7" s="2" t="s">
        <v>7</v>
      </c>
      <c r="B7" s="7">
        <v>830176</v>
      </c>
      <c r="C7" s="2" t="s">
        <v>39</v>
      </c>
      <c r="D7" s="2">
        <v>116</v>
      </c>
      <c r="E7" s="2">
        <v>1</v>
      </c>
      <c r="F7" s="2" t="s">
        <v>11</v>
      </c>
      <c r="G7" s="2">
        <v>770</v>
      </c>
      <c r="H7" s="5">
        <f t="shared" si="0"/>
        <v>847.00000000000011</v>
      </c>
    </row>
    <row r="8" spans="1:10" s="3" customFormat="1">
      <c r="A8" s="3" t="s">
        <v>7</v>
      </c>
      <c r="B8" s="8">
        <v>36208</v>
      </c>
      <c r="C8" s="3" t="s">
        <v>36</v>
      </c>
      <c r="D8" s="3">
        <v>110</v>
      </c>
      <c r="E8" s="3">
        <v>1</v>
      </c>
      <c r="F8" s="3" t="s">
        <v>8</v>
      </c>
      <c r="G8" s="3">
        <v>280</v>
      </c>
      <c r="H8" s="9">
        <f t="shared" ref="H8:H18" si="1">G8*1.15</f>
        <v>322</v>
      </c>
      <c r="I8" s="9">
        <f>SUM(H2:H8)</f>
        <v>3325</v>
      </c>
      <c r="J8" s="9"/>
    </row>
    <row r="9" spans="1:10" ht="12" customHeight="1">
      <c r="A9" s="2" t="s">
        <v>38</v>
      </c>
      <c r="B9" s="7">
        <v>88306</v>
      </c>
      <c r="C9" s="2" t="s">
        <v>44</v>
      </c>
      <c r="D9" s="2">
        <v>145</v>
      </c>
      <c r="E9" s="2">
        <v>1</v>
      </c>
      <c r="F9" s="2" t="s">
        <v>45</v>
      </c>
      <c r="G9" s="2">
        <v>500</v>
      </c>
      <c r="H9" s="5">
        <f t="shared" si="1"/>
        <v>575</v>
      </c>
    </row>
    <row r="10" spans="1:10" s="3" customFormat="1" ht="12" customHeight="1">
      <c r="A10" s="3" t="s">
        <v>20</v>
      </c>
      <c r="B10" s="8">
        <v>88303</v>
      </c>
      <c r="C10" s="3" t="s">
        <v>68</v>
      </c>
      <c r="D10" s="3">
        <v>145</v>
      </c>
      <c r="E10" s="3">
        <v>1</v>
      </c>
      <c r="F10" s="3" t="s">
        <v>11</v>
      </c>
      <c r="G10" s="3">
        <v>500</v>
      </c>
      <c r="H10" s="9">
        <f t="shared" si="1"/>
        <v>575</v>
      </c>
      <c r="I10" s="9">
        <f>SUM(H9:H10)</f>
        <v>1150</v>
      </c>
      <c r="J10" s="9"/>
    </row>
    <row r="11" spans="1:10" s="3" customFormat="1" ht="12" customHeight="1">
      <c r="A11" s="3" t="s">
        <v>57</v>
      </c>
      <c r="B11" s="8" t="s">
        <v>58</v>
      </c>
      <c r="C11" s="3" t="s">
        <v>40</v>
      </c>
      <c r="D11" s="3">
        <v>146</v>
      </c>
      <c r="E11" s="3">
        <v>1</v>
      </c>
      <c r="F11" s="3" t="s">
        <v>59</v>
      </c>
      <c r="G11" s="3">
        <v>2500</v>
      </c>
      <c r="H11" s="9">
        <f t="shared" si="1"/>
        <v>2875</v>
      </c>
      <c r="I11" s="9">
        <f>H11</f>
        <v>2875</v>
      </c>
      <c r="J11" s="9"/>
    </row>
    <row r="12" spans="1:10" s="3" customFormat="1" ht="12" customHeight="1">
      <c r="A12" s="3" t="s">
        <v>22</v>
      </c>
      <c r="B12" s="8">
        <v>680816</v>
      </c>
      <c r="C12" s="3" t="s">
        <v>23</v>
      </c>
      <c r="D12" s="3">
        <v>114</v>
      </c>
      <c r="E12" s="3">
        <v>1</v>
      </c>
      <c r="F12" s="3" t="s">
        <v>8</v>
      </c>
      <c r="G12" s="3">
        <v>570</v>
      </c>
      <c r="H12" s="9">
        <f t="shared" si="1"/>
        <v>655.5</v>
      </c>
      <c r="I12" s="9">
        <f>H12</f>
        <v>655.5</v>
      </c>
      <c r="J12" s="9"/>
    </row>
    <row r="13" spans="1:10" ht="12" customHeight="1">
      <c r="A13" s="2" t="s">
        <v>60</v>
      </c>
      <c r="B13" s="7">
        <v>36208</v>
      </c>
      <c r="C13" s="2" t="s">
        <v>61</v>
      </c>
      <c r="D13" s="2">
        <v>90</v>
      </c>
      <c r="E13" s="2">
        <v>1</v>
      </c>
      <c r="F13" s="2" t="s">
        <v>8</v>
      </c>
      <c r="G13" s="2">
        <v>280</v>
      </c>
      <c r="H13" s="5">
        <f t="shared" si="1"/>
        <v>322</v>
      </c>
    </row>
    <row r="14" spans="1:10" ht="12" customHeight="1">
      <c r="A14" s="2" t="s">
        <v>60</v>
      </c>
      <c r="B14" s="7">
        <v>36211</v>
      </c>
      <c r="C14" s="2" t="s">
        <v>25</v>
      </c>
      <c r="D14" s="2">
        <v>90</v>
      </c>
      <c r="E14" s="2">
        <v>1</v>
      </c>
      <c r="F14" s="2" t="s">
        <v>8</v>
      </c>
      <c r="G14" s="2">
        <v>310</v>
      </c>
      <c r="H14" s="5">
        <f t="shared" si="1"/>
        <v>356.5</v>
      </c>
    </row>
    <row r="15" spans="1:10" s="3" customFormat="1" ht="12" customHeight="1">
      <c r="A15" s="3" t="s">
        <v>60</v>
      </c>
      <c r="B15" s="8">
        <v>22310</v>
      </c>
      <c r="C15" s="3" t="s">
        <v>15</v>
      </c>
      <c r="D15" s="3">
        <v>90</v>
      </c>
      <c r="E15" s="3">
        <v>1</v>
      </c>
      <c r="F15" s="3" t="s">
        <v>62</v>
      </c>
      <c r="G15" s="3">
        <v>310</v>
      </c>
      <c r="H15" s="9">
        <f t="shared" si="1"/>
        <v>356.5</v>
      </c>
      <c r="I15" s="9">
        <f>SUM(H13:H15)</f>
        <v>1035</v>
      </c>
      <c r="J15" s="9"/>
    </row>
    <row r="16" spans="1:10" s="3" customFormat="1" ht="12" customHeight="1">
      <c r="A16" s="3" t="s">
        <v>46</v>
      </c>
      <c r="B16" s="8">
        <v>530638</v>
      </c>
      <c r="C16" s="3" t="s">
        <v>47</v>
      </c>
      <c r="D16" s="3">
        <v>146</v>
      </c>
      <c r="E16" s="3">
        <v>1</v>
      </c>
      <c r="F16" s="3" t="s">
        <v>11</v>
      </c>
      <c r="G16" s="3">
        <v>470</v>
      </c>
      <c r="H16" s="9">
        <f t="shared" si="1"/>
        <v>540.5</v>
      </c>
      <c r="I16" s="9">
        <f>H16</f>
        <v>540.5</v>
      </c>
      <c r="J16" s="9"/>
    </row>
    <row r="17" spans="1:10" ht="12" customHeight="1">
      <c r="A17" s="2" t="s">
        <v>37</v>
      </c>
      <c r="B17" s="7">
        <v>690424</v>
      </c>
      <c r="C17" s="2" t="s">
        <v>48</v>
      </c>
      <c r="D17" s="2">
        <v>106</v>
      </c>
      <c r="E17" s="2">
        <v>1</v>
      </c>
      <c r="F17" s="2" t="s">
        <v>49</v>
      </c>
      <c r="G17" s="2">
        <v>400</v>
      </c>
      <c r="H17" s="5">
        <f t="shared" si="1"/>
        <v>459.99999999999994</v>
      </c>
    </row>
    <row r="18" spans="1:10" s="3" customFormat="1" ht="12" customHeight="1">
      <c r="A18" s="3" t="s">
        <v>37</v>
      </c>
      <c r="B18" s="8">
        <v>1020009</v>
      </c>
      <c r="C18" s="3" t="s">
        <v>12</v>
      </c>
      <c r="D18" s="3">
        <v>108</v>
      </c>
      <c r="E18" s="3">
        <v>1</v>
      </c>
      <c r="F18" s="3" t="s">
        <v>50</v>
      </c>
      <c r="G18" s="3">
        <v>280</v>
      </c>
      <c r="H18" s="9">
        <f t="shared" si="1"/>
        <v>322</v>
      </c>
      <c r="I18" s="9">
        <f>H17+H18</f>
        <v>782</v>
      </c>
      <c r="J18" s="9"/>
    </row>
    <row r="19" spans="1:10" s="3" customFormat="1" ht="12" customHeight="1">
      <c r="A19" s="3" t="s">
        <v>41</v>
      </c>
      <c r="B19" s="8" t="s">
        <v>42</v>
      </c>
      <c r="C19" s="3" t="s">
        <v>33</v>
      </c>
      <c r="D19" s="3">
        <v>120</v>
      </c>
      <c r="E19" s="3">
        <v>1</v>
      </c>
      <c r="F19" s="3" t="s">
        <v>43</v>
      </c>
      <c r="G19" s="3">
        <v>600</v>
      </c>
      <c r="H19" s="9">
        <f t="shared" ref="H19:H25" si="2">G19*1.15</f>
        <v>690</v>
      </c>
      <c r="I19" s="9">
        <f>H19</f>
        <v>690</v>
      </c>
      <c r="J19" s="9"/>
    </row>
    <row r="20" spans="1:10" s="3" customFormat="1" ht="12" customHeight="1">
      <c r="A20" s="3" t="s">
        <v>34</v>
      </c>
      <c r="B20" s="8">
        <v>190293</v>
      </c>
      <c r="C20" s="3" t="s">
        <v>33</v>
      </c>
      <c r="D20" s="3">
        <v>98</v>
      </c>
      <c r="E20" s="3">
        <v>1</v>
      </c>
      <c r="F20" s="3" t="s">
        <v>35</v>
      </c>
      <c r="G20" s="3">
        <v>590</v>
      </c>
      <c r="H20" s="9">
        <f t="shared" si="2"/>
        <v>678.5</v>
      </c>
      <c r="I20" s="9">
        <f>H20</f>
        <v>678.5</v>
      </c>
      <c r="J20" s="9"/>
    </row>
    <row r="21" spans="1:10" s="3" customFormat="1" ht="12" customHeight="1">
      <c r="A21" s="3" t="s">
        <v>66</v>
      </c>
      <c r="B21" s="8">
        <v>530638</v>
      </c>
      <c r="C21" s="3" t="s">
        <v>67</v>
      </c>
      <c r="D21" s="3">
        <v>122</v>
      </c>
      <c r="E21" s="3">
        <v>1</v>
      </c>
      <c r="F21" s="3" t="s">
        <v>9</v>
      </c>
      <c r="G21" s="3">
        <v>470</v>
      </c>
      <c r="H21" s="9">
        <f t="shared" si="2"/>
        <v>540.5</v>
      </c>
      <c r="I21" s="9">
        <f>H21</f>
        <v>540.5</v>
      </c>
      <c r="J21" s="9"/>
    </row>
    <row r="22" spans="1:10" s="3" customFormat="1" ht="12" customHeight="1">
      <c r="A22" s="3" t="s">
        <v>10</v>
      </c>
      <c r="B22" s="8">
        <v>680712</v>
      </c>
      <c r="C22" s="3" t="s">
        <v>24</v>
      </c>
      <c r="D22" s="3">
        <v>130</v>
      </c>
      <c r="E22" s="3">
        <v>1</v>
      </c>
      <c r="F22" s="3" t="s">
        <v>11</v>
      </c>
      <c r="G22" s="3">
        <v>200</v>
      </c>
      <c r="H22" s="9">
        <f t="shared" si="2"/>
        <v>229.99999999999997</v>
      </c>
      <c r="I22" s="9">
        <f>H22</f>
        <v>229.99999999999997</v>
      </c>
      <c r="J22" s="9"/>
    </row>
    <row r="23" spans="1:10" s="3" customFormat="1" ht="12" customHeight="1">
      <c r="A23" s="3" t="s">
        <v>63</v>
      </c>
      <c r="B23" s="8">
        <v>15836</v>
      </c>
      <c r="C23" s="3" t="s">
        <v>64</v>
      </c>
      <c r="D23" s="3">
        <v>120</v>
      </c>
      <c r="E23" s="3">
        <v>1</v>
      </c>
      <c r="F23" s="3" t="s">
        <v>65</v>
      </c>
      <c r="G23" s="3">
        <v>580</v>
      </c>
      <c r="H23" s="9">
        <f t="shared" si="2"/>
        <v>667</v>
      </c>
      <c r="I23" s="9">
        <f>H23</f>
        <v>667</v>
      </c>
      <c r="J23" s="9"/>
    </row>
    <row r="24" spans="1:10" ht="12" customHeight="1">
      <c r="A24" s="2" t="s">
        <v>51</v>
      </c>
      <c r="B24" s="7" t="s">
        <v>53</v>
      </c>
      <c r="C24" s="2" t="s">
        <v>12</v>
      </c>
      <c r="D24" s="2">
        <v>110</v>
      </c>
      <c r="E24" s="2">
        <v>1</v>
      </c>
      <c r="F24" s="2" t="s">
        <v>11</v>
      </c>
      <c r="G24" s="2">
        <v>320</v>
      </c>
      <c r="H24" s="5">
        <f t="shared" si="2"/>
        <v>368</v>
      </c>
    </row>
    <row r="25" spans="1:10" ht="12" customHeight="1">
      <c r="A25" s="2" t="s">
        <v>51</v>
      </c>
      <c r="B25" s="7">
        <v>10032</v>
      </c>
      <c r="C25" s="2" t="s">
        <v>12</v>
      </c>
      <c r="D25" s="2">
        <v>100</v>
      </c>
      <c r="E25" s="2">
        <v>1</v>
      </c>
      <c r="F25" s="2" t="s">
        <v>21</v>
      </c>
      <c r="G25" s="2">
        <v>260</v>
      </c>
      <c r="H25" s="5">
        <f t="shared" si="2"/>
        <v>299</v>
      </c>
    </row>
    <row r="26" spans="1:10" s="3" customFormat="1" ht="12" customHeight="1">
      <c r="A26" s="3" t="s">
        <v>51</v>
      </c>
      <c r="B26" s="8">
        <v>200096</v>
      </c>
      <c r="C26" s="3" t="s">
        <v>52</v>
      </c>
      <c r="D26" s="3">
        <v>104</v>
      </c>
      <c r="E26" s="3">
        <v>1</v>
      </c>
      <c r="F26" s="3" t="s">
        <v>29</v>
      </c>
      <c r="G26" s="3">
        <v>560</v>
      </c>
      <c r="H26" s="9">
        <f t="shared" ref="H26:H33" si="3">G26*1.15</f>
        <v>644</v>
      </c>
      <c r="I26" s="9">
        <f>SUM(H24:H26)</f>
        <v>1311</v>
      </c>
      <c r="J26" s="9"/>
    </row>
    <row r="27" spans="1:10" s="3" customFormat="1" ht="12" customHeight="1">
      <c r="A27" s="3" t="s">
        <v>14</v>
      </c>
      <c r="B27" s="8">
        <v>36211</v>
      </c>
      <c r="C27" s="3" t="s">
        <v>30</v>
      </c>
      <c r="D27" s="3">
        <v>110</v>
      </c>
      <c r="E27" s="3">
        <v>1</v>
      </c>
      <c r="F27" s="3" t="s">
        <v>13</v>
      </c>
      <c r="G27" s="3">
        <v>310</v>
      </c>
      <c r="H27" s="9">
        <f t="shared" si="3"/>
        <v>356.5</v>
      </c>
      <c r="I27" s="9">
        <f>H27</f>
        <v>356.5</v>
      </c>
      <c r="J27" s="9"/>
    </row>
    <row r="28" spans="1:10" s="3" customFormat="1" ht="12" customHeight="1">
      <c r="A28" s="3" t="s">
        <v>16</v>
      </c>
      <c r="B28" s="8">
        <v>530638</v>
      </c>
      <c r="C28" s="3" t="s">
        <v>12</v>
      </c>
      <c r="D28" s="3">
        <v>128</v>
      </c>
      <c r="E28" s="3">
        <v>1</v>
      </c>
      <c r="F28" s="3" t="s">
        <v>9</v>
      </c>
      <c r="G28" s="3">
        <v>470</v>
      </c>
      <c r="H28" s="9">
        <f t="shared" si="3"/>
        <v>540.5</v>
      </c>
      <c r="I28" s="9">
        <f>H28</f>
        <v>540.5</v>
      </c>
      <c r="J28" s="9"/>
    </row>
    <row r="29" spans="1:10" s="3" customFormat="1" ht="12" customHeight="1">
      <c r="A29" s="3" t="s">
        <v>54</v>
      </c>
      <c r="B29" s="8">
        <v>610110</v>
      </c>
      <c r="C29" s="3" t="s">
        <v>55</v>
      </c>
      <c r="D29" s="3">
        <v>90</v>
      </c>
      <c r="E29" s="3">
        <v>1</v>
      </c>
      <c r="F29" s="3" t="s">
        <v>56</v>
      </c>
      <c r="G29" s="3">
        <v>340</v>
      </c>
      <c r="H29" s="9">
        <f t="shared" si="3"/>
        <v>390.99999999999994</v>
      </c>
      <c r="I29" s="9">
        <f>H29</f>
        <v>390.99999999999994</v>
      </c>
      <c r="J29" s="9"/>
    </row>
    <row r="30" spans="1:10" ht="12" customHeight="1">
      <c r="A30" s="2" t="s">
        <v>17</v>
      </c>
      <c r="B30" s="7">
        <v>36211</v>
      </c>
      <c r="C30" s="2" t="s">
        <v>18</v>
      </c>
      <c r="D30" s="2">
        <v>100</v>
      </c>
      <c r="E30" s="2">
        <v>1</v>
      </c>
      <c r="F30" s="2" t="s">
        <v>13</v>
      </c>
      <c r="G30" s="2">
        <v>310</v>
      </c>
      <c r="H30" s="5">
        <f t="shared" si="3"/>
        <v>356.5</v>
      </c>
    </row>
    <row r="31" spans="1:10" ht="12" customHeight="1">
      <c r="A31" s="2" t="s">
        <v>17</v>
      </c>
      <c r="B31" s="7">
        <v>36208</v>
      </c>
      <c r="C31" s="2" t="s">
        <v>36</v>
      </c>
      <c r="D31" s="2">
        <v>100</v>
      </c>
      <c r="E31" s="2">
        <v>1</v>
      </c>
      <c r="F31" s="2" t="s">
        <v>13</v>
      </c>
      <c r="G31" s="2">
        <v>280</v>
      </c>
      <c r="H31" s="5">
        <f t="shared" si="3"/>
        <v>322</v>
      </c>
    </row>
    <row r="32" spans="1:10" s="3" customFormat="1" ht="12" customHeight="1">
      <c r="A32" s="3" t="s">
        <v>17</v>
      </c>
      <c r="B32" s="8">
        <v>33686</v>
      </c>
      <c r="C32" s="3" t="s">
        <v>30</v>
      </c>
      <c r="D32" s="3">
        <v>100</v>
      </c>
      <c r="E32" s="3">
        <v>1</v>
      </c>
      <c r="F32" s="3" t="s">
        <v>13</v>
      </c>
      <c r="G32" s="3">
        <v>490</v>
      </c>
      <c r="H32" s="9">
        <f t="shared" si="3"/>
        <v>563.5</v>
      </c>
      <c r="I32" s="9">
        <f>SUM(H30:H32)</f>
        <v>1242</v>
      </c>
      <c r="J32" s="9"/>
    </row>
    <row r="33" spans="1:10" s="3" customFormat="1" ht="12.75" customHeight="1">
      <c r="A33" s="3" t="s">
        <v>69</v>
      </c>
      <c r="B33" s="8">
        <v>36211</v>
      </c>
      <c r="C33" s="3" t="s">
        <v>25</v>
      </c>
      <c r="D33" s="3">
        <v>120</v>
      </c>
      <c r="E33" s="3">
        <v>1</v>
      </c>
      <c r="F33" s="3" t="s">
        <v>8</v>
      </c>
      <c r="G33" s="3">
        <v>310</v>
      </c>
      <c r="H33" s="9">
        <f t="shared" si="3"/>
        <v>356.5</v>
      </c>
      <c r="I33" s="9">
        <f>H33</f>
        <v>356.5</v>
      </c>
      <c r="J33" s="9"/>
    </row>
    <row r="34" spans="1:10" ht="12.75" customHeight="1">
      <c r="A34" s="2" t="s">
        <v>70</v>
      </c>
      <c r="B34" s="7">
        <v>680712</v>
      </c>
      <c r="C34" s="2" t="s">
        <v>71</v>
      </c>
      <c r="D34" s="2">
        <v>114</v>
      </c>
      <c r="E34" s="2">
        <v>1</v>
      </c>
      <c r="F34" s="2" t="s">
        <v>26</v>
      </c>
      <c r="G34" s="2">
        <v>200</v>
      </c>
      <c r="H34" s="5">
        <f>G34*1.15</f>
        <v>229.99999999999997</v>
      </c>
    </row>
    <row r="35" spans="1:10" s="3" customFormat="1" ht="12.75" customHeight="1">
      <c r="A35" s="3" t="s">
        <v>70</v>
      </c>
      <c r="B35" s="8">
        <v>680712</v>
      </c>
      <c r="C35" s="3" t="s">
        <v>77</v>
      </c>
      <c r="D35" s="3">
        <v>122</v>
      </c>
      <c r="E35" s="3">
        <v>1</v>
      </c>
      <c r="F35" s="3" t="s">
        <v>26</v>
      </c>
      <c r="G35" s="3">
        <v>200</v>
      </c>
      <c r="H35" s="9">
        <f>G35*1.15</f>
        <v>229.99999999999997</v>
      </c>
      <c r="I35" s="9">
        <f>H34+H35</f>
        <v>459.99999999999994</v>
      </c>
      <c r="J35" s="9"/>
    </row>
    <row r="36" spans="1:10" ht="12" customHeight="1">
      <c r="A36" s="2" t="s">
        <v>72</v>
      </c>
      <c r="B36" s="7">
        <v>190293</v>
      </c>
      <c r="C36" s="2" t="s">
        <v>33</v>
      </c>
      <c r="D36" s="2">
        <v>106</v>
      </c>
      <c r="E36" s="2">
        <v>1</v>
      </c>
      <c r="F36" s="2" t="s">
        <v>35</v>
      </c>
      <c r="G36" s="2">
        <v>590</v>
      </c>
      <c r="H36" s="5">
        <f>G36*1.15</f>
        <v>678.5</v>
      </c>
    </row>
    <row r="37" spans="1:10" ht="12.75" customHeight="1">
      <c r="A37" s="2" t="s">
        <v>72</v>
      </c>
      <c r="B37" s="7">
        <v>80859</v>
      </c>
      <c r="C37" s="2" t="s">
        <v>73</v>
      </c>
      <c r="D37" s="2">
        <v>146</v>
      </c>
      <c r="E37" s="2">
        <v>1</v>
      </c>
      <c r="F37" s="2" t="s">
        <v>26</v>
      </c>
      <c r="G37" s="2">
        <v>300</v>
      </c>
      <c r="H37" s="5">
        <f>G37*1.15</f>
        <v>345</v>
      </c>
    </row>
    <row r="38" spans="1:10" s="3" customFormat="1" ht="12.75" customHeight="1">
      <c r="A38" s="3" t="s">
        <v>72</v>
      </c>
      <c r="B38" s="8">
        <v>15836</v>
      </c>
      <c r="C38" s="3" t="s">
        <v>15</v>
      </c>
      <c r="D38" s="3">
        <v>110</v>
      </c>
      <c r="E38" s="3">
        <v>1</v>
      </c>
      <c r="F38" s="3" t="s">
        <v>65</v>
      </c>
      <c r="G38" s="3">
        <v>580</v>
      </c>
      <c r="H38" s="9">
        <f>G38*1.15</f>
        <v>667</v>
      </c>
      <c r="I38" s="9">
        <f>H36+H37+H38</f>
        <v>1690.5</v>
      </c>
      <c r="J38" s="9"/>
    </row>
  </sheetData>
  <autoFilter ref="A1:H38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2014-08-21T14:57:57Z</dcterms:created>
  <dcterms:modified xsi:type="dcterms:W3CDTF">2014-08-21T16:44:00Z</dcterms:modified>
</cp:coreProperties>
</file>