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495" windowWidth="18855" windowHeight="10170"/>
  </bookViews>
  <sheets>
    <sheet name="Ответы на форму" sheetId="1" r:id="rId1"/>
  </sheets>
  <calcPr calcId="114210"/>
</workbook>
</file>

<file path=xl/calcChain.xml><?xml version="1.0" encoding="utf-8"?>
<calcChain xmlns="http://schemas.openxmlformats.org/spreadsheetml/2006/main">
  <c r="I9" i="1"/>
  <c r="I22"/>
  <c r="I26"/>
  <c r="I18"/>
  <c r="I17"/>
  <c r="H16"/>
  <c r="I16"/>
  <c r="I15"/>
  <c r="I14"/>
  <c r="I11"/>
  <c r="I10"/>
  <c r="I7"/>
  <c r="H13"/>
  <c r="H14"/>
  <c r="H12"/>
  <c r="H8"/>
  <c r="H9"/>
  <c r="H3"/>
  <c r="H4"/>
  <c r="H5"/>
  <c r="H6"/>
  <c r="H7"/>
  <c r="H2"/>
  <c r="H10"/>
  <c r="H11"/>
  <c r="H15"/>
  <c r="H17"/>
  <c r="H18"/>
  <c r="H19"/>
  <c r="H20"/>
  <c r="H21"/>
  <c r="H22"/>
  <c r="H23"/>
  <c r="H24"/>
  <c r="H25"/>
  <c r="H26"/>
</calcChain>
</file>

<file path=xl/sharedStrings.xml><?xml version="1.0" encoding="utf-8"?>
<sst xmlns="http://schemas.openxmlformats.org/spreadsheetml/2006/main" count="91" uniqueCount="55">
  <si>
    <t>НИК</t>
  </si>
  <si>
    <t>АРТИКУЛ</t>
  </si>
  <si>
    <t>НАИМЕНОВАНИЕ (Строго как на сайте)</t>
  </si>
  <si>
    <t>Размер</t>
  </si>
  <si>
    <t>Количество</t>
  </si>
  <si>
    <t>Цвет (если нет вариантов выбора-то пишите "как на фото")</t>
  </si>
  <si>
    <t>Цена (за 1 ед)</t>
  </si>
  <si>
    <t>_Бабочка_</t>
  </si>
  <si>
    <t>синий</t>
  </si>
  <si>
    <t>Футболка</t>
  </si>
  <si>
    <t>молочный</t>
  </si>
  <si>
    <t>CA-12064</t>
  </si>
  <si>
    <t>Брюки</t>
  </si>
  <si>
    <t>Кирпичный</t>
  </si>
  <si>
    <t>белый</t>
  </si>
  <si>
    <t>Брюки трик</t>
  </si>
  <si>
    <t>Брюки трикотаж</t>
  </si>
  <si>
    <t>как на фото</t>
  </si>
  <si>
    <t>Футболка шк</t>
  </si>
  <si>
    <t>любой</t>
  </si>
  <si>
    <t>игрушк@</t>
  </si>
  <si>
    <t>13716-2</t>
  </si>
  <si>
    <t>Брюки утепленные</t>
  </si>
  <si>
    <t>красный</t>
  </si>
  <si>
    <t>черный</t>
  </si>
  <si>
    <t>оляшка1986</t>
  </si>
  <si>
    <t>СА-12064</t>
  </si>
  <si>
    <t>Стриповна</t>
  </si>
  <si>
    <t>Футболка</t>
  </si>
  <si>
    <t>Футболка шк</t>
  </si>
  <si>
    <t>Комбинезон подклад флис</t>
  </si>
  <si>
    <t>Брюки трикотаж</t>
  </si>
  <si>
    <t>ig-bag</t>
  </si>
  <si>
    <t>A-8302</t>
  </si>
  <si>
    <t>Костюм трик спорт</t>
  </si>
  <si>
    <t>Lady Brunette</t>
  </si>
  <si>
    <t>Брюки утеплен</t>
  </si>
  <si>
    <t>Lylasha</t>
  </si>
  <si>
    <t>Брюки утеплен</t>
  </si>
  <si>
    <t>A L I E N A</t>
  </si>
  <si>
    <t>Куртка демис м</t>
  </si>
  <si>
    <t>Mamba21</t>
  </si>
  <si>
    <t>брюки утепл.</t>
  </si>
  <si>
    <t>Серый</t>
  </si>
  <si>
    <t>A L I E N A</t>
  </si>
  <si>
    <t>SK MM 610</t>
  </si>
  <si>
    <t>серо-бардовый</t>
  </si>
  <si>
    <t>ГаляКолесникова</t>
  </si>
  <si>
    <t>M 8223 ор</t>
  </si>
  <si>
    <t>оранжевый</t>
  </si>
  <si>
    <t>ПРИСТРОЙ</t>
  </si>
  <si>
    <t>Костюм зима</t>
  </si>
  <si>
    <t>фиолетовый</t>
  </si>
  <si>
    <t>С ОРГ</t>
  </si>
  <si>
    <t>ИТОГО К ОПЛАТЕ</t>
  </si>
</sst>
</file>

<file path=xl/styles.xml><?xml version="1.0" encoding="utf-8"?>
<styleSheet xmlns="http://schemas.openxmlformats.org/spreadsheetml/2006/main">
  <numFmts count="1">
    <numFmt numFmtId="42" formatCode="_-* #,##0&quot;р.&quot;_-;\-* #,##0&quot;р.&quot;_-;_-* &quot;-&quot;&quot;р.&quot;_-;_-@_-"/>
  </numFmts>
  <fonts count="5">
    <font>
      <sz val="10"/>
      <color rgb="FF000000"/>
      <name val="Arial"/>
    </font>
    <font>
      <b/>
      <sz val="10"/>
      <color indexed="8"/>
      <name val="Arial"/>
    </font>
    <font>
      <sz val="8"/>
      <name val="Arial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</borders>
  <cellStyleXfs count="1">
    <xf numFmtId="0" fontId="0" fillId="0" borderId="0"/>
  </cellStyleXfs>
  <cellXfs count="16">
    <xf numFmtId="0" fontId="0" fillId="0" borderId="0" xfId="0" applyAlignment="1">
      <alignment wrapText="1"/>
    </xf>
    <xf numFmtId="0" fontId="1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2" borderId="0" xfId="0" applyFill="1" applyAlignment="1">
      <alignment wrapText="1"/>
    </xf>
    <xf numFmtId="0" fontId="0" fillId="0" borderId="0" xfId="0" applyFill="1" applyAlignment="1">
      <alignment horizontal="right" wrapText="1"/>
    </xf>
    <xf numFmtId="42" fontId="4" fillId="0" borderId="0" xfId="0" applyNumberFormat="1" applyFont="1" applyFill="1" applyAlignment="1">
      <alignment wrapText="1"/>
    </xf>
    <xf numFmtId="42" fontId="0" fillId="0" borderId="0" xfId="0" applyNumberFormat="1" applyFill="1" applyAlignment="1">
      <alignment wrapText="1"/>
    </xf>
    <xf numFmtId="0" fontId="0" fillId="2" borderId="0" xfId="0" applyFill="1" applyAlignment="1">
      <alignment horizontal="right" wrapText="1"/>
    </xf>
    <xf numFmtId="42" fontId="0" fillId="2" borderId="0" xfId="0" applyNumberFormat="1" applyFill="1" applyAlignment="1">
      <alignment wrapText="1"/>
    </xf>
    <xf numFmtId="0" fontId="3" fillId="2" borderId="0" xfId="0" applyFont="1" applyFill="1" applyAlignment="1">
      <alignment horizontal="left" wrapText="1" readingOrder="1"/>
    </xf>
    <xf numFmtId="0" fontId="3" fillId="2" borderId="0" xfId="0" applyFont="1" applyFill="1" applyAlignment="1">
      <alignment horizontal="right" wrapText="1"/>
    </xf>
    <xf numFmtId="0" fontId="0" fillId="2" borderId="0" xfId="0" applyFill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right" wrapText="1"/>
    </xf>
    <xf numFmtId="42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6"/>
  <sheetViews>
    <sheetView tabSelected="1" workbookViewId="0">
      <pane ySplit="1" topLeftCell="A2" activePane="bottomLeft" state="frozen"/>
      <selection pane="bottomLeft" activeCell="F15" sqref="F15"/>
    </sheetView>
  </sheetViews>
  <sheetFormatPr defaultColWidth="17.140625" defaultRowHeight="12.75" customHeight="1"/>
  <cols>
    <col min="1" max="1" width="17.140625" style="2"/>
    <col min="2" max="2" width="17.140625" style="4"/>
    <col min="3" max="7" width="17.140625" style="2"/>
    <col min="8" max="9" width="17.140625" style="6"/>
    <col min="10" max="16384" width="17.140625" style="2"/>
  </cols>
  <sheetData>
    <row r="1" spans="1:9" ht="63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5" t="s">
        <v>53</v>
      </c>
      <c r="I1" s="5" t="s">
        <v>54</v>
      </c>
    </row>
    <row r="2" spans="1:9" ht="12" customHeight="1">
      <c r="A2" s="2" t="s">
        <v>7</v>
      </c>
      <c r="B2" s="4">
        <v>33130</v>
      </c>
      <c r="C2" s="2" t="s">
        <v>9</v>
      </c>
      <c r="D2" s="2">
        <v>110</v>
      </c>
      <c r="E2" s="2">
        <v>1</v>
      </c>
      <c r="F2" s="2" t="s">
        <v>10</v>
      </c>
      <c r="G2" s="2">
        <v>280</v>
      </c>
      <c r="H2" s="6">
        <f>G2*1.1</f>
        <v>308</v>
      </c>
    </row>
    <row r="3" spans="1:9" ht="12" customHeight="1">
      <c r="A3" s="2" t="s">
        <v>7</v>
      </c>
      <c r="B3" s="4" t="s">
        <v>11</v>
      </c>
      <c r="C3" s="2" t="s">
        <v>12</v>
      </c>
      <c r="D3" s="2">
        <v>116</v>
      </c>
      <c r="E3" s="2">
        <v>1</v>
      </c>
      <c r="F3" s="2" t="s">
        <v>13</v>
      </c>
      <c r="G3" s="2">
        <v>460</v>
      </c>
      <c r="H3" s="6">
        <f t="shared" ref="H3:H9" si="0">G3*1.1</f>
        <v>506.00000000000006</v>
      </c>
    </row>
    <row r="4" spans="1:9" ht="12" customHeight="1">
      <c r="A4" s="2" t="s">
        <v>7</v>
      </c>
      <c r="B4" s="4">
        <v>33722</v>
      </c>
      <c r="C4" s="2" t="s">
        <v>15</v>
      </c>
      <c r="D4" s="2">
        <v>110</v>
      </c>
      <c r="E4" s="2">
        <v>1</v>
      </c>
      <c r="F4" s="2" t="s">
        <v>8</v>
      </c>
      <c r="G4" s="2">
        <v>350</v>
      </c>
      <c r="H4" s="6">
        <f t="shared" si="0"/>
        <v>385.00000000000006</v>
      </c>
    </row>
    <row r="5" spans="1:9" ht="12" customHeight="1">
      <c r="A5" s="2" t="s">
        <v>7</v>
      </c>
      <c r="B5" s="4">
        <v>33722</v>
      </c>
      <c r="C5" s="2" t="s">
        <v>15</v>
      </c>
      <c r="D5" s="2">
        <v>120</v>
      </c>
      <c r="E5" s="2">
        <v>1</v>
      </c>
      <c r="F5" s="2" t="s">
        <v>8</v>
      </c>
      <c r="G5" s="2">
        <v>350</v>
      </c>
      <c r="H5" s="6">
        <f t="shared" si="0"/>
        <v>385.00000000000006</v>
      </c>
    </row>
    <row r="6" spans="1:9" ht="12" customHeight="1">
      <c r="A6" s="2" t="s">
        <v>7</v>
      </c>
      <c r="B6" s="4">
        <v>2410001</v>
      </c>
      <c r="C6" s="2" t="s">
        <v>29</v>
      </c>
      <c r="D6" s="2">
        <v>110</v>
      </c>
      <c r="E6" s="2">
        <v>1</v>
      </c>
      <c r="F6" s="2" t="s">
        <v>14</v>
      </c>
      <c r="G6" s="2">
        <v>360</v>
      </c>
      <c r="H6" s="6">
        <f t="shared" si="0"/>
        <v>396.00000000000006</v>
      </c>
    </row>
    <row r="7" spans="1:9" s="3" customFormat="1" ht="12" customHeight="1">
      <c r="A7" s="3" t="s">
        <v>7</v>
      </c>
      <c r="B7" s="7">
        <v>2410001</v>
      </c>
      <c r="C7" s="3" t="s">
        <v>29</v>
      </c>
      <c r="D7" s="3">
        <v>116</v>
      </c>
      <c r="E7" s="3">
        <v>1</v>
      </c>
      <c r="F7" s="3" t="s">
        <v>14</v>
      </c>
      <c r="G7" s="3">
        <v>360</v>
      </c>
      <c r="H7" s="8">
        <f t="shared" si="0"/>
        <v>396.00000000000006</v>
      </c>
      <c r="I7" s="8">
        <f>SUM(H2:H7)</f>
        <v>2376</v>
      </c>
    </row>
    <row r="8" spans="1:9" ht="12" customHeight="1">
      <c r="A8" s="2" t="s">
        <v>39</v>
      </c>
      <c r="B8" s="4" t="s">
        <v>48</v>
      </c>
      <c r="C8" s="2" t="s">
        <v>40</v>
      </c>
      <c r="D8" s="2">
        <v>152</v>
      </c>
      <c r="E8" s="2">
        <v>1</v>
      </c>
      <c r="F8" s="2" t="s">
        <v>49</v>
      </c>
      <c r="G8" s="2">
        <v>760</v>
      </c>
      <c r="H8" s="6">
        <f t="shared" si="0"/>
        <v>836.00000000000011</v>
      </c>
    </row>
    <row r="9" spans="1:9" s="3" customFormat="1" ht="12" customHeight="1">
      <c r="A9" s="3" t="s">
        <v>44</v>
      </c>
      <c r="B9" s="7" t="s">
        <v>45</v>
      </c>
      <c r="C9" s="3" t="s">
        <v>40</v>
      </c>
      <c r="D9" s="3">
        <v>152</v>
      </c>
      <c r="E9" s="3">
        <v>1</v>
      </c>
      <c r="F9" s="3" t="s">
        <v>46</v>
      </c>
      <c r="G9" s="3">
        <v>1490</v>
      </c>
      <c r="H9" s="8">
        <f t="shared" si="0"/>
        <v>1639.0000000000002</v>
      </c>
      <c r="I9" s="8">
        <f>H8+H9</f>
        <v>2475.0000000000005</v>
      </c>
    </row>
    <row r="10" spans="1:9" s="3" customFormat="1">
      <c r="A10" s="9" t="s">
        <v>32</v>
      </c>
      <c r="B10" s="10" t="s">
        <v>33</v>
      </c>
      <c r="C10" s="9" t="s">
        <v>34</v>
      </c>
      <c r="D10" s="10">
        <v>140</v>
      </c>
      <c r="E10" s="10">
        <v>1</v>
      </c>
      <c r="F10" s="9" t="s">
        <v>24</v>
      </c>
      <c r="G10" s="10">
        <v>1250</v>
      </c>
      <c r="H10" s="8">
        <f t="shared" ref="H10:H26" si="1">G10*1.15</f>
        <v>1437.5</v>
      </c>
      <c r="I10" s="8">
        <f>H10</f>
        <v>1437.5</v>
      </c>
    </row>
    <row r="11" spans="1:9" s="3" customFormat="1">
      <c r="A11" s="3" t="s">
        <v>35</v>
      </c>
      <c r="B11" s="7">
        <v>200096</v>
      </c>
      <c r="C11" s="3" t="s">
        <v>38</v>
      </c>
      <c r="D11" s="3">
        <v>122</v>
      </c>
      <c r="E11" s="3">
        <v>1</v>
      </c>
      <c r="F11" s="3" t="s">
        <v>17</v>
      </c>
      <c r="G11" s="3">
        <v>560</v>
      </c>
      <c r="H11" s="8">
        <f t="shared" si="1"/>
        <v>644</v>
      </c>
      <c r="I11" s="8">
        <f>H11</f>
        <v>644</v>
      </c>
    </row>
    <row r="12" spans="1:9" ht="25.5">
      <c r="A12" s="2" t="s">
        <v>37</v>
      </c>
      <c r="B12" s="4">
        <v>200096</v>
      </c>
      <c r="C12" s="2" t="s">
        <v>22</v>
      </c>
      <c r="D12" s="2">
        <v>116</v>
      </c>
      <c r="E12" s="2">
        <v>1</v>
      </c>
      <c r="F12" s="2" t="s">
        <v>17</v>
      </c>
      <c r="G12" s="2">
        <v>560</v>
      </c>
      <c r="H12" s="6">
        <f>G12*1.1</f>
        <v>616</v>
      </c>
    </row>
    <row r="13" spans="1:9" ht="12" customHeight="1">
      <c r="A13" s="2" t="s">
        <v>37</v>
      </c>
      <c r="B13" s="4">
        <v>200096</v>
      </c>
      <c r="C13" s="2" t="s">
        <v>22</v>
      </c>
      <c r="D13" s="2">
        <v>98</v>
      </c>
      <c r="E13" s="2">
        <v>1</v>
      </c>
      <c r="F13" s="2" t="s">
        <v>17</v>
      </c>
      <c r="G13" s="2">
        <v>560</v>
      </c>
      <c r="H13" s="6">
        <f>G13*1.1</f>
        <v>616</v>
      </c>
    </row>
    <row r="14" spans="1:9" s="3" customFormat="1" ht="12" customHeight="1">
      <c r="A14" s="11" t="s">
        <v>37</v>
      </c>
      <c r="B14" s="7">
        <v>36587</v>
      </c>
      <c r="C14" s="3" t="s">
        <v>51</v>
      </c>
      <c r="D14" s="3">
        <v>116</v>
      </c>
      <c r="E14" s="3">
        <v>1</v>
      </c>
      <c r="F14" s="3" t="s">
        <v>52</v>
      </c>
      <c r="G14" s="3">
        <v>2520</v>
      </c>
      <c r="H14" s="8">
        <f>G14*1.1</f>
        <v>2772</v>
      </c>
      <c r="I14" s="8">
        <f>H12+H13+H14</f>
        <v>4004</v>
      </c>
    </row>
    <row r="15" spans="1:9" s="3" customFormat="1" ht="12" customHeight="1">
      <c r="A15" s="3" t="s">
        <v>41</v>
      </c>
      <c r="B15" s="7">
        <v>200096</v>
      </c>
      <c r="C15" s="3" t="s">
        <v>42</v>
      </c>
      <c r="D15" s="3">
        <v>104</v>
      </c>
      <c r="E15" s="3">
        <v>1</v>
      </c>
      <c r="F15" s="3" t="s">
        <v>43</v>
      </c>
      <c r="G15" s="3">
        <v>560</v>
      </c>
      <c r="H15" s="8">
        <f t="shared" si="1"/>
        <v>644</v>
      </c>
      <c r="I15" s="8">
        <f>H15</f>
        <v>644</v>
      </c>
    </row>
    <row r="16" spans="1:9" s="3" customFormat="1" ht="12" customHeight="1">
      <c r="A16" s="3" t="s">
        <v>47</v>
      </c>
      <c r="B16" s="7">
        <v>200096</v>
      </c>
      <c r="C16" s="3" t="s">
        <v>36</v>
      </c>
      <c r="D16" s="3">
        <v>110</v>
      </c>
      <c r="E16" s="3">
        <v>1</v>
      </c>
      <c r="F16" s="3" t="s">
        <v>17</v>
      </c>
      <c r="G16" s="3">
        <v>560</v>
      </c>
      <c r="H16" s="8">
        <f>G16*1.1</f>
        <v>616</v>
      </c>
      <c r="I16" s="8">
        <f>H16</f>
        <v>616</v>
      </c>
    </row>
    <row r="17" spans="1:21" s="3" customFormat="1" ht="25.5">
      <c r="A17" s="3" t="s">
        <v>20</v>
      </c>
      <c r="B17" s="7" t="s">
        <v>21</v>
      </c>
      <c r="C17" s="3" t="s">
        <v>22</v>
      </c>
      <c r="D17" s="3">
        <v>110</v>
      </c>
      <c r="E17" s="3">
        <v>1</v>
      </c>
      <c r="F17" s="3" t="s">
        <v>23</v>
      </c>
      <c r="G17" s="3">
        <v>590</v>
      </c>
      <c r="H17" s="8">
        <f t="shared" si="1"/>
        <v>678.5</v>
      </c>
      <c r="I17" s="8">
        <f>H17</f>
        <v>678.5</v>
      </c>
    </row>
    <row r="18" spans="1:21" s="3" customFormat="1">
      <c r="A18" s="3" t="s">
        <v>25</v>
      </c>
      <c r="B18" s="7" t="s">
        <v>26</v>
      </c>
      <c r="C18" s="3" t="s">
        <v>12</v>
      </c>
      <c r="D18" s="3">
        <v>98</v>
      </c>
      <c r="E18" s="3">
        <v>1</v>
      </c>
      <c r="F18" s="3" t="s">
        <v>13</v>
      </c>
      <c r="G18" s="3">
        <v>460</v>
      </c>
      <c r="H18" s="8">
        <f t="shared" si="1"/>
        <v>529</v>
      </c>
      <c r="I18" s="8">
        <f>H18</f>
        <v>529</v>
      </c>
    </row>
    <row r="19" spans="1:21" ht="12" customHeight="1">
      <c r="A19" s="2" t="s">
        <v>50</v>
      </c>
      <c r="B19" s="4">
        <v>2410001</v>
      </c>
      <c r="C19" s="2" t="s">
        <v>18</v>
      </c>
      <c r="D19" s="2">
        <v>92</v>
      </c>
      <c r="E19" s="2">
        <v>1</v>
      </c>
      <c r="F19" s="2" t="s">
        <v>14</v>
      </c>
      <c r="G19" s="2">
        <v>360</v>
      </c>
      <c r="H19" s="6">
        <f t="shared" si="1"/>
        <v>413.99999999999994</v>
      </c>
    </row>
    <row r="20" spans="1:21">
      <c r="A20" s="2" t="s">
        <v>50</v>
      </c>
      <c r="B20" s="4">
        <v>2410001</v>
      </c>
      <c r="C20" s="2" t="s">
        <v>18</v>
      </c>
      <c r="D20" s="2">
        <v>98</v>
      </c>
      <c r="E20" s="2">
        <v>1</v>
      </c>
      <c r="F20" s="2" t="s">
        <v>14</v>
      </c>
      <c r="G20" s="2">
        <v>360</v>
      </c>
      <c r="H20" s="6">
        <f t="shared" si="1"/>
        <v>413.99999999999994</v>
      </c>
    </row>
    <row r="21" spans="1:21">
      <c r="A21" s="2" t="s">
        <v>50</v>
      </c>
      <c r="B21" s="4">
        <v>2410001</v>
      </c>
      <c r="C21" s="2" t="s">
        <v>18</v>
      </c>
      <c r="D21" s="2">
        <v>104</v>
      </c>
      <c r="E21" s="2">
        <v>1</v>
      </c>
      <c r="F21" s="2" t="s">
        <v>14</v>
      </c>
      <c r="G21" s="2">
        <v>360</v>
      </c>
      <c r="H21" s="6">
        <f t="shared" si="1"/>
        <v>413.99999999999994</v>
      </c>
    </row>
    <row r="22" spans="1:21">
      <c r="A22" s="2" t="s">
        <v>50</v>
      </c>
      <c r="B22" s="4">
        <v>33722</v>
      </c>
      <c r="C22" s="2" t="s">
        <v>16</v>
      </c>
      <c r="D22" s="2">
        <v>90</v>
      </c>
      <c r="E22" s="2">
        <v>1</v>
      </c>
      <c r="F22" s="2" t="s">
        <v>19</v>
      </c>
      <c r="G22" s="2">
        <v>350</v>
      </c>
      <c r="H22" s="6">
        <f t="shared" si="1"/>
        <v>402.49999999999994</v>
      </c>
      <c r="I22" s="6">
        <f>H19+H20+H21+H22</f>
        <v>1644.4999999999998</v>
      </c>
    </row>
    <row r="23" spans="1:21">
      <c r="A23" s="2" t="s">
        <v>27</v>
      </c>
      <c r="B23" s="4">
        <v>33130</v>
      </c>
      <c r="C23" s="2" t="s">
        <v>28</v>
      </c>
      <c r="D23" s="2">
        <v>100</v>
      </c>
      <c r="E23" s="2">
        <v>1</v>
      </c>
      <c r="F23" s="2" t="s">
        <v>10</v>
      </c>
      <c r="G23" s="2">
        <v>280</v>
      </c>
      <c r="H23" s="6">
        <f t="shared" si="1"/>
        <v>322</v>
      </c>
    </row>
    <row r="24" spans="1:21">
      <c r="A24" s="2" t="s">
        <v>27</v>
      </c>
      <c r="B24" s="4" t="s">
        <v>11</v>
      </c>
      <c r="C24" s="2" t="s">
        <v>12</v>
      </c>
      <c r="D24" s="2">
        <v>104</v>
      </c>
      <c r="E24" s="2">
        <v>1</v>
      </c>
      <c r="F24" s="2" t="s">
        <v>19</v>
      </c>
      <c r="G24" s="2">
        <v>460</v>
      </c>
      <c r="H24" s="6">
        <f t="shared" si="1"/>
        <v>529</v>
      </c>
    </row>
    <row r="25" spans="1:21" ht="12.75" customHeight="1" thickBot="1">
      <c r="A25" s="2" t="s">
        <v>27</v>
      </c>
      <c r="B25" s="4">
        <v>12915</v>
      </c>
      <c r="C25" s="2" t="s">
        <v>30</v>
      </c>
      <c r="D25" s="2">
        <v>100</v>
      </c>
      <c r="E25" s="2">
        <v>1</v>
      </c>
      <c r="F25" s="2" t="s">
        <v>19</v>
      </c>
      <c r="G25" s="2">
        <v>540</v>
      </c>
      <c r="H25" s="6">
        <f t="shared" si="1"/>
        <v>621</v>
      </c>
    </row>
    <row r="26" spans="1:21" s="3" customFormat="1" ht="12.75" customHeight="1" thickBot="1">
      <c r="A26" s="12" t="s">
        <v>27</v>
      </c>
      <c r="B26" s="13">
        <v>33722</v>
      </c>
      <c r="C26" s="12" t="s">
        <v>31</v>
      </c>
      <c r="D26" s="12">
        <v>100</v>
      </c>
      <c r="E26" s="12">
        <v>1</v>
      </c>
      <c r="F26" s="12" t="s">
        <v>19</v>
      </c>
      <c r="G26" s="12">
        <v>350</v>
      </c>
      <c r="H26" s="8">
        <f t="shared" si="1"/>
        <v>402.49999999999994</v>
      </c>
      <c r="I26" s="14">
        <f>H23+H24+H25+H26</f>
        <v>1874.5</v>
      </c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 на форму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324</cp:lastModifiedBy>
  <dcterms:created xsi:type="dcterms:W3CDTF">2014-10-28T10:59:33Z</dcterms:created>
  <dcterms:modified xsi:type="dcterms:W3CDTF">2014-10-28T11:36:34Z</dcterms:modified>
</cp:coreProperties>
</file>