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95" windowWidth="18855" windowHeight="10170"/>
  </bookViews>
  <sheets>
    <sheet name="Ответы на форму" sheetId="1" r:id="rId1"/>
  </sheets>
  <calcPr calcId="114210"/>
</workbook>
</file>

<file path=xl/calcChain.xml><?xml version="1.0" encoding="utf-8"?>
<calcChain xmlns="http://schemas.openxmlformats.org/spreadsheetml/2006/main">
  <c r="H8" i="1"/>
  <c r="H9"/>
  <c r="H10"/>
  <c r="H11"/>
  <c r="H12"/>
  <c r="H13"/>
  <c r="H14"/>
  <c r="H7"/>
  <c r="I29"/>
  <c r="I35"/>
  <c r="I34"/>
  <c r="I33"/>
  <c r="I32"/>
  <c r="I31"/>
  <c r="I30"/>
  <c r="I28"/>
  <c r="I26"/>
  <c r="I25"/>
  <c r="I24"/>
  <c r="I23"/>
  <c r="I22"/>
  <c r="I21"/>
  <c r="I20"/>
  <c r="I19"/>
  <c r="I17"/>
  <c r="I16"/>
  <c r="I15"/>
  <c r="I14"/>
  <c r="I6"/>
  <c r="I5"/>
  <c r="I4"/>
  <c r="I3"/>
  <c r="I2"/>
  <c r="H21"/>
  <c r="H22"/>
  <c r="H23"/>
  <c r="H24"/>
  <c r="H25"/>
  <c r="H26"/>
  <c r="H27"/>
  <c r="H28"/>
  <c r="H29"/>
  <c r="H30"/>
  <c r="H31"/>
  <c r="H32"/>
  <c r="H33"/>
  <c r="H34"/>
  <c r="H35"/>
  <c r="H20"/>
  <c r="H3"/>
  <c r="H4"/>
  <c r="H5"/>
  <c r="H6"/>
  <c r="H15"/>
  <c r="H16"/>
  <c r="H17"/>
  <c r="H18"/>
  <c r="H19"/>
  <c r="H2"/>
  <c r="G5"/>
</calcChain>
</file>

<file path=xl/sharedStrings.xml><?xml version="1.0" encoding="utf-8"?>
<sst xmlns="http://schemas.openxmlformats.org/spreadsheetml/2006/main" count="127" uniqueCount="86">
  <si>
    <t>НИК</t>
  </si>
  <si>
    <t>АРТИКУЛ</t>
  </si>
  <si>
    <t>НАИМЕНОВАНИЕ (Строго как на сайте)</t>
  </si>
  <si>
    <t>Размер</t>
  </si>
  <si>
    <t>Количество</t>
  </si>
  <si>
    <t>Цвет (если нет вариантов выбора-то пишите "как на фото")</t>
  </si>
  <si>
    <t>Цена (за 1 ед)</t>
  </si>
  <si>
    <t>_Бабочка_</t>
  </si>
  <si>
    <t>синий</t>
  </si>
  <si>
    <t>как на фото</t>
  </si>
  <si>
    <t>Анита30</t>
  </si>
  <si>
    <t>платье</t>
  </si>
  <si>
    <t>Гелиос</t>
  </si>
  <si>
    <t xml:space="preserve">Шорты </t>
  </si>
  <si>
    <t>Дегтярёва Ю.Ю.</t>
  </si>
  <si>
    <t>ЗАКЛЮКОВА ЕЛЕНА</t>
  </si>
  <si>
    <t>АРТ 190403(190404)</t>
  </si>
  <si>
    <t>Костюм</t>
  </si>
  <si>
    <t>изумруд</t>
  </si>
  <si>
    <t>МайнЛибедих</t>
  </si>
  <si>
    <t>бирюза</t>
  </si>
  <si>
    <t>Мишка Гамми</t>
  </si>
  <si>
    <t>молочный</t>
  </si>
  <si>
    <t>Стриповна</t>
  </si>
  <si>
    <t>Брюки трикотаж</t>
  </si>
  <si>
    <t>любой</t>
  </si>
  <si>
    <t>Noki$$ing</t>
  </si>
  <si>
    <t>Брюки трик м</t>
  </si>
  <si>
    <t>Vkusss</t>
  </si>
  <si>
    <t>190403(190404)</t>
  </si>
  <si>
    <t xml:space="preserve">Костюм  </t>
  </si>
  <si>
    <t>САВИНА</t>
  </si>
  <si>
    <t>Платье</t>
  </si>
  <si>
    <t>indi.87</t>
  </si>
  <si>
    <t>красный</t>
  </si>
  <si>
    <t>Харламова Анна</t>
  </si>
  <si>
    <t>91609 больш  ТМ Lusiming</t>
  </si>
  <si>
    <t>Куртка демис д ТМ Lusiming</t>
  </si>
  <si>
    <t xml:space="preserve"> Шорты</t>
  </si>
  <si>
    <t>Красный</t>
  </si>
  <si>
    <t>МамаТима</t>
  </si>
  <si>
    <t>Кофта м</t>
  </si>
  <si>
    <t>Как на фото</t>
  </si>
  <si>
    <t>Virom</t>
  </si>
  <si>
    <t>лосины</t>
  </si>
  <si>
    <t>юбка</t>
  </si>
  <si>
    <t>комплект</t>
  </si>
  <si>
    <t>690629-1 син</t>
  </si>
  <si>
    <t>комбинезон</t>
  </si>
  <si>
    <t>635110 A</t>
  </si>
  <si>
    <t>200360 си</t>
  </si>
  <si>
    <t>Туника</t>
  </si>
  <si>
    <t>толстовка</t>
  </si>
  <si>
    <t>Varentina</t>
  </si>
  <si>
    <t xml:space="preserve">ВL-1324856 </t>
  </si>
  <si>
    <t xml:space="preserve">Нарядное платье для выпускного бала </t>
  </si>
  <si>
    <t>Нарядное платье для выпускного бала</t>
  </si>
  <si>
    <t>5 лет</t>
  </si>
  <si>
    <t>таняд</t>
  </si>
  <si>
    <t>бирюза,замена малина</t>
  </si>
  <si>
    <t>89771-1</t>
  </si>
  <si>
    <t>Бриджи дж</t>
  </si>
  <si>
    <t>Рубашка</t>
  </si>
  <si>
    <t>синий (замена любой)</t>
  </si>
  <si>
    <t>Оксан@</t>
  </si>
  <si>
    <t>682286-A</t>
  </si>
  <si>
    <t>Водолазка шк</t>
  </si>
  <si>
    <t>Липовичка</t>
  </si>
  <si>
    <t>ZHANETA</t>
  </si>
  <si>
    <t>ЧЕРНЫЙ</t>
  </si>
  <si>
    <t>Бабочка</t>
  </si>
  <si>
    <t>GLU</t>
  </si>
  <si>
    <t>КОМПЛЕКТ</t>
  </si>
  <si>
    <t>СИРЕНЕВЫЙ</t>
  </si>
  <si>
    <t>Варюшка</t>
  </si>
  <si>
    <t>ПРИСТРОЙ</t>
  </si>
  <si>
    <t>100 и 120</t>
  </si>
  <si>
    <t>белая</t>
  </si>
  <si>
    <t>водолазка</t>
  </si>
  <si>
    <t>BL-1324856</t>
  </si>
  <si>
    <t>костюм спорт</t>
  </si>
  <si>
    <t>Мама Лизи</t>
  </si>
  <si>
    <t>С ОРГ %</t>
  </si>
  <si>
    <t>ИТОГО К ОПЛАТЕ</t>
  </si>
  <si>
    <t>ОПЛАЧЕНО</t>
  </si>
  <si>
    <t>ОПЛАЧЕНО-ДЕПОЗИТ</t>
  </si>
</sst>
</file>

<file path=xl/styles.xml><?xml version="1.0" encoding="utf-8"?>
<styleSheet xmlns="http://schemas.openxmlformats.org/spreadsheetml/2006/main">
  <numFmts count="1">
    <numFmt numFmtId="165" formatCode="#,##0.00&quot;р.&quot;"/>
  </numFmts>
  <fonts count="4">
    <font>
      <sz val="10"/>
      <name val="Arial"/>
    </font>
    <font>
      <b/>
      <sz val="10"/>
      <name val="Arial"/>
    </font>
    <font>
      <sz val="10"/>
      <name val="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2" fillId="2" borderId="1" xfId="0" applyFont="1" applyFill="1" applyBorder="1" applyAlignment="1">
      <alignment wrapText="1"/>
    </xf>
    <xf numFmtId="0" fontId="0" fillId="2" borderId="1" xfId="0" applyFill="1" applyBorder="1"/>
    <xf numFmtId="1" fontId="2" fillId="2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wrapText="1"/>
    </xf>
    <xf numFmtId="165" fontId="2" fillId="0" borderId="1" xfId="0" applyNumberFormat="1" applyFont="1" applyFill="1" applyBorder="1" applyAlignment="1">
      <alignment wrapText="1"/>
    </xf>
    <xf numFmtId="1" fontId="1" fillId="0" borderId="1" xfId="0" applyNumberFormat="1" applyFont="1" applyFill="1" applyBorder="1" applyAlignment="1">
      <alignment horizontal="center" wrapText="1"/>
    </xf>
    <xf numFmtId="1" fontId="0" fillId="2" borderId="1" xfId="0" applyNumberFormat="1" applyFill="1" applyBorder="1"/>
    <xf numFmtId="1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pane ySplit="1" topLeftCell="A2" activePane="bottomLeft" state="frozen"/>
      <selection pane="bottomLeft" activeCell="A6" sqref="A6"/>
    </sheetView>
  </sheetViews>
  <sheetFormatPr defaultColWidth="14.42578125" defaultRowHeight="12.75" customHeight="1"/>
  <cols>
    <col min="1" max="7" width="17.28515625" style="2" customWidth="1"/>
    <col min="8" max="9" width="17.28515625" style="11" customWidth="1"/>
    <col min="10" max="20" width="17.28515625" style="2" customWidth="1"/>
    <col min="21" max="16384" width="14.42578125" style="2"/>
  </cols>
  <sheetData>
    <row r="1" spans="1:20" ht="63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9" t="s">
        <v>82</v>
      </c>
      <c r="I1" s="9" t="s">
        <v>83</v>
      </c>
      <c r="J1" s="1" t="s">
        <v>84</v>
      </c>
    </row>
    <row r="2" spans="1:20" s="4" customFormat="1">
      <c r="A2" s="3" t="s">
        <v>7</v>
      </c>
      <c r="B2" s="3" t="s">
        <v>60</v>
      </c>
      <c r="C2" s="3" t="s">
        <v>61</v>
      </c>
      <c r="D2" s="3">
        <v>110</v>
      </c>
      <c r="E2" s="3">
        <v>1</v>
      </c>
      <c r="F2" s="3" t="s">
        <v>9</v>
      </c>
      <c r="G2" s="3">
        <v>630</v>
      </c>
      <c r="H2" s="5">
        <f>G2*1.15</f>
        <v>724.5</v>
      </c>
      <c r="I2" s="10">
        <f>H2</f>
        <v>724.5</v>
      </c>
    </row>
    <row r="3" spans="1:20" s="4" customFormat="1">
      <c r="A3" s="3" t="s">
        <v>71</v>
      </c>
      <c r="B3" s="5">
        <v>690583690584</v>
      </c>
      <c r="C3" s="3" t="s">
        <v>72</v>
      </c>
      <c r="D3" s="3">
        <v>114</v>
      </c>
      <c r="E3" s="3">
        <v>1</v>
      </c>
      <c r="F3" s="3" t="s">
        <v>73</v>
      </c>
      <c r="G3" s="3">
        <v>780</v>
      </c>
      <c r="H3" s="5">
        <f t="shared" ref="H3:H19" si="0">G3*1.15</f>
        <v>896.99999999999989</v>
      </c>
      <c r="I3" s="5">
        <f>H3</f>
        <v>896.99999999999989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s="4" customFormat="1">
      <c r="A4" s="3" t="s">
        <v>33</v>
      </c>
      <c r="B4" s="3">
        <v>690427</v>
      </c>
      <c r="C4" s="3" t="s">
        <v>17</v>
      </c>
      <c r="D4" s="3">
        <v>122</v>
      </c>
      <c r="E4" s="3">
        <v>1</v>
      </c>
      <c r="F4" s="3" t="s">
        <v>34</v>
      </c>
      <c r="G4" s="3">
        <v>900</v>
      </c>
      <c r="H4" s="5">
        <f t="shared" si="0"/>
        <v>1035</v>
      </c>
      <c r="I4" s="5">
        <f>H4</f>
        <v>1035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s="4" customFormat="1">
      <c r="A5" s="3" t="s">
        <v>26</v>
      </c>
      <c r="B5" s="3">
        <v>38914</v>
      </c>
      <c r="C5" s="3" t="s">
        <v>27</v>
      </c>
      <c r="D5" s="3" t="s">
        <v>76</v>
      </c>
      <c r="E5" s="3">
        <v>2</v>
      </c>
      <c r="F5" s="3" t="s">
        <v>8</v>
      </c>
      <c r="G5" s="3">
        <f>420*2</f>
        <v>840</v>
      </c>
      <c r="H5" s="5">
        <f t="shared" si="0"/>
        <v>965.99999999999989</v>
      </c>
      <c r="I5" s="5">
        <f>H5</f>
        <v>965.99999999999989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s="4" customFormat="1" ht="38.25">
      <c r="A6" s="3" t="s">
        <v>53</v>
      </c>
      <c r="B6" s="3" t="s">
        <v>54</v>
      </c>
      <c r="C6" s="3" t="s">
        <v>55</v>
      </c>
      <c r="D6" s="3">
        <v>8</v>
      </c>
      <c r="E6" s="3">
        <v>1</v>
      </c>
      <c r="F6" s="3" t="s">
        <v>9</v>
      </c>
      <c r="G6" s="3">
        <v>1480</v>
      </c>
      <c r="H6" s="5">
        <f t="shared" si="0"/>
        <v>1701.9999999999998</v>
      </c>
      <c r="I6" s="5">
        <f>H6</f>
        <v>1701.9999999999998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>
      <c r="A7" s="6" t="s">
        <v>43</v>
      </c>
      <c r="B7" s="6" t="s">
        <v>29</v>
      </c>
      <c r="C7" s="6" t="s">
        <v>17</v>
      </c>
      <c r="D7" s="6">
        <v>114</v>
      </c>
      <c r="E7" s="6">
        <v>1</v>
      </c>
      <c r="F7" s="6" t="s">
        <v>18</v>
      </c>
      <c r="G7" s="6">
        <v>1180</v>
      </c>
      <c r="H7" s="5">
        <f>G7*1.1</f>
        <v>1298</v>
      </c>
      <c r="I7" s="7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>
      <c r="A8" s="6" t="s">
        <v>43</v>
      </c>
      <c r="B8" s="6">
        <v>38914</v>
      </c>
      <c r="C8" s="6" t="s">
        <v>24</v>
      </c>
      <c r="D8" s="6">
        <v>90</v>
      </c>
      <c r="E8" s="6">
        <v>1</v>
      </c>
      <c r="F8" s="6" t="s">
        <v>8</v>
      </c>
      <c r="G8" s="6">
        <v>420</v>
      </c>
      <c r="H8" s="5">
        <f t="shared" ref="H8:H14" si="1">G8*1.1</f>
        <v>462.00000000000006</v>
      </c>
    </row>
    <row r="9" spans="1:20">
      <c r="A9" s="6" t="s">
        <v>43</v>
      </c>
      <c r="B9" s="6">
        <v>190264</v>
      </c>
      <c r="C9" s="6" t="s">
        <v>45</v>
      </c>
      <c r="D9" s="6">
        <v>114</v>
      </c>
      <c r="E9" s="6">
        <v>1</v>
      </c>
      <c r="F9" s="6" t="s">
        <v>9</v>
      </c>
      <c r="G9" s="6">
        <v>470</v>
      </c>
      <c r="H9" s="5">
        <f t="shared" si="1"/>
        <v>517</v>
      </c>
      <c r="I9" s="7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12" customHeight="1">
      <c r="A10" s="6" t="s">
        <v>43</v>
      </c>
      <c r="B10" s="7">
        <v>680810181056</v>
      </c>
      <c r="C10" s="6" t="s">
        <v>46</v>
      </c>
      <c r="D10" s="6">
        <v>116</v>
      </c>
      <c r="E10" s="6">
        <v>1</v>
      </c>
      <c r="F10" s="6" t="s">
        <v>9</v>
      </c>
      <c r="G10" s="6">
        <v>610</v>
      </c>
      <c r="H10" s="5">
        <f t="shared" si="1"/>
        <v>671</v>
      </c>
      <c r="I10" s="7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ht="12" customHeight="1">
      <c r="A11" s="6" t="s">
        <v>43</v>
      </c>
      <c r="B11" s="6" t="s">
        <v>47</v>
      </c>
      <c r="C11" s="6" t="s">
        <v>48</v>
      </c>
      <c r="D11" s="6">
        <v>122</v>
      </c>
      <c r="E11" s="6">
        <v>1</v>
      </c>
      <c r="F11" s="6" t="s">
        <v>9</v>
      </c>
      <c r="G11" s="6">
        <v>520</v>
      </c>
      <c r="H11" s="5">
        <f t="shared" si="1"/>
        <v>572</v>
      </c>
      <c r="I11" s="7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>
      <c r="A12" s="6" t="s">
        <v>43</v>
      </c>
      <c r="B12" s="6" t="s">
        <v>49</v>
      </c>
      <c r="C12" s="6" t="s">
        <v>44</v>
      </c>
      <c r="D12" s="6">
        <v>122</v>
      </c>
      <c r="E12" s="6">
        <v>1</v>
      </c>
      <c r="F12" s="6" t="s">
        <v>9</v>
      </c>
      <c r="G12" s="6">
        <v>310</v>
      </c>
      <c r="H12" s="5">
        <f t="shared" si="1"/>
        <v>341</v>
      </c>
      <c r="I12" s="7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>
      <c r="A13" s="6" t="s">
        <v>43</v>
      </c>
      <c r="B13" s="6" t="s">
        <v>50</v>
      </c>
      <c r="C13" s="6" t="s">
        <v>51</v>
      </c>
      <c r="D13" s="6">
        <v>122</v>
      </c>
      <c r="E13" s="6">
        <v>1</v>
      </c>
      <c r="F13" s="6" t="s">
        <v>9</v>
      </c>
      <c r="G13" s="6">
        <v>510</v>
      </c>
      <c r="H13" s="5">
        <f t="shared" si="1"/>
        <v>561</v>
      </c>
      <c r="I13" s="7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s="4" customFormat="1">
      <c r="A14" s="3" t="s">
        <v>43</v>
      </c>
      <c r="B14" s="3">
        <v>2020018</v>
      </c>
      <c r="C14" s="3" t="s">
        <v>52</v>
      </c>
      <c r="D14" s="3">
        <v>90</v>
      </c>
      <c r="E14" s="3">
        <v>1</v>
      </c>
      <c r="F14" s="3" t="s">
        <v>9</v>
      </c>
      <c r="G14" s="3">
        <v>400</v>
      </c>
      <c r="H14" s="5">
        <f t="shared" si="1"/>
        <v>440.00000000000006</v>
      </c>
      <c r="I14" s="5">
        <f>SUM(H7:H14)</f>
        <v>4862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s="4" customFormat="1">
      <c r="A15" s="3" t="s">
        <v>28</v>
      </c>
      <c r="B15" s="3" t="s">
        <v>29</v>
      </c>
      <c r="C15" s="3" t="s">
        <v>30</v>
      </c>
      <c r="D15" s="3">
        <v>130</v>
      </c>
      <c r="E15" s="3">
        <v>1</v>
      </c>
      <c r="F15" s="3" t="s">
        <v>18</v>
      </c>
      <c r="G15" s="3">
        <v>1180</v>
      </c>
      <c r="H15" s="5">
        <f t="shared" si="0"/>
        <v>1357</v>
      </c>
      <c r="I15" s="5">
        <f>H15</f>
        <v>1357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s="4" customFormat="1">
      <c r="A16" s="3" t="s">
        <v>68</v>
      </c>
      <c r="B16" s="3" t="s">
        <v>70</v>
      </c>
      <c r="C16" s="3" t="s">
        <v>70</v>
      </c>
      <c r="D16" s="3">
        <v>1</v>
      </c>
      <c r="E16" s="3">
        <v>1</v>
      </c>
      <c r="F16" s="3" t="s">
        <v>69</v>
      </c>
      <c r="G16" s="3">
        <v>40</v>
      </c>
      <c r="H16" s="5">
        <f t="shared" si="0"/>
        <v>46</v>
      </c>
      <c r="I16" s="5">
        <f>H16</f>
        <v>46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s="4" customFormat="1">
      <c r="A17" s="3" t="s">
        <v>10</v>
      </c>
      <c r="B17" s="3">
        <v>690424</v>
      </c>
      <c r="C17" s="3" t="s">
        <v>11</v>
      </c>
      <c r="D17" s="3">
        <v>114</v>
      </c>
      <c r="E17" s="3">
        <v>1</v>
      </c>
      <c r="F17" s="3" t="s">
        <v>8</v>
      </c>
      <c r="G17" s="3">
        <v>400</v>
      </c>
      <c r="H17" s="5">
        <f t="shared" si="0"/>
        <v>459.99999999999994</v>
      </c>
      <c r="I17" s="5">
        <f>H17</f>
        <v>459.99999999999994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>
      <c r="A18" s="6" t="s">
        <v>74</v>
      </c>
      <c r="B18" s="2">
        <v>33960</v>
      </c>
      <c r="C18" s="6" t="s">
        <v>32</v>
      </c>
      <c r="D18" s="6">
        <v>100</v>
      </c>
      <c r="E18" s="6">
        <v>1</v>
      </c>
      <c r="F18" s="6" t="s">
        <v>20</v>
      </c>
      <c r="G18" s="6">
        <v>400</v>
      </c>
      <c r="H18" s="5">
        <f t="shared" si="0"/>
        <v>459.99999999999994</v>
      </c>
      <c r="I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s="4" customFormat="1">
      <c r="A19" s="3" t="s">
        <v>74</v>
      </c>
      <c r="B19" s="4">
        <v>23279</v>
      </c>
      <c r="C19" s="3" t="s">
        <v>78</v>
      </c>
      <c r="D19" s="3">
        <v>100</v>
      </c>
      <c r="E19" s="3">
        <v>1</v>
      </c>
      <c r="F19" s="3" t="s">
        <v>9</v>
      </c>
      <c r="G19" s="3">
        <v>380</v>
      </c>
      <c r="H19" s="5">
        <f t="shared" si="0"/>
        <v>436.99999999999994</v>
      </c>
      <c r="I19" s="5">
        <f>H18+H19</f>
        <v>896.99999999999989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s="4" customFormat="1" ht="25.5">
      <c r="A20" s="3" t="s">
        <v>12</v>
      </c>
      <c r="B20" s="3">
        <v>13605</v>
      </c>
      <c r="C20" s="3" t="s">
        <v>13</v>
      </c>
      <c r="D20" s="3">
        <v>130</v>
      </c>
      <c r="E20" s="3">
        <v>1</v>
      </c>
      <c r="F20" s="3" t="s">
        <v>8</v>
      </c>
      <c r="G20" s="3">
        <v>340</v>
      </c>
      <c r="H20" s="5">
        <f>G20*1.15</f>
        <v>390.99999999999994</v>
      </c>
      <c r="I20" s="5">
        <f t="shared" ref="I20:I26" si="2">H20</f>
        <v>390.99999999999994</v>
      </c>
      <c r="J20" s="3" t="s">
        <v>85</v>
      </c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s="4" customFormat="1" ht="38.25">
      <c r="A21" s="3" t="s">
        <v>14</v>
      </c>
      <c r="B21" s="3" t="s">
        <v>79</v>
      </c>
      <c r="C21" s="3" t="s">
        <v>56</v>
      </c>
      <c r="D21" s="3" t="s">
        <v>57</v>
      </c>
      <c r="E21" s="3">
        <v>1</v>
      </c>
      <c r="F21" s="3" t="s">
        <v>9</v>
      </c>
      <c r="G21" s="3">
        <v>1480</v>
      </c>
      <c r="H21" s="5">
        <f>G21*1.15</f>
        <v>1701.9999999999998</v>
      </c>
      <c r="I21" s="5">
        <f t="shared" si="2"/>
        <v>1701.9999999999998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s="4" customFormat="1" ht="25.5">
      <c r="A22" s="3" t="s">
        <v>15</v>
      </c>
      <c r="B22" s="3" t="s">
        <v>16</v>
      </c>
      <c r="C22" s="3" t="s">
        <v>17</v>
      </c>
      <c r="D22" s="3">
        <v>122</v>
      </c>
      <c r="E22" s="3">
        <v>1</v>
      </c>
      <c r="F22" s="3" t="s">
        <v>18</v>
      </c>
      <c r="G22" s="3">
        <v>1180</v>
      </c>
      <c r="H22" s="5">
        <f t="shared" ref="H22:H35" si="3">G22*1.15</f>
        <v>1357</v>
      </c>
      <c r="I22" s="5">
        <f t="shared" si="2"/>
        <v>1357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s="4" customFormat="1">
      <c r="A23" s="4" t="s">
        <v>67</v>
      </c>
      <c r="B23" s="4">
        <v>681143</v>
      </c>
      <c r="C23" s="3" t="s">
        <v>80</v>
      </c>
      <c r="D23" s="3">
        <v>122</v>
      </c>
      <c r="E23" s="3">
        <v>1</v>
      </c>
      <c r="F23" s="3" t="s">
        <v>9</v>
      </c>
      <c r="G23" s="3">
        <v>1000</v>
      </c>
      <c r="H23" s="5">
        <f t="shared" si="3"/>
        <v>1150</v>
      </c>
      <c r="I23" s="5">
        <f t="shared" si="2"/>
        <v>1150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s="4" customFormat="1">
      <c r="A24" s="3" t="s">
        <v>19</v>
      </c>
      <c r="B24" s="3">
        <v>33960</v>
      </c>
      <c r="C24" s="3" t="s">
        <v>11</v>
      </c>
      <c r="D24" s="3">
        <v>90</v>
      </c>
      <c r="E24" s="3">
        <v>1</v>
      </c>
      <c r="F24" s="3" t="s">
        <v>20</v>
      </c>
      <c r="G24" s="3">
        <v>400</v>
      </c>
      <c r="H24" s="5">
        <f t="shared" si="3"/>
        <v>459.99999999999994</v>
      </c>
      <c r="I24" s="5">
        <f t="shared" si="2"/>
        <v>459.99999999999994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s="4" customFormat="1">
      <c r="A25" s="4" t="s">
        <v>81</v>
      </c>
      <c r="B25" s="4">
        <v>681143</v>
      </c>
      <c r="C25" s="3" t="s">
        <v>80</v>
      </c>
      <c r="D25" s="3">
        <v>106</v>
      </c>
      <c r="E25" s="4">
        <v>1</v>
      </c>
      <c r="F25" s="3" t="s">
        <v>9</v>
      </c>
      <c r="G25" s="3">
        <v>1000</v>
      </c>
      <c r="H25" s="5">
        <f t="shared" si="3"/>
        <v>1150</v>
      </c>
      <c r="I25" s="5">
        <f t="shared" si="2"/>
        <v>1150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s="4" customFormat="1">
      <c r="A26" s="3" t="s">
        <v>40</v>
      </c>
      <c r="B26" s="3">
        <v>307539</v>
      </c>
      <c r="C26" s="3" t="s">
        <v>41</v>
      </c>
      <c r="D26" s="3">
        <v>134</v>
      </c>
      <c r="E26" s="3">
        <v>1</v>
      </c>
      <c r="F26" s="3" t="s">
        <v>42</v>
      </c>
      <c r="G26" s="3">
        <v>540</v>
      </c>
      <c r="H26" s="5">
        <f t="shared" si="3"/>
        <v>621</v>
      </c>
      <c r="I26" s="5">
        <f t="shared" si="2"/>
        <v>621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>
      <c r="A27" s="6" t="s">
        <v>21</v>
      </c>
      <c r="B27" s="6">
        <v>610203</v>
      </c>
      <c r="C27" s="6" t="s">
        <v>62</v>
      </c>
      <c r="D27" s="6">
        <v>122</v>
      </c>
      <c r="E27" s="6">
        <v>1</v>
      </c>
      <c r="F27" s="6" t="s">
        <v>77</v>
      </c>
      <c r="G27" s="6">
        <v>500</v>
      </c>
      <c r="H27" s="5">
        <f t="shared" si="3"/>
        <v>575</v>
      </c>
      <c r="I27" s="7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s="4" customFormat="1">
      <c r="A28" s="3" t="s">
        <v>21</v>
      </c>
      <c r="B28" s="3">
        <v>13688</v>
      </c>
      <c r="C28" s="3" t="s">
        <v>38</v>
      </c>
      <c r="D28" s="3">
        <v>130</v>
      </c>
      <c r="E28" s="3">
        <v>1</v>
      </c>
      <c r="F28" s="3" t="s">
        <v>39</v>
      </c>
      <c r="G28" s="3">
        <v>290</v>
      </c>
      <c r="H28" s="5">
        <f t="shared" si="3"/>
        <v>333.5</v>
      </c>
      <c r="I28" s="10">
        <f>H27+H28</f>
        <v>908.5</v>
      </c>
    </row>
    <row r="29" spans="1:20" s="4" customFormat="1">
      <c r="A29" s="3" t="s">
        <v>64</v>
      </c>
      <c r="B29" s="3" t="s">
        <v>65</v>
      </c>
      <c r="C29" s="3" t="s">
        <v>66</v>
      </c>
      <c r="D29" s="3">
        <v>130</v>
      </c>
      <c r="E29" s="3">
        <v>1</v>
      </c>
      <c r="F29" s="3" t="s">
        <v>22</v>
      </c>
      <c r="G29" s="3">
        <v>580</v>
      </c>
      <c r="H29" s="5">
        <f t="shared" si="3"/>
        <v>667</v>
      </c>
      <c r="I29" s="5">
        <f t="shared" ref="I29:I35" si="4">H29</f>
        <v>667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>
      <c r="A30" s="6" t="s">
        <v>75</v>
      </c>
      <c r="B30" s="2">
        <v>33960</v>
      </c>
      <c r="C30" s="6" t="s">
        <v>32</v>
      </c>
      <c r="D30" s="6">
        <v>80</v>
      </c>
      <c r="E30" s="6">
        <v>1</v>
      </c>
      <c r="F30" s="6" t="s">
        <v>20</v>
      </c>
      <c r="G30" s="6">
        <v>400</v>
      </c>
      <c r="H30" s="5">
        <f t="shared" si="3"/>
        <v>459.99999999999994</v>
      </c>
      <c r="I30" s="7">
        <f t="shared" si="4"/>
        <v>459.99999999999994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>
      <c r="A31" s="6" t="s">
        <v>75</v>
      </c>
      <c r="B31" s="2">
        <v>38914</v>
      </c>
      <c r="C31" s="6" t="s">
        <v>24</v>
      </c>
      <c r="D31" s="6">
        <v>130</v>
      </c>
      <c r="E31" s="6">
        <v>1</v>
      </c>
      <c r="F31" s="6" t="s">
        <v>9</v>
      </c>
      <c r="G31" s="6">
        <v>420</v>
      </c>
      <c r="H31" s="5">
        <f t="shared" si="3"/>
        <v>482.99999999999994</v>
      </c>
      <c r="I31" s="11">
        <f t="shared" si="4"/>
        <v>482.99999999999994</v>
      </c>
    </row>
    <row r="32" spans="1:20" s="4" customFormat="1" ht="12.75" customHeight="1">
      <c r="A32" s="3" t="s">
        <v>31</v>
      </c>
      <c r="B32" s="3">
        <v>33960</v>
      </c>
      <c r="C32" s="3" t="s">
        <v>32</v>
      </c>
      <c r="D32" s="3">
        <v>110</v>
      </c>
      <c r="E32" s="3">
        <v>1</v>
      </c>
      <c r="F32" s="3" t="s">
        <v>25</v>
      </c>
      <c r="G32" s="3">
        <v>400</v>
      </c>
      <c r="H32" s="5">
        <f t="shared" si="3"/>
        <v>459.99999999999994</v>
      </c>
      <c r="I32" s="10">
        <f t="shared" si="4"/>
        <v>459.99999999999994</v>
      </c>
    </row>
    <row r="33" spans="1:9" s="4" customFormat="1" ht="12.75" customHeight="1">
      <c r="A33" s="3" t="s">
        <v>23</v>
      </c>
      <c r="B33" s="3">
        <v>38914</v>
      </c>
      <c r="C33" s="3" t="s">
        <v>24</v>
      </c>
      <c r="D33" s="3">
        <v>110</v>
      </c>
      <c r="E33" s="3">
        <v>1</v>
      </c>
      <c r="F33" s="3" t="s">
        <v>63</v>
      </c>
      <c r="G33" s="3">
        <v>420</v>
      </c>
      <c r="H33" s="5">
        <f t="shared" si="3"/>
        <v>482.99999999999994</v>
      </c>
      <c r="I33" s="10">
        <f t="shared" si="4"/>
        <v>482.99999999999994</v>
      </c>
    </row>
    <row r="34" spans="1:9" s="4" customFormat="1" ht="12.75" customHeight="1">
      <c r="A34" s="3" t="s">
        <v>58</v>
      </c>
      <c r="B34" s="3">
        <v>33960</v>
      </c>
      <c r="C34" s="3" t="s">
        <v>11</v>
      </c>
      <c r="D34" s="3">
        <v>120</v>
      </c>
      <c r="E34" s="3">
        <v>1</v>
      </c>
      <c r="F34" s="3" t="s">
        <v>59</v>
      </c>
      <c r="G34" s="3">
        <v>400</v>
      </c>
      <c r="H34" s="5">
        <f t="shared" si="3"/>
        <v>459.99999999999994</v>
      </c>
      <c r="I34" s="10">
        <f t="shared" si="4"/>
        <v>459.99999999999994</v>
      </c>
    </row>
    <row r="35" spans="1:9" s="4" customFormat="1" ht="12.75" customHeight="1">
      <c r="A35" s="3" t="s">
        <v>35</v>
      </c>
      <c r="B35" s="3" t="s">
        <v>36</v>
      </c>
      <c r="C35" s="3" t="s">
        <v>37</v>
      </c>
      <c r="D35" s="3">
        <v>122</v>
      </c>
      <c r="E35" s="3">
        <v>1</v>
      </c>
      <c r="F35" s="3" t="s">
        <v>8</v>
      </c>
      <c r="G35" s="3">
        <v>1560</v>
      </c>
      <c r="H35" s="5">
        <f t="shared" si="3"/>
        <v>1793.9999999999998</v>
      </c>
      <c r="I35" s="10">
        <f t="shared" si="4"/>
        <v>1793.9999999999998</v>
      </c>
    </row>
    <row r="36" spans="1:9">
      <c r="C36" s="8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324</cp:lastModifiedBy>
  <dcterms:created xsi:type="dcterms:W3CDTF">2015-03-10T09:14:59Z</dcterms:created>
  <dcterms:modified xsi:type="dcterms:W3CDTF">2015-03-11T15:31:17Z</dcterms:modified>
</cp:coreProperties>
</file>