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495" windowWidth="18855" windowHeight="10170"/>
  </bookViews>
  <sheets>
    <sheet name="Ответы на форму" sheetId="1" r:id="rId1"/>
  </sheets>
  <calcPr calcId="114210"/>
</workbook>
</file>

<file path=xl/calcChain.xml><?xml version="1.0" encoding="utf-8"?>
<calcChain xmlns="http://schemas.openxmlformats.org/spreadsheetml/2006/main">
  <c r="J5" i="1"/>
  <c r="J33"/>
  <c r="J37"/>
  <c r="J35"/>
  <c r="J31"/>
  <c r="J30"/>
  <c r="J29"/>
  <c r="J26"/>
  <c r="J25"/>
  <c r="J24"/>
  <c r="J23"/>
  <c r="J15"/>
  <c r="J13"/>
  <c r="J11"/>
  <c r="J7"/>
  <c r="J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2"/>
  <c r="H9"/>
</calcChain>
</file>

<file path=xl/sharedStrings.xml><?xml version="1.0" encoding="utf-8"?>
<sst xmlns="http://schemas.openxmlformats.org/spreadsheetml/2006/main" count="136" uniqueCount="98">
  <si>
    <t>НИК</t>
  </si>
  <si>
    <t>АРТИКУЛ</t>
  </si>
  <si>
    <t xml:space="preserve"> A L I E N A        </t>
  </si>
  <si>
    <t xml:space="preserve">011 S 26230 </t>
  </si>
  <si>
    <t>Брюки м спорт</t>
  </si>
  <si>
    <t>черн</t>
  </si>
  <si>
    <t>_Бабочка_</t>
  </si>
  <si>
    <t>синий</t>
  </si>
  <si>
    <t>как на фото</t>
  </si>
  <si>
    <t>белый</t>
  </si>
  <si>
    <t>16224-1</t>
  </si>
  <si>
    <t>Футболка к/р</t>
  </si>
  <si>
    <t>Футболка</t>
  </si>
  <si>
    <t>Футболка м к/р</t>
  </si>
  <si>
    <t>серый</t>
  </si>
  <si>
    <t>салат</t>
  </si>
  <si>
    <t>*голубоглазая*</t>
  </si>
  <si>
    <t>платье</t>
  </si>
  <si>
    <t>МАМА КИСЫ</t>
  </si>
  <si>
    <t>розовый</t>
  </si>
  <si>
    <t>8555 мол</t>
  </si>
  <si>
    <t xml:space="preserve">Водолазка д </t>
  </si>
  <si>
    <t>футболка</t>
  </si>
  <si>
    <t>молочный</t>
  </si>
  <si>
    <t>любой</t>
  </si>
  <si>
    <t>Стриповна</t>
  </si>
  <si>
    <t xml:space="preserve">Футболка </t>
  </si>
  <si>
    <t>Рубашка</t>
  </si>
  <si>
    <t>синий (замена белый)</t>
  </si>
  <si>
    <t>майка</t>
  </si>
  <si>
    <t>костюм</t>
  </si>
  <si>
    <t>желтый</t>
  </si>
  <si>
    <t>сарафан</t>
  </si>
  <si>
    <t>розовая</t>
  </si>
  <si>
    <t xml:space="preserve">Natasha T. </t>
  </si>
  <si>
    <t>Платье</t>
  </si>
  <si>
    <t>Шорты м</t>
  </si>
  <si>
    <t>OlgaKV</t>
  </si>
  <si>
    <t>Perola</t>
  </si>
  <si>
    <t>Virom</t>
  </si>
  <si>
    <t>лосины</t>
  </si>
  <si>
    <t>малина</t>
  </si>
  <si>
    <t>голубой</t>
  </si>
  <si>
    <t>т/синий</t>
  </si>
  <si>
    <t>оранжевый</t>
  </si>
  <si>
    <t>Рубашка м дл/р</t>
  </si>
  <si>
    <t>kasteban</t>
  </si>
  <si>
    <t>9319-1</t>
  </si>
  <si>
    <t xml:space="preserve"> оранж брюки </t>
  </si>
  <si>
    <t>Брюки трик м</t>
  </si>
  <si>
    <t>594670 т-син</t>
  </si>
  <si>
    <t>Natasha T.</t>
  </si>
  <si>
    <t>23051 бел</t>
  </si>
  <si>
    <t>Футболка д</t>
  </si>
  <si>
    <t>Туника к/р</t>
  </si>
  <si>
    <t>молоко</t>
  </si>
  <si>
    <t>Толстовка</t>
  </si>
  <si>
    <t>23188-1 гол</t>
  </si>
  <si>
    <t>Рубашка трик к/р</t>
  </si>
  <si>
    <t xml:space="preserve"> 27043 желт</t>
  </si>
  <si>
    <t>681143-1 681144-1</t>
  </si>
  <si>
    <t>GLU</t>
  </si>
  <si>
    <t>Майка м</t>
  </si>
  <si>
    <t>10961 гол</t>
  </si>
  <si>
    <t>Костюм трик м</t>
  </si>
  <si>
    <t>цветная</t>
  </si>
  <si>
    <t>10090 1 хаки</t>
  </si>
  <si>
    <t>Шорты трик м</t>
  </si>
  <si>
    <t>хаки</t>
  </si>
  <si>
    <t>ПЕРСиковая</t>
  </si>
  <si>
    <t>Лика 13</t>
  </si>
  <si>
    <t>7769 сер</t>
  </si>
  <si>
    <t>Бриджи трик м</t>
  </si>
  <si>
    <t>22513 сер</t>
  </si>
  <si>
    <t>серая</t>
  </si>
  <si>
    <t>Липовичка</t>
  </si>
  <si>
    <t xml:space="preserve"> 690610-1</t>
  </si>
  <si>
    <t xml:space="preserve">Комбинезон трик д </t>
  </si>
  <si>
    <t>синие звёзды</t>
  </si>
  <si>
    <t>Millena</t>
  </si>
  <si>
    <t>13528 роз</t>
  </si>
  <si>
    <t>Толстовка с капюшоном</t>
  </si>
  <si>
    <t xml:space="preserve"> 33960 малин</t>
  </si>
  <si>
    <t>водолазка</t>
  </si>
  <si>
    <t>костюм трикотаж</t>
  </si>
  <si>
    <t>Мама Лизи</t>
  </si>
  <si>
    <t>леопард розовый</t>
  </si>
  <si>
    <t>синяя отделка</t>
  </si>
  <si>
    <t>НАИМЕНОВАНИЕ</t>
  </si>
  <si>
    <t>РОСТ\РАЗМЕР</t>
  </si>
  <si>
    <t>КОЛИЧЕСТВО</t>
  </si>
  <si>
    <t xml:space="preserve">ЦВЕТ </t>
  </si>
  <si>
    <t>ЦЕНА</t>
  </si>
  <si>
    <t>80, 90</t>
  </si>
  <si>
    <t>ЦЕНА С ОРГ</t>
  </si>
  <si>
    <t>ИТОГО</t>
  </si>
  <si>
    <t>депозит 276 руб</t>
  </si>
  <si>
    <t>оплачено</t>
  </si>
</sst>
</file>

<file path=xl/styles.xml><?xml version="1.0" encoding="utf-8"?>
<styleSheet xmlns="http://schemas.openxmlformats.org/spreadsheetml/2006/main">
  <numFmts count="3">
    <numFmt numFmtId="164" formatCode="m/d/yyyy\ h:mm:ss"/>
    <numFmt numFmtId="165" formatCode="#,##0.00&quot;р.&quot;"/>
    <numFmt numFmtId="166" formatCode="#,##0&quot;р.&quot;"/>
  </numFmts>
  <fonts count="3">
    <font>
      <sz val="10"/>
      <color rgb="FF000000"/>
      <name val="Arial"/>
    </font>
    <font>
      <sz val="10"/>
      <name val="Arial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wrapText="1"/>
    </xf>
    <xf numFmtId="0" fontId="2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165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right" wrapText="1"/>
    </xf>
    <xf numFmtId="166" fontId="2" fillId="0" borderId="1" xfId="0" applyNumberFormat="1" applyFont="1" applyFill="1" applyBorder="1" applyAlignment="1">
      <alignment horizontal="center" wrapText="1"/>
    </xf>
    <xf numFmtId="166" fontId="1" fillId="0" borderId="1" xfId="0" applyNumberFormat="1" applyFont="1" applyFill="1" applyBorder="1" applyAlignment="1">
      <alignment wrapText="1"/>
    </xf>
    <xf numFmtId="166" fontId="0" fillId="0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166" fontId="1" fillId="2" borderId="1" xfId="0" applyNumberFormat="1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166" fontId="0" fillId="2" borderId="1" xfId="0" applyNumberFormat="1" applyFont="1" applyFill="1" applyBorder="1" applyAlignment="1">
      <alignment wrapText="1"/>
    </xf>
    <xf numFmtId="0" fontId="0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0"/>
  <sheetViews>
    <sheetView tabSelected="1" topLeftCell="B1" workbookViewId="0">
      <pane ySplit="2" topLeftCell="A3" activePane="bottomLeft" state="frozen"/>
      <selection pane="bottomLeft" activeCell="H19" sqref="H19"/>
    </sheetView>
  </sheetViews>
  <sheetFormatPr defaultColWidth="14.42578125" defaultRowHeight="12.75" customHeight="1"/>
  <cols>
    <col min="1" max="1" width="17.28515625" style="4" hidden="1" customWidth="1"/>
    <col min="2" max="2" width="17.28515625" style="4" customWidth="1"/>
    <col min="3" max="3" width="17.28515625" style="8" customWidth="1"/>
    <col min="4" max="8" width="17.28515625" style="4" customWidth="1"/>
    <col min="9" max="10" width="17.28515625" style="11" customWidth="1"/>
    <col min="11" max="21" width="17.28515625" style="4" customWidth="1"/>
    <col min="22" max="16384" width="14.42578125" style="4"/>
  </cols>
  <sheetData>
    <row r="1" spans="1:21" s="1" customFormat="1" ht="12.75" customHeight="1">
      <c r="B1" s="1" t="s">
        <v>0</v>
      </c>
      <c r="C1" s="1" t="s">
        <v>1</v>
      </c>
      <c r="D1" s="1" t="s">
        <v>88</v>
      </c>
      <c r="E1" s="1" t="s">
        <v>89</v>
      </c>
      <c r="F1" s="1" t="s">
        <v>90</v>
      </c>
      <c r="G1" s="1" t="s">
        <v>91</v>
      </c>
      <c r="H1" s="1" t="s">
        <v>92</v>
      </c>
      <c r="I1" s="9" t="s">
        <v>94</v>
      </c>
      <c r="J1" s="9" t="s">
        <v>95</v>
      </c>
      <c r="K1" s="1" t="s">
        <v>97</v>
      </c>
    </row>
    <row r="2" spans="1:21" s="16" customFormat="1">
      <c r="A2" s="12">
        <v>42119.634756562504</v>
      </c>
      <c r="B2" s="13" t="s">
        <v>2</v>
      </c>
      <c r="C2" s="14" t="s">
        <v>3</v>
      </c>
      <c r="D2" s="13" t="s">
        <v>4</v>
      </c>
      <c r="E2" s="13">
        <v>146</v>
      </c>
      <c r="F2" s="13">
        <v>1</v>
      </c>
      <c r="G2" s="13" t="s">
        <v>5</v>
      </c>
      <c r="H2" s="13">
        <v>580</v>
      </c>
      <c r="I2" s="15">
        <f>H2*1.15</f>
        <v>667</v>
      </c>
      <c r="J2" s="15">
        <f>I2</f>
        <v>667</v>
      </c>
      <c r="K2" s="16">
        <v>667</v>
      </c>
    </row>
    <row r="3" spans="1:21">
      <c r="A3" s="2">
        <v>42132.385561192132</v>
      </c>
      <c r="B3" s="3" t="s">
        <v>16</v>
      </c>
      <c r="C3" s="7" t="s">
        <v>50</v>
      </c>
      <c r="D3" s="3" t="s">
        <v>40</v>
      </c>
      <c r="E3" s="3">
        <v>164</v>
      </c>
      <c r="F3" s="3">
        <v>1</v>
      </c>
      <c r="G3" s="3" t="s">
        <v>43</v>
      </c>
      <c r="H3" s="3">
        <v>250</v>
      </c>
      <c r="I3" s="10">
        <f t="shared" ref="I3:I37" si="0">H3*1.15</f>
        <v>287.5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>
      <c r="A4" s="2"/>
      <c r="B4" s="3" t="s">
        <v>16</v>
      </c>
      <c r="C4" s="7">
        <v>680712</v>
      </c>
      <c r="D4" s="3" t="s">
        <v>83</v>
      </c>
      <c r="E4" s="3">
        <v>130</v>
      </c>
      <c r="F4" s="3">
        <v>1</v>
      </c>
      <c r="G4" s="3" t="s">
        <v>23</v>
      </c>
      <c r="H4" s="3">
        <v>320</v>
      </c>
      <c r="I4" s="10">
        <f t="shared" si="0"/>
        <v>368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s="16" customFormat="1">
      <c r="A5" s="12">
        <v>42136.584273761575</v>
      </c>
      <c r="B5" s="13" t="s">
        <v>16</v>
      </c>
      <c r="C5" s="14" t="s">
        <v>60</v>
      </c>
      <c r="D5" s="13" t="s">
        <v>30</v>
      </c>
      <c r="E5" s="13">
        <v>114</v>
      </c>
      <c r="F5" s="13">
        <v>1</v>
      </c>
      <c r="G5" s="13" t="s">
        <v>14</v>
      </c>
      <c r="H5" s="13">
        <v>1000</v>
      </c>
      <c r="I5" s="15">
        <f t="shared" si="0"/>
        <v>1150</v>
      </c>
      <c r="J5" s="15">
        <f>I3+I4+I5</f>
        <v>1805.5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12" customHeight="1">
      <c r="A6" s="2">
        <v>41931.758958333332</v>
      </c>
      <c r="B6" s="3" t="s">
        <v>6</v>
      </c>
      <c r="C6" s="7" t="s">
        <v>10</v>
      </c>
      <c r="D6" s="3" t="s">
        <v>11</v>
      </c>
      <c r="E6" s="3">
        <v>110</v>
      </c>
      <c r="F6" s="3">
        <v>1</v>
      </c>
      <c r="G6" s="3" t="s">
        <v>8</v>
      </c>
      <c r="H6" s="3">
        <v>270</v>
      </c>
      <c r="I6" s="10">
        <f t="shared" si="0"/>
        <v>310.5</v>
      </c>
      <c r="J6" s="10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s="16" customFormat="1">
      <c r="A7" s="12">
        <v>42127.707112037038</v>
      </c>
      <c r="B7" s="13" t="s">
        <v>6</v>
      </c>
      <c r="C7" s="14">
        <v>610000</v>
      </c>
      <c r="D7" s="13" t="s">
        <v>45</v>
      </c>
      <c r="E7" s="13">
        <v>122</v>
      </c>
      <c r="F7" s="13">
        <v>1</v>
      </c>
      <c r="G7" s="13" t="s">
        <v>14</v>
      </c>
      <c r="H7" s="13">
        <v>390</v>
      </c>
      <c r="I7" s="15">
        <f t="shared" si="0"/>
        <v>448.49999999999994</v>
      </c>
      <c r="J7" s="15">
        <f>I6+I7</f>
        <v>759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>
      <c r="A8" s="2">
        <v>42141.050345682874</v>
      </c>
      <c r="B8" s="3" t="s">
        <v>61</v>
      </c>
      <c r="C8" s="7" t="s">
        <v>63</v>
      </c>
      <c r="D8" s="3" t="s">
        <v>64</v>
      </c>
      <c r="E8" s="3">
        <v>100</v>
      </c>
      <c r="F8" s="3">
        <v>1</v>
      </c>
      <c r="G8" s="3" t="s">
        <v>42</v>
      </c>
      <c r="H8" s="3">
        <v>340</v>
      </c>
      <c r="I8" s="10">
        <f t="shared" si="0"/>
        <v>390.99999999999994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>
      <c r="A9" s="2">
        <v>42141.055162233795</v>
      </c>
      <c r="B9" s="3" t="s">
        <v>61</v>
      </c>
      <c r="C9" s="7">
        <v>7126</v>
      </c>
      <c r="D9" s="3" t="s">
        <v>62</v>
      </c>
      <c r="E9" s="3" t="s">
        <v>93</v>
      </c>
      <c r="F9" s="3">
        <v>2</v>
      </c>
      <c r="G9" s="3" t="s">
        <v>7</v>
      </c>
      <c r="H9" s="3">
        <f>150*2</f>
        <v>300</v>
      </c>
      <c r="I9" s="10">
        <f t="shared" si="0"/>
        <v>345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>
      <c r="A10" s="2">
        <v>42141.060496666665</v>
      </c>
      <c r="B10" s="3" t="s">
        <v>61</v>
      </c>
      <c r="C10" s="7">
        <v>13065</v>
      </c>
      <c r="D10" s="3" t="s">
        <v>12</v>
      </c>
      <c r="E10" s="3">
        <v>80</v>
      </c>
      <c r="F10" s="3">
        <v>1</v>
      </c>
      <c r="G10" s="3" t="s">
        <v>65</v>
      </c>
      <c r="H10" s="3">
        <v>220</v>
      </c>
      <c r="I10" s="10">
        <f t="shared" si="0"/>
        <v>252.99999999999997</v>
      </c>
    </row>
    <row r="11" spans="1:21" s="16" customFormat="1">
      <c r="A11" s="12">
        <v>42141.066504988426</v>
      </c>
      <c r="B11" s="13" t="s">
        <v>61</v>
      </c>
      <c r="C11" s="14" t="s">
        <v>66</v>
      </c>
      <c r="D11" s="13" t="s">
        <v>67</v>
      </c>
      <c r="E11" s="13">
        <v>80</v>
      </c>
      <c r="F11" s="13">
        <v>1</v>
      </c>
      <c r="G11" s="13" t="s">
        <v>68</v>
      </c>
      <c r="H11" s="13">
        <v>190</v>
      </c>
      <c r="I11" s="15">
        <f t="shared" si="0"/>
        <v>218.49999999999997</v>
      </c>
      <c r="J11" s="17">
        <f>SUM(I8:I11)</f>
        <v>1207.5</v>
      </c>
      <c r="K11" s="13" t="s">
        <v>96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>
      <c r="A12" s="2">
        <v>42132.201002870366</v>
      </c>
      <c r="B12" s="3" t="s">
        <v>46</v>
      </c>
      <c r="C12" s="7" t="s">
        <v>47</v>
      </c>
      <c r="D12" s="3" t="s">
        <v>48</v>
      </c>
      <c r="E12" s="3">
        <v>110</v>
      </c>
      <c r="F12" s="3">
        <v>1</v>
      </c>
      <c r="G12" s="3" t="s">
        <v>44</v>
      </c>
      <c r="H12" s="3">
        <v>300</v>
      </c>
      <c r="I12" s="10">
        <f t="shared" si="0"/>
        <v>345</v>
      </c>
      <c r="J12" s="10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s="16" customFormat="1">
      <c r="A13" s="12">
        <v>42132.201578877313</v>
      </c>
      <c r="B13" s="13" t="s">
        <v>46</v>
      </c>
      <c r="C13" s="14">
        <v>23725</v>
      </c>
      <c r="D13" s="13" t="s">
        <v>49</v>
      </c>
      <c r="E13" s="13">
        <v>104</v>
      </c>
      <c r="F13" s="13">
        <v>1</v>
      </c>
      <c r="G13" s="13" t="s">
        <v>14</v>
      </c>
      <c r="H13" s="13">
        <v>390</v>
      </c>
      <c r="I13" s="15">
        <f t="shared" si="0"/>
        <v>448.49999999999994</v>
      </c>
      <c r="J13" s="15">
        <f>SUM(I12:I13)</f>
        <v>793.5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25.5">
      <c r="A14" s="2">
        <v>42144.593212118052</v>
      </c>
      <c r="B14" s="3" t="s">
        <v>79</v>
      </c>
      <c r="C14" s="7" t="s">
        <v>80</v>
      </c>
      <c r="D14" s="3" t="s">
        <v>81</v>
      </c>
      <c r="E14" s="3">
        <v>100</v>
      </c>
      <c r="F14" s="3">
        <v>1</v>
      </c>
      <c r="G14" s="3" t="s">
        <v>33</v>
      </c>
      <c r="H14" s="3">
        <v>450</v>
      </c>
      <c r="I14" s="10">
        <f t="shared" si="0"/>
        <v>517.5</v>
      </c>
    </row>
    <row r="15" spans="1:21" s="16" customFormat="1">
      <c r="A15" s="12">
        <v>42144.602337719909</v>
      </c>
      <c r="B15" s="13" t="s">
        <v>79</v>
      </c>
      <c r="C15" s="14" t="s">
        <v>82</v>
      </c>
      <c r="D15" s="13" t="s">
        <v>17</v>
      </c>
      <c r="E15" s="13">
        <v>100</v>
      </c>
      <c r="F15" s="13">
        <v>1</v>
      </c>
      <c r="G15" s="13" t="s">
        <v>41</v>
      </c>
      <c r="H15" s="13">
        <v>400</v>
      </c>
      <c r="I15" s="15">
        <f t="shared" si="0"/>
        <v>459.99999999999994</v>
      </c>
      <c r="J15" s="17">
        <f>SUM(I14:I15)</f>
        <v>977.5</v>
      </c>
      <c r="K15" s="13">
        <v>978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>
      <c r="A16" s="2">
        <v>42136.498284629633</v>
      </c>
      <c r="B16" s="3" t="s">
        <v>51</v>
      </c>
      <c r="C16" s="7">
        <v>33960</v>
      </c>
      <c r="D16" s="3" t="s">
        <v>35</v>
      </c>
      <c r="E16" s="3">
        <v>110</v>
      </c>
      <c r="F16" s="3">
        <v>1</v>
      </c>
      <c r="G16" s="3" t="s">
        <v>41</v>
      </c>
      <c r="H16" s="3">
        <v>400</v>
      </c>
      <c r="I16" s="10">
        <f t="shared" si="0"/>
        <v>459.99999999999994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>
      <c r="A17" s="2">
        <v>42136.501535254632</v>
      </c>
      <c r="B17" s="3" t="s">
        <v>51</v>
      </c>
      <c r="C17" s="7" t="s">
        <v>52</v>
      </c>
      <c r="D17" s="3" t="s">
        <v>53</v>
      </c>
      <c r="E17" s="3">
        <v>100</v>
      </c>
      <c r="F17" s="3">
        <v>1</v>
      </c>
      <c r="G17" s="3" t="s">
        <v>9</v>
      </c>
      <c r="H17" s="3">
        <v>210</v>
      </c>
      <c r="I17" s="10">
        <f t="shared" si="0"/>
        <v>241.49999999999997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>
      <c r="A18" s="2">
        <v>42136.512325462958</v>
      </c>
      <c r="B18" s="3" t="s">
        <v>51</v>
      </c>
      <c r="C18" s="7">
        <v>23100</v>
      </c>
      <c r="D18" s="3" t="s">
        <v>54</v>
      </c>
      <c r="E18" s="3">
        <v>110</v>
      </c>
      <c r="F18" s="3">
        <v>1</v>
      </c>
      <c r="G18" s="3" t="s">
        <v>55</v>
      </c>
      <c r="H18" s="3">
        <v>250</v>
      </c>
      <c r="I18" s="10">
        <f t="shared" si="0"/>
        <v>287.5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>
      <c r="A19" s="2">
        <v>42136.515078402779</v>
      </c>
      <c r="B19" s="3" t="s">
        <v>51</v>
      </c>
      <c r="C19" s="7">
        <v>13558</v>
      </c>
      <c r="D19" s="3" t="s">
        <v>56</v>
      </c>
      <c r="E19" s="3">
        <v>110</v>
      </c>
      <c r="F19" s="3">
        <v>1</v>
      </c>
      <c r="G19" s="3" t="s">
        <v>8</v>
      </c>
      <c r="H19" s="3">
        <v>490</v>
      </c>
      <c r="I19" s="10">
        <f t="shared" si="0"/>
        <v>563.5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>
      <c r="A20" s="2">
        <v>42136.518207453701</v>
      </c>
      <c r="B20" s="3" t="s">
        <v>51</v>
      </c>
      <c r="C20" s="7" t="s">
        <v>57</v>
      </c>
      <c r="D20" s="3" t="s">
        <v>58</v>
      </c>
      <c r="E20" s="3">
        <v>80</v>
      </c>
      <c r="F20" s="3">
        <v>1</v>
      </c>
      <c r="G20" s="3" t="s">
        <v>42</v>
      </c>
      <c r="H20" s="3">
        <v>270</v>
      </c>
      <c r="I20" s="10">
        <f t="shared" si="0"/>
        <v>310.5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>
      <c r="A21" s="2">
        <v>42136.519021377317</v>
      </c>
      <c r="B21" s="3" t="s">
        <v>51</v>
      </c>
      <c r="C21" s="7" t="s">
        <v>59</v>
      </c>
      <c r="D21" s="3" t="s">
        <v>13</v>
      </c>
      <c r="E21" s="3">
        <v>80</v>
      </c>
      <c r="F21" s="3">
        <v>1</v>
      </c>
      <c r="G21" s="3" t="s">
        <v>31</v>
      </c>
      <c r="H21" s="3">
        <v>240</v>
      </c>
      <c r="I21" s="10">
        <f t="shared" si="0"/>
        <v>276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>
      <c r="A22" s="2">
        <v>42136.577249675931</v>
      </c>
      <c r="B22" s="3" t="s">
        <v>51</v>
      </c>
      <c r="C22" s="7">
        <v>23131</v>
      </c>
      <c r="D22" s="3" t="s">
        <v>56</v>
      </c>
      <c r="E22" s="3">
        <v>110</v>
      </c>
      <c r="F22" s="3">
        <v>1</v>
      </c>
      <c r="G22" s="3" t="s">
        <v>19</v>
      </c>
      <c r="H22" s="3">
        <v>350</v>
      </c>
      <c r="I22" s="10">
        <f t="shared" si="0"/>
        <v>402.49999999999994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s="16" customFormat="1">
      <c r="A23" s="12">
        <v>42075.388798333333</v>
      </c>
      <c r="B23" s="13" t="s">
        <v>34</v>
      </c>
      <c r="C23" s="14">
        <v>33887</v>
      </c>
      <c r="D23" s="13" t="s">
        <v>35</v>
      </c>
      <c r="E23" s="13">
        <v>100</v>
      </c>
      <c r="F23" s="13">
        <v>1</v>
      </c>
      <c r="G23" s="13" t="s">
        <v>87</v>
      </c>
      <c r="H23" s="13">
        <v>390</v>
      </c>
      <c r="I23" s="15">
        <f t="shared" si="0"/>
        <v>448.49999999999994</v>
      </c>
      <c r="J23" s="15">
        <f>SUM(I16:I23)</f>
        <v>2990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s="16" customFormat="1">
      <c r="B24" s="16" t="s">
        <v>37</v>
      </c>
      <c r="C24" s="18">
        <v>599146</v>
      </c>
      <c r="D24" s="19" t="s">
        <v>29</v>
      </c>
      <c r="E24" s="16">
        <v>146</v>
      </c>
      <c r="F24" s="16">
        <v>1</v>
      </c>
      <c r="G24" s="19" t="s">
        <v>15</v>
      </c>
      <c r="H24" s="16">
        <v>840</v>
      </c>
      <c r="I24" s="15">
        <f t="shared" si="0"/>
        <v>965.99999999999989</v>
      </c>
      <c r="J24" s="17">
        <f>I24</f>
        <v>965.99999999999989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 s="16" customFormat="1">
      <c r="B25" s="16" t="s">
        <v>38</v>
      </c>
      <c r="C25" s="18">
        <v>9961</v>
      </c>
      <c r="D25" s="19" t="s">
        <v>84</v>
      </c>
      <c r="E25" s="16">
        <v>110</v>
      </c>
      <c r="F25" s="16">
        <v>1</v>
      </c>
      <c r="G25" s="19" t="s">
        <v>31</v>
      </c>
      <c r="H25" s="16">
        <v>330</v>
      </c>
      <c r="I25" s="15">
        <f t="shared" si="0"/>
        <v>379.49999999999994</v>
      </c>
      <c r="J25" s="17">
        <f>I25</f>
        <v>379.49999999999994</v>
      </c>
    </row>
    <row r="26" spans="1:21" s="16" customFormat="1">
      <c r="A26" s="12">
        <v>42060.610622430555</v>
      </c>
      <c r="B26" s="13" t="s">
        <v>39</v>
      </c>
      <c r="C26" s="14">
        <v>33096</v>
      </c>
      <c r="D26" s="13" t="s">
        <v>22</v>
      </c>
      <c r="E26" s="13">
        <v>90</v>
      </c>
      <c r="F26" s="13">
        <v>1</v>
      </c>
      <c r="G26" s="13" t="s">
        <v>8</v>
      </c>
      <c r="H26" s="13">
        <v>290</v>
      </c>
      <c r="I26" s="15">
        <f t="shared" si="0"/>
        <v>333.5</v>
      </c>
      <c r="J26" s="15">
        <f>I26</f>
        <v>333.5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>
      <c r="A27" s="2">
        <v>42141.489744328705</v>
      </c>
      <c r="B27" s="3" t="s">
        <v>70</v>
      </c>
      <c r="C27" s="7" t="s">
        <v>71</v>
      </c>
      <c r="D27" s="3" t="s">
        <v>49</v>
      </c>
      <c r="E27" s="3">
        <v>80</v>
      </c>
      <c r="F27" s="3">
        <v>1</v>
      </c>
      <c r="G27" s="3" t="s">
        <v>14</v>
      </c>
      <c r="H27" s="3">
        <v>280</v>
      </c>
      <c r="I27" s="10">
        <f t="shared" si="0"/>
        <v>322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>
      <c r="A28" s="2">
        <v>42141.490698518523</v>
      </c>
      <c r="B28" s="3" t="s">
        <v>70</v>
      </c>
      <c r="C28" s="7">
        <v>33663</v>
      </c>
      <c r="D28" s="3" t="s">
        <v>72</v>
      </c>
      <c r="E28" s="3">
        <v>80</v>
      </c>
      <c r="F28" s="3">
        <v>1</v>
      </c>
      <c r="G28" s="3" t="s">
        <v>8</v>
      </c>
      <c r="H28" s="3">
        <v>280</v>
      </c>
      <c r="I28" s="10">
        <f t="shared" si="0"/>
        <v>322</v>
      </c>
    </row>
    <row r="29" spans="1:21" s="16" customFormat="1">
      <c r="A29" s="12">
        <v>42141.492084027777</v>
      </c>
      <c r="B29" s="13" t="s">
        <v>70</v>
      </c>
      <c r="C29" s="14" t="s">
        <v>73</v>
      </c>
      <c r="D29" s="13" t="s">
        <v>36</v>
      </c>
      <c r="E29" s="13">
        <v>80</v>
      </c>
      <c r="F29" s="13">
        <v>1</v>
      </c>
      <c r="G29" s="13" t="s">
        <v>7</v>
      </c>
      <c r="H29" s="13">
        <v>290</v>
      </c>
      <c r="I29" s="15">
        <f t="shared" si="0"/>
        <v>333.5</v>
      </c>
      <c r="J29" s="17">
        <f>SUM(I27:I29)</f>
        <v>977.5</v>
      </c>
    </row>
    <row r="30" spans="1:21" s="16" customFormat="1" ht="25.5">
      <c r="A30" s="12">
        <v>42144.462528506949</v>
      </c>
      <c r="B30" s="13" t="s">
        <v>75</v>
      </c>
      <c r="C30" s="14" t="s">
        <v>76</v>
      </c>
      <c r="D30" s="13" t="s">
        <v>77</v>
      </c>
      <c r="E30" s="13">
        <v>114</v>
      </c>
      <c r="F30" s="13">
        <v>1</v>
      </c>
      <c r="G30" s="13" t="s">
        <v>78</v>
      </c>
      <c r="H30" s="13">
        <v>480</v>
      </c>
      <c r="I30" s="15">
        <f t="shared" si="0"/>
        <v>552</v>
      </c>
      <c r="J30" s="17">
        <f>I30</f>
        <v>552</v>
      </c>
      <c r="K30" s="16">
        <v>552</v>
      </c>
    </row>
    <row r="31" spans="1:21" s="16" customFormat="1">
      <c r="A31" s="12">
        <v>42094.446164490742</v>
      </c>
      <c r="B31" s="13" t="s">
        <v>18</v>
      </c>
      <c r="C31" s="14" t="s">
        <v>20</v>
      </c>
      <c r="D31" s="13" t="s">
        <v>21</v>
      </c>
      <c r="E31" s="13">
        <v>120</v>
      </c>
      <c r="F31" s="13">
        <v>1</v>
      </c>
      <c r="G31" s="13" t="s">
        <v>14</v>
      </c>
      <c r="H31" s="13">
        <v>210</v>
      </c>
      <c r="I31" s="15">
        <f t="shared" si="0"/>
        <v>241.49999999999997</v>
      </c>
      <c r="J31" s="15">
        <f>I31</f>
        <v>241.49999999999997</v>
      </c>
    </row>
    <row r="32" spans="1:21">
      <c r="B32" s="5" t="s">
        <v>85</v>
      </c>
      <c r="C32" s="8">
        <v>23710</v>
      </c>
      <c r="D32" s="5" t="s">
        <v>40</v>
      </c>
      <c r="E32" s="4">
        <v>100</v>
      </c>
      <c r="F32" s="4">
        <v>1</v>
      </c>
      <c r="G32" s="5" t="s">
        <v>86</v>
      </c>
      <c r="H32" s="4">
        <v>270</v>
      </c>
      <c r="I32" s="10">
        <f t="shared" si="0"/>
        <v>310.5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s="16" customFormat="1">
      <c r="A33" s="12">
        <v>42075.388798333333</v>
      </c>
      <c r="B33" s="13" t="s">
        <v>85</v>
      </c>
      <c r="C33" s="14">
        <v>33887</v>
      </c>
      <c r="D33" s="13" t="s">
        <v>35</v>
      </c>
      <c r="E33" s="13">
        <v>110</v>
      </c>
      <c r="F33" s="13">
        <v>1</v>
      </c>
      <c r="G33" s="13" t="s">
        <v>87</v>
      </c>
      <c r="H33" s="13">
        <v>390</v>
      </c>
      <c r="I33" s="15">
        <f t="shared" si="0"/>
        <v>448.49999999999994</v>
      </c>
      <c r="J33" s="15">
        <f>SUM(I32:I33)</f>
        <v>759</v>
      </c>
      <c r="K33" s="13">
        <v>759</v>
      </c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1">
      <c r="A34" s="2">
        <v>42141.426602071762</v>
      </c>
      <c r="B34" s="3" t="s">
        <v>69</v>
      </c>
      <c r="C34" s="7">
        <v>1110205</v>
      </c>
      <c r="D34" s="3" t="s">
        <v>32</v>
      </c>
      <c r="E34" s="3">
        <v>96</v>
      </c>
      <c r="F34" s="3">
        <v>1</v>
      </c>
      <c r="G34" s="3" t="s">
        <v>19</v>
      </c>
      <c r="H34" s="3">
        <v>630</v>
      </c>
      <c r="I34" s="10">
        <f t="shared" si="0"/>
        <v>724.5</v>
      </c>
    </row>
    <row r="35" spans="1:21" s="16" customFormat="1">
      <c r="A35" s="12">
        <v>42141.965217962963</v>
      </c>
      <c r="B35" s="13" t="s">
        <v>69</v>
      </c>
      <c r="C35" s="14">
        <v>8020</v>
      </c>
      <c r="D35" s="13" t="s">
        <v>62</v>
      </c>
      <c r="E35" s="13">
        <v>80</v>
      </c>
      <c r="F35" s="13">
        <v>1</v>
      </c>
      <c r="G35" s="13" t="s">
        <v>74</v>
      </c>
      <c r="H35" s="13">
        <v>170</v>
      </c>
      <c r="I35" s="15">
        <f t="shared" si="0"/>
        <v>195.49999999999997</v>
      </c>
      <c r="J35" s="17">
        <f>SUM(I34:I35)</f>
        <v>920</v>
      </c>
    </row>
    <row r="36" spans="1:21">
      <c r="A36" s="2">
        <v>42066.65163127314</v>
      </c>
      <c r="B36" s="3" t="s">
        <v>25</v>
      </c>
      <c r="C36" s="7">
        <v>33096</v>
      </c>
      <c r="D36" s="3" t="s">
        <v>26</v>
      </c>
      <c r="E36" s="3">
        <v>110</v>
      </c>
      <c r="F36" s="3">
        <v>1</v>
      </c>
      <c r="G36" s="3" t="s">
        <v>24</v>
      </c>
      <c r="H36" s="3">
        <v>290</v>
      </c>
      <c r="I36" s="10">
        <f t="shared" si="0"/>
        <v>333.5</v>
      </c>
      <c r="J36" s="10"/>
    </row>
    <row r="37" spans="1:21" s="16" customFormat="1" ht="12.75" customHeight="1">
      <c r="A37" s="12">
        <v>42066.653111273146</v>
      </c>
      <c r="B37" s="13" t="s">
        <v>25</v>
      </c>
      <c r="C37" s="14">
        <v>2410008</v>
      </c>
      <c r="D37" s="13" t="s">
        <v>27</v>
      </c>
      <c r="E37" s="13">
        <v>110</v>
      </c>
      <c r="F37" s="13">
        <v>1</v>
      </c>
      <c r="G37" s="13" t="s">
        <v>28</v>
      </c>
      <c r="H37" s="13">
        <v>360</v>
      </c>
      <c r="I37" s="15">
        <f t="shared" si="0"/>
        <v>413.99999999999994</v>
      </c>
      <c r="J37" s="15">
        <f>SUM(I36:I37)</f>
        <v>747.5</v>
      </c>
    </row>
    <row r="40" spans="1:21">
      <c r="D40" s="6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324</cp:lastModifiedBy>
  <dcterms:created xsi:type="dcterms:W3CDTF">2015-05-20T08:40:06Z</dcterms:created>
  <dcterms:modified xsi:type="dcterms:W3CDTF">2015-05-22T03:18:15Z</dcterms:modified>
</cp:coreProperties>
</file>