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495" windowWidth="18855" windowHeight="10170"/>
  </bookViews>
  <sheets>
    <sheet name="Ответы на форму" sheetId="1" r:id="rId1"/>
  </sheets>
  <calcPr calcId="114210"/>
</workbook>
</file>

<file path=xl/calcChain.xml><?xml version="1.0" encoding="utf-8"?>
<calcChain xmlns="http://schemas.openxmlformats.org/spreadsheetml/2006/main">
  <c r="J25" i="1"/>
  <c r="J28"/>
  <c r="J27"/>
  <c r="J20"/>
  <c r="J19"/>
  <c r="J18"/>
  <c r="J16"/>
  <c r="J15"/>
  <c r="J13"/>
  <c r="J12"/>
  <c r="J9"/>
  <c r="J6"/>
  <c r="J2"/>
  <c r="H21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"/>
  <c r="H3"/>
</calcChain>
</file>

<file path=xl/sharedStrings.xml><?xml version="1.0" encoding="utf-8"?>
<sst xmlns="http://schemas.openxmlformats.org/spreadsheetml/2006/main" count="99" uniqueCount="67">
  <si>
    <t>Отметка времени</t>
  </si>
  <si>
    <t>НИК</t>
  </si>
  <si>
    <t>АРТИКУЛ</t>
  </si>
  <si>
    <t>НАИМЕНОВАНИЕ (Строго как на сайте)</t>
  </si>
  <si>
    <t>Размер</t>
  </si>
  <si>
    <t>Количество</t>
  </si>
  <si>
    <t>Цвет (если нет вариантов выбора-то пишите "как на фото")</t>
  </si>
  <si>
    <t>Цена (за 1 ед)</t>
  </si>
  <si>
    <t>_Бабочка_</t>
  </si>
  <si>
    <t>синий</t>
  </si>
  <si>
    <t>брюки</t>
  </si>
  <si>
    <t>как на фото</t>
  </si>
  <si>
    <t>белый</t>
  </si>
  <si>
    <t>Футболка м</t>
  </si>
  <si>
    <t>15SS BA 1111 синий</t>
  </si>
  <si>
    <t>Футболка м к/р</t>
  </si>
  <si>
    <t>Стриповна</t>
  </si>
  <si>
    <t>любой</t>
  </si>
  <si>
    <t>шорты</t>
  </si>
  <si>
    <t>Bright Crystal</t>
  </si>
  <si>
    <t>Брюки М</t>
  </si>
  <si>
    <t>серый</t>
  </si>
  <si>
    <t>Темно-синий</t>
  </si>
  <si>
    <t xml:space="preserve">15SS BA 1111 </t>
  </si>
  <si>
    <t xml:space="preserve">Футболка </t>
  </si>
  <si>
    <t>maryanaepi</t>
  </si>
  <si>
    <t>Кофта 2108 9-17/5</t>
  </si>
  <si>
    <t>ФУТБОЛКА М</t>
  </si>
  <si>
    <t>темно-синий</t>
  </si>
  <si>
    <t>Футболка</t>
  </si>
  <si>
    <t>желтый</t>
  </si>
  <si>
    <t>kasteban</t>
  </si>
  <si>
    <t xml:space="preserve">Толстовка м </t>
  </si>
  <si>
    <t>Майка м</t>
  </si>
  <si>
    <t>Милани</t>
  </si>
  <si>
    <t>15226-130</t>
  </si>
  <si>
    <t>ПАЛЬТО Д ЗИМА 15226 130-170/5</t>
  </si>
  <si>
    <t>синие</t>
  </si>
  <si>
    <t xml:space="preserve">Vkusss         </t>
  </si>
  <si>
    <t>САРАФАН ШК</t>
  </si>
  <si>
    <t>КОФТА Д</t>
  </si>
  <si>
    <t>коралл</t>
  </si>
  <si>
    <t>Бриджи</t>
  </si>
  <si>
    <t>Millena</t>
  </si>
  <si>
    <t>БРИДЖИ Д 13609 73-110/5</t>
  </si>
  <si>
    <t>БРИДЖИ Д 681196 СИН 90-122/5</t>
  </si>
  <si>
    <t>SeVerina10</t>
  </si>
  <si>
    <t xml:space="preserve">САРАФАН </t>
  </si>
  <si>
    <t xml:space="preserve">розовый </t>
  </si>
  <si>
    <t xml:space="preserve"> A L I E N A	 </t>
  </si>
  <si>
    <t>кофта м</t>
  </si>
  <si>
    <t>Татьяна-@555</t>
  </si>
  <si>
    <t>T 5025</t>
  </si>
  <si>
    <t>ДЖИНСЫ М T 5025 6-14 134-158/5</t>
  </si>
  <si>
    <t>т. синий</t>
  </si>
  <si>
    <t>ПРИСТРОЙ</t>
  </si>
  <si>
    <t>114, 120</t>
  </si>
  <si>
    <t>90,96,102</t>
  </si>
  <si>
    <t>комбинезон</t>
  </si>
  <si>
    <t>Мама Лизи</t>
  </si>
  <si>
    <t>блуза</t>
  </si>
  <si>
    <t>Рубашка</t>
  </si>
  <si>
    <t>сини1</t>
  </si>
  <si>
    <t>оранж</t>
  </si>
  <si>
    <t>С ОРГ</t>
  </si>
  <si>
    <t>К ОПЛАТЕ</t>
  </si>
  <si>
    <t>ОПЛАЧЕНО</t>
  </si>
</sst>
</file>

<file path=xl/styles.xml><?xml version="1.0" encoding="utf-8"?>
<styleSheet xmlns="http://schemas.openxmlformats.org/spreadsheetml/2006/main">
  <numFmts count="2">
    <numFmt numFmtId="164" formatCode="m/d/yyyy\ h:mm:ss"/>
    <numFmt numFmtId="165" formatCode="#,##0.00&quot;р.&quot;"/>
  </numFmts>
  <fonts count="4">
    <font>
      <sz val="10"/>
      <color rgb="FF000000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>
      <alignment wrapText="1"/>
    </xf>
    <xf numFmtId="0" fontId="1" fillId="0" borderId="0" xfId="0" applyFont="1" applyFill="1" applyAlignment="1">
      <alignment horizontal="center" wrapText="1"/>
    </xf>
    <xf numFmtId="164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165" fontId="2" fillId="0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3" fontId="3" fillId="0" borderId="0" xfId="0" applyNumberFormat="1" applyFont="1" applyFill="1" applyAlignment="1">
      <alignment wrapText="1"/>
    </xf>
    <xf numFmtId="3" fontId="2" fillId="0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3" fontId="2" fillId="2" borderId="0" xfId="0" applyNumberFormat="1" applyFont="1" applyFill="1" applyAlignment="1">
      <alignment wrapText="1"/>
    </xf>
    <xf numFmtId="3" fontId="3" fillId="2" borderId="0" xfId="0" applyNumberFormat="1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topLeftCell="B1" workbookViewId="0">
      <pane ySplit="1" topLeftCell="A2" activePane="bottomLeft" state="frozen"/>
      <selection pane="bottomLeft" activeCell="J19" sqref="J19"/>
    </sheetView>
  </sheetViews>
  <sheetFormatPr defaultColWidth="14.42578125" defaultRowHeight="12.75" customHeight="1"/>
  <cols>
    <col min="1" max="1" width="17.28515625" style="3" hidden="1" customWidth="1"/>
    <col min="2" max="8" width="17.28515625" style="3" customWidth="1"/>
    <col min="9" max="10" width="17.28515625" style="7" customWidth="1"/>
    <col min="11" max="21" width="17.28515625" style="3" customWidth="1"/>
    <col min="22" max="16384" width="14.42578125" style="3"/>
  </cols>
  <sheetData>
    <row r="1" spans="1:11" ht="63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6" t="s">
        <v>64</v>
      </c>
      <c r="J1" s="6" t="s">
        <v>65</v>
      </c>
      <c r="K1" s="5" t="s">
        <v>66</v>
      </c>
    </row>
    <row r="2" spans="1:11" s="9" customFormat="1">
      <c r="A2" s="8">
        <v>42427.475623611113</v>
      </c>
      <c r="B2" s="9" t="s">
        <v>49</v>
      </c>
      <c r="C2" s="9">
        <v>7391</v>
      </c>
      <c r="D2" s="9" t="s">
        <v>50</v>
      </c>
      <c r="E2" s="9">
        <v>158</v>
      </c>
      <c r="F2" s="9">
        <v>1</v>
      </c>
      <c r="G2" s="9" t="s">
        <v>9</v>
      </c>
      <c r="H2" s="9">
        <v>1320</v>
      </c>
      <c r="I2" s="10">
        <f>H2*1.15</f>
        <v>1517.9999999999998</v>
      </c>
      <c r="J2" s="11">
        <f>I2</f>
        <v>1517.9999999999998</v>
      </c>
    </row>
    <row r="3" spans="1:11" ht="25.5">
      <c r="A3" s="2">
        <v>42169.858888553237</v>
      </c>
      <c r="B3" s="3" t="s">
        <v>8</v>
      </c>
      <c r="C3" s="3" t="s">
        <v>14</v>
      </c>
      <c r="D3" s="3" t="s">
        <v>15</v>
      </c>
      <c r="E3" s="3" t="s">
        <v>56</v>
      </c>
      <c r="F3" s="3">
        <v>2</v>
      </c>
      <c r="G3" s="3" t="s">
        <v>9</v>
      </c>
      <c r="H3" s="3">
        <f>2*390</f>
        <v>780</v>
      </c>
      <c r="I3" s="7">
        <f t="shared" ref="I3:I28" si="0">H3*1.15</f>
        <v>896.99999999999989</v>
      </c>
      <c r="J3" s="6"/>
    </row>
    <row r="4" spans="1:11">
      <c r="A4" s="2">
        <v>42329.702132094906</v>
      </c>
      <c r="B4" s="3" t="s">
        <v>8</v>
      </c>
      <c r="C4" s="3">
        <v>560063</v>
      </c>
      <c r="D4" s="3" t="s">
        <v>29</v>
      </c>
      <c r="E4" s="3">
        <v>154</v>
      </c>
      <c r="F4" s="3">
        <v>1</v>
      </c>
      <c r="G4" s="3" t="s">
        <v>30</v>
      </c>
      <c r="H4" s="3">
        <v>480</v>
      </c>
      <c r="I4" s="7">
        <f t="shared" si="0"/>
        <v>552</v>
      </c>
      <c r="J4" s="6"/>
    </row>
    <row r="5" spans="1:11">
      <c r="A5" s="2">
        <v>42392.563877731482</v>
      </c>
      <c r="B5" s="3" t="s">
        <v>8</v>
      </c>
      <c r="C5" s="3">
        <v>9275</v>
      </c>
      <c r="D5" s="3" t="s">
        <v>32</v>
      </c>
      <c r="E5" s="3">
        <v>120</v>
      </c>
      <c r="F5" s="3">
        <v>1</v>
      </c>
      <c r="G5" s="3" t="s">
        <v>11</v>
      </c>
      <c r="H5" s="3">
        <v>430</v>
      </c>
      <c r="I5" s="7">
        <f t="shared" si="0"/>
        <v>494.49999999999994</v>
      </c>
      <c r="J5" s="6"/>
    </row>
    <row r="6" spans="1:11" s="9" customFormat="1">
      <c r="A6" s="8">
        <v>42392.567140648149</v>
      </c>
      <c r="B6" s="9" t="s">
        <v>8</v>
      </c>
      <c r="C6" s="9">
        <v>7126</v>
      </c>
      <c r="D6" s="9" t="s">
        <v>33</v>
      </c>
      <c r="E6" s="9">
        <v>120</v>
      </c>
      <c r="F6" s="9">
        <v>1</v>
      </c>
      <c r="G6" s="9" t="s">
        <v>11</v>
      </c>
      <c r="H6" s="9">
        <v>150</v>
      </c>
      <c r="I6" s="10">
        <f t="shared" si="0"/>
        <v>172.5</v>
      </c>
      <c r="J6" s="11">
        <f>I3+I4+I5+I6</f>
        <v>2116</v>
      </c>
    </row>
    <row r="7" spans="1:11">
      <c r="A7" s="2">
        <v>42235.685224467597</v>
      </c>
      <c r="B7" s="3" t="s">
        <v>19</v>
      </c>
      <c r="C7" s="3">
        <v>23732</v>
      </c>
      <c r="D7" s="3" t="s">
        <v>20</v>
      </c>
      <c r="E7" s="3">
        <v>120</v>
      </c>
      <c r="F7" s="3">
        <v>1</v>
      </c>
      <c r="G7" s="3" t="s">
        <v>21</v>
      </c>
      <c r="H7" s="3">
        <v>470</v>
      </c>
      <c r="I7" s="7">
        <f t="shared" si="0"/>
        <v>540.5</v>
      </c>
      <c r="J7" s="6"/>
    </row>
    <row r="8" spans="1:11">
      <c r="A8" s="2">
        <v>42258.037303310186</v>
      </c>
      <c r="B8" s="3" t="s">
        <v>19</v>
      </c>
      <c r="C8" s="3">
        <v>38403</v>
      </c>
      <c r="D8" s="3" t="s">
        <v>13</v>
      </c>
      <c r="E8" s="3">
        <v>120</v>
      </c>
      <c r="F8" s="3">
        <v>1</v>
      </c>
      <c r="G8" s="3" t="s">
        <v>22</v>
      </c>
      <c r="H8" s="3">
        <v>380</v>
      </c>
      <c r="I8" s="7">
        <f t="shared" si="0"/>
        <v>436.99999999999994</v>
      </c>
      <c r="J8" s="6"/>
    </row>
    <row r="9" spans="1:11" s="9" customFormat="1">
      <c r="A9" s="8">
        <v>42313.86897210648</v>
      </c>
      <c r="B9" s="9" t="s">
        <v>19</v>
      </c>
      <c r="C9" s="9">
        <v>38403</v>
      </c>
      <c r="D9" s="9" t="s">
        <v>27</v>
      </c>
      <c r="E9" s="9">
        <v>100</v>
      </c>
      <c r="F9" s="9">
        <v>1</v>
      </c>
      <c r="G9" s="9" t="s">
        <v>28</v>
      </c>
      <c r="H9" s="9">
        <v>380</v>
      </c>
      <c r="I9" s="10">
        <f t="shared" si="0"/>
        <v>436.99999999999994</v>
      </c>
      <c r="J9" s="11">
        <f>I7+I8+I9</f>
        <v>1414.5</v>
      </c>
    </row>
    <row r="10" spans="1:11">
      <c r="B10" s="3" t="s">
        <v>31</v>
      </c>
      <c r="C10" s="3">
        <v>2020308</v>
      </c>
      <c r="D10" s="4" t="s">
        <v>10</v>
      </c>
      <c r="E10" s="3">
        <v>108</v>
      </c>
      <c r="F10" s="3">
        <v>1</v>
      </c>
      <c r="G10" s="3" t="s">
        <v>11</v>
      </c>
      <c r="H10" s="3">
        <v>480</v>
      </c>
      <c r="I10" s="7">
        <f t="shared" si="0"/>
        <v>552</v>
      </c>
      <c r="J10" s="6"/>
    </row>
    <row r="11" spans="1:11">
      <c r="B11" s="3" t="s">
        <v>31</v>
      </c>
      <c r="C11" s="3">
        <v>9319</v>
      </c>
      <c r="D11" s="4" t="s">
        <v>10</v>
      </c>
      <c r="E11" s="3">
        <v>110</v>
      </c>
      <c r="F11" s="3">
        <v>1</v>
      </c>
      <c r="G11" s="3" t="s">
        <v>63</v>
      </c>
      <c r="H11" s="3">
        <v>200</v>
      </c>
      <c r="I11" s="7">
        <f t="shared" si="0"/>
        <v>229.99999999999997</v>
      </c>
      <c r="J11" s="6"/>
    </row>
    <row r="12" spans="1:11" s="9" customFormat="1">
      <c r="B12" s="9" t="s">
        <v>31</v>
      </c>
      <c r="C12" s="9">
        <v>33789</v>
      </c>
      <c r="D12" s="9" t="s">
        <v>10</v>
      </c>
      <c r="E12" s="9">
        <v>110</v>
      </c>
      <c r="F12" s="9">
        <v>1</v>
      </c>
      <c r="G12" s="9" t="s">
        <v>62</v>
      </c>
      <c r="H12" s="9">
        <v>360</v>
      </c>
      <c r="I12" s="10">
        <f t="shared" si="0"/>
        <v>413.99999999999994</v>
      </c>
      <c r="J12" s="11">
        <f>I10+I11+I12</f>
        <v>1196</v>
      </c>
    </row>
    <row r="13" spans="1:11" s="9" customFormat="1">
      <c r="A13" s="8">
        <v>42276.600968229162</v>
      </c>
      <c r="B13" s="9" t="s">
        <v>25</v>
      </c>
      <c r="C13" s="9">
        <v>2108</v>
      </c>
      <c r="D13" s="9" t="s">
        <v>26</v>
      </c>
      <c r="E13" s="9">
        <v>130</v>
      </c>
      <c r="F13" s="9">
        <v>1</v>
      </c>
      <c r="G13" s="9" t="s">
        <v>9</v>
      </c>
      <c r="H13" s="9">
        <v>570</v>
      </c>
      <c r="I13" s="10">
        <f t="shared" si="0"/>
        <v>655.5</v>
      </c>
      <c r="J13" s="11">
        <f>I13</f>
        <v>655.5</v>
      </c>
    </row>
    <row r="14" spans="1:11" ht="25.5">
      <c r="A14" s="2">
        <v>42420.007277881945</v>
      </c>
      <c r="B14" s="3" t="s">
        <v>43</v>
      </c>
      <c r="C14" s="3">
        <v>13609</v>
      </c>
      <c r="D14" s="3" t="s">
        <v>44</v>
      </c>
      <c r="E14" s="3">
        <v>110</v>
      </c>
      <c r="F14" s="3">
        <v>1</v>
      </c>
      <c r="G14" s="3" t="s">
        <v>11</v>
      </c>
      <c r="H14" s="3">
        <v>250</v>
      </c>
      <c r="I14" s="7">
        <f t="shared" si="0"/>
        <v>287.5</v>
      </c>
      <c r="J14" s="6"/>
    </row>
    <row r="15" spans="1:11" s="9" customFormat="1" ht="38.25">
      <c r="A15" s="8">
        <v>42420.011940868055</v>
      </c>
      <c r="B15" s="9" t="s">
        <v>43</v>
      </c>
      <c r="C15" s="9">
        <v>681196</v>
      </c>
      <c r="D15" s="9" t="s">
        <v>45</v>
      </c>
      <c r="E15" s="9">
        <v>106</v>
      </c>
      <c r="F15" s="9">
        <v>1</v>
      </c>
      <c r="G15" s="9" t="s">
        <v>9</v>
      </c>
      <c r="H15" s="9">
        <v>260</v>
      </c>
      <c r="I15" s="10">
        <f t="shared" si="0"/>
        <v>299</v>
      </c>
      <c r="J15" s="11">
        <f>I14+I15</f>
        <v>586.5</v>
      </c>
    </row>
    <row r="16" spans="1:11" s="9" customFormat="1">
      <c r="A16" s="8">
        <v>42420.647108576391</v>
      </c>
      <c r="B16" s="9" t="s">
        <v>46</v>
      </c>
      <c r="C16" s="9">
        <v>180334</v>
      </c>
      <c r="D16" s="9" t="s">
        <v>47</v>
      </c>
      <c r="E16" s="9">
        <v>140</v>
      </c>
      <c r="F16" s="9">
        <v>1</v>
      </c>
      <c r="G16" s="9" t="s">
        <v>48</v>
      </c>
      <c r="H16" s="9">
        <v>500</v>
      </c>
      <c r="I16" s="10">
        <f t="shared" si="0"/>
        <v>575</v>
      </c>
      <c r="J16" s="11">
        <f>I16</f>
        <v>575</v>
      </c>
    </row>
    <row r="17" spans="1:10">
      <c r="A17" s="2">
        <v>42415.750433344903</v>
      </c>
      <c r="B17" s="3" t="s">
        <v>38</v>
      </c>
      <c r="C17" s="3">
        <v>122759</v>
      </c>
      <c r="D17" s="3" t="s">
        <v>39</v>
      </c>
      <c r="E17" s="3">
        <v>138</v>
      </c>
      <c r="F17" s="3">
        <v>1</v>
      </c>
      <c r="G17" s="3" t="s">
        <v>11</v>
      </c>
      <c r="H17" s="3">
        <v>660</v>
      </c>
      <c r="I17" s="7">
        <f t="shared" si="0"/>
        <v>758.99999999999989</v>
      </c>
      <c r="J17" s="6"/>
    </row>
    <row r="18" spans="1:10" s="9" customFormat="1">
      <c r="A18" s="8">
        <v>42415.764447766203</v>
      </c>
      <c r="B18" s="9" t="s">
        <v>38</v>
      </c>
      <c r="C18" s="9">
        <v>2108</v>
      </c>
      <c r="D18" s="9" t="s">
        <v>40</v>
      </c>
      <c r="E18" s="9">
        <v>140</v>
      </c>
      <c r="F18" s="9">
        <v>1</v>
      </c>
      <c r="G18" s="9" t="s">
        <v>41</v>
      </c>
      <c r="H18" s="9">
        <v>570</v>
      </c>
      <c r="I18" s="10">
        <f t="shared" si="0"/>
        <v>655.5</v>
      </c>
      <c r="J18" s="11">
        <f>I17+I18</f>
        <v>1414.5</v>
      </c>
    </row>
    <row r="19" spans="1:10" s="9" customFormat="1">
      <c r="B19" s="9" t="s">
        <v>59</v>
      </c>
      <c r="C19" s="9">
        <v>690534</v>
      </c>
      <c r="D19" s="9" t="s">
        <v>60</v>
      </c>
      <c r="E19" s="9">
        <v>114</v>
      </c>
      <c r="F19" s="9">
        <v>1</v>
      </c>
      <c r="G19" s="9" t="s">
        <v>12</v>
      </c>
      <c r="H19" s="9">
        <v>290</v>
      </c>
      <c r="I19" s="10">
        <f t="shared" si="0"/>
        <v>333.5</v>
      </c>
      <c r="J19" s="11">
        <f>I19</f>
        <v>333.5</v>
      </c>
    </row>
    <row r="20" spans="1:10" s="9" customFormat="1" ht="12.75" customHeight="1">
      <c r="A20" s="8">
        <v>42392.809163402781</v>
      </c>
      <c r="B20" s="9" t="s">
        <v>34</v>
      </c>
      <c r="C20" s="9" t="s">
        <v>35</v>
      </c>
      <c r="D20" s="9" t="s">
        <v>36</v>
      </c>
      <c r="E20" s="9">
        <v>170</v>
      </c>
      <c r="F20" s="9">
        <v>1</v>
      </c>
      <c r="G20" s="9" t="s">
        <v>37</v>
      </c>
      <c r="H20" s="9">
        <v>4990</v>
      </c>
      <c r="I20" s="10">
        <f t="shared" si="0"/>
        <v>5738.5</v>
      </c>
      <c r="J20" s="11">
        <f>I20</f>
        <v>5738.5</v>
      </c>
    </row>
    <row r="21" spans="1:10" s="9" customFormat="1" ht="12.75" customHeight="1">
      <c r="B21" s="9" t="s">
        <v>55</v>
      </c>
      <c r="C21" s="9" t="s">
        <v>23</v>
      </c>
      <c r="D21" s="9" t="s">
        <v>24</v>
      </c>
      <c r="E21" s="9" t="s">
        <v>57</v>
      </c>
      <c r="F21" s="9">
        <v>3</v>
      </c>
      <c r="G21" s="9" t="s">
        <v>17</v>
      </c>
      <c r="H21" s="9">
        <f>390*3</f>
        <v>1170</v>
      </c>
      <c r="I21" s="10">
        <f t="shared" si="0"/>
        <v>1345.5</v>
      </c>
      <c r="J21" s="11"/>
    </row>
    <row r="22" spans="1:10" s="9" customFormat="1" ht="12.75" customHeight="1">
      <c r="B22" s="9" t="s">
        <v>55</v>
      </c>
      <c r="C22" s="9">
        <v>38403</v>
      </c>
      <c r="D22" s="9" t="s">
        <v>27</v>
      </c>
      <c r="E22" s="9">
        <v>110</v>
      </c>
      <c r="F22" s="9">
        <v>1</v>
      </c>
      <c r="G22" s="9" t="s">
        <v>28</v>
      </c>
      <c r="H22" s="9">
        <v>380</v>
      </c>
      <c r="I22" s="10">
        <f t="shared" si="0"/>
        <v>436.99999999999994</v>
      </c>
      <c r="J22" s="11"/>
    </row>
    <row r="23" spans="1:10" s="9" customFormat="1" ht="12.75" customHeight="1">
      <c r="B23" s="9" t="s">
        <v>55</v>
      </c>
      <c r="C23" s="9">
        <v>10925</v>
      </c>
      <c r="D23" s="9" t="s">
        <v>58</v>
      </c>
      <c r="E23" s="9">
        <v>100</v>
      </c>
      <c r="F23" s="9">
        <v>1</v>
      </c>
      <c r="G23" s="9" t="s">
        <v>11</v>
      </c>
      <c r="H23" s="9">
        <v>360</v>
      </c>
      <c r="I23" s="10">
        <f t="shared" si="0"/>
        <v>413.99999999999994</v>
      </c>
      <c r="J23" s="11"/>
    </row>
    <row r="24" spans="1:10" s="9" customFormat="1" ht="12.75" customHeight="1">
      <c r="B24" s="9" t="s">
        <v>55</v>
      </c>
      <c r="C24" s="9">
        <v>1410316</v>
      </c>
      <c r="D24" s="9" t="s">
        <v>18</v>
      </c>
      <c r="E24" s="9">
        <v>104</v>
      </c>
      <c r="F24" s="9">
        <v>1</v>
      </c>
      <c r="G24" s="9" t="s">
        <v>11</v>
      </c>
      <c r="H24" s="9">
        <v>530</v>
      </c>
      <c r="I24" s="10">
        <f t="shared" si="0"/>
        <v>609.5</v>
      </c>
      <c r="J24" s="11"/>
    </row>
    <row r="25" spans="1:10" s="9" customFormat="1" ht="12.75" customHeight="1">
      <c r="B25" s="9" t="s">
        <v>55</v>
      </c>
      <c r="C25" s="9">
        <v>2410036</v>
      </c>
      <c r="D25" s="9" t="s">
        <v>61</v>
      </c>
      <c r="E25" s="9">
        <v>98</v>
      </c>
      <c r="F25" s="9">
        <v>1</v>
      </c>
      <c r="G25" s="9" t="s">
        <v>9</v>
      </c>
      <c r="H25" s="9">
        <v>390</v>
      </c>
      <c r="I25" s="10">
        <f t="shared" si="0"/>
        <v>448.49999999999994</v>
      </c>
      <c r="J25" s="11">
        <f>I21+I22+I23+I24+I25</f>
        <v>3254.5</v>
      </c>
    </row>
    <row r="26" spans="1:10">
      <c r="A26" s="2">
        <v>42275.530571354167</v>
      </c>
      <c r="B26" s="3" t="s">
        <v>16</v>
      </c>
      <c r="C26" s="3" t="s">
        <v>23</v>
      </c>
      <c r="D26" s="3" t="s">
        <v>24</v>
      </c>
      <c r="E26" s="3">
        <v>108</v>
      </c>
      <c r="F26" s="3">
        <v>1</v>
      </c>
      <c r="G26" s="3" t="s">
        <v>17</v>
      </c>
      <c r="H26" s="3">
        <v>390</v>
      </c>
      <c r="I26" s="7">
        <f t="shared" si="0"/>
        <v>448.49999999999994</v>
      </c>
      <c r="J26" s="6"/>
    </row>
    <row r="27" spans="1:10" s="9" customFormat="1" ht="12.75" customHeight="1">
      <c r="A27" s="8">
        <v>42419.50963439815</v>
      </c>
      <c r="B27" s="9" t="s">
        <v>16</v>
      </c>
      <c r="C27" s="9">
        <v>32204</v>
      </c>
      <c r="D27" s="9" t="s">
        <v>42</v>
      </c>
      <c r="E27" s="9">
        <v>110</v>
      </c>
      <c r="F27" s="9">
        <v>1</v>
      </c>
      <c r="G27" s="9" t="s">
        <v>11</v>
      </c>
      <c r="H27" s="9">
        <v>430</v>
      </c>
      <c r="I27" s="10">
        <f t="shared" si="0"/>
        <v>494.49999999999994</v>
      </c>
      <c r="J27" s="11">
        <f>I26+I27</f>
        <v>942.99999999999989</v>
      </c>
    </row>
    <row r="28" spans="1:10" s="9" customFormat="1" ht="12.75" customHeight="1">
      <c r="A28" s="8">
        <v>42427.497663541668</v>
      </c>
      <c r="B28" s="9" t="s">
        <v>51</v>
      </c>
      <c r="C28" s="9" t="s">
        <v>52</v>
      </c>
      <c r="D28" s="9" t="s">
        <v>53</v>
      </c>
      <c r="E28" s="9">
        <v>158</v>
      </c>
      <c r="F28" s="9">
        <v>1</v>
      </c>
      <c r="G28" s="9" t="s">
        <v>54</v>
      </c>
      <c r="H28" s="9">
        <v>1090</v>
      </c>
      <c r="I28" s="10">
        <f t="shared" si="0"/>
        <v>1253.5</v>
      </c>
      <c r="J28" s="11">
        <f>I28</f>
        <v>1253.5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 на форму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324</cp:lastModifiedBy>
  <dcterms:created xsi:type="dcterms:W3CDTF">2016-03-01T01:22:46Z</dcterms:created>
  <dcterms:modified xsi:type="dcterms:W3CDTF">2016-03-05T02:02:07Z</dcterms:modified>
</cp:coreProperties>
</file>