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tra\Desktop\СП\хиппо-хоппо\"/>
    </mc:Choice>
  </mc:AlternateContent>
  <bookViews>
    <workbookView xWindow="480" yWindow="255" windowWidth="15570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3" i="1" l="1"/>
  <c r="L63" i="1" s="1"/>
  <c r="J53" i="1" l="1"/>
  <c r="L53" i="1" s="1"/>
  <c r="J49" i="1" l="1"/>
  <c r="L49" i="1" s="1"/>
  <c r="J45" i="1"/>
  <c r="L45" i="1" s="1"/>
  <c r="J42" i="1"/>
  <c r="L42" i="1" s="1"/>
  <c r="J6" i="1"/>
  <c r="L6" i="1" s="1"/>
  <c r="J9" i="1"/>
  <c r="L9" i="1" s="1"/>
  <c r="J12" i="1"/>
  <c r="L12" i="1" s="1"/>
  <c r="J15" i="1"/>
  <c r="L15" i="1" s="1"/>
  <c r="J18" i="1"/>
  <c r="L18" i="1" s="1"/>
  <c r="J21" i="1"/>
  <c r="L21" i="1" s="1"/>
  <c r="J24" i="1"/>
  <c r="L24" i="1" s="1"/>
  <c r="J27" i="1"/>
  <c r="L27" i="1" s="1"/>
  <c r="J30" i="1"/>
  <c r="L30" i="1" s="1"/>
  <c r="J33" i="1"/>
  <c r="L33" i="1" s="1"/>
  <c r="J36" i="1"/>
  <c r="L36" i="1" s="1"/>
  <c r="J39" i="1"/>
  <c r="L39" i="1" s="1"/>
  <c r="J3" i="1"/>
  <c r="L3" i="1" s="1"/>
  <c r="M73" i="1" l="1"/>
</calcChain>
</file>

<file path=xl/sharedStrings.xml><?xml version="1.0" encoding="utf-8"?>
<sst xmlns="http://schemas.openxmlformats.org/spreadsheetml/2006/main" count="183" uniqueCount="104">
  <si>
    <t>№</t>
  </si>
  <si>
    <t>Артикул</t>
  </si>
  <si>
    <t>Описание</t>
  </si>
  <si>
    <t>Размерный ряд</t>
  </si>
  <si>
    <t>Описание цвета</t>
  </si>
  <si>
    <t>Цена за шт.</t>
  </si>
  <si>
    <t>Шт. в Р/Р</t>
  </si>
  <si>
    <t>Цена Р/Р</t>
  </si>
  <si>
    <t>Кол-во Р/Р</t>
  </si>
  <si>
    <t>Общая сумма/руб</t>
  </si>
  <si>
    <t>80-104</t>
  </si>
  <si>
    <t>серый</t>
  </si>
  <si>
    <t>104-134</t>
  </si>
  <si>
    <t>синий</t>
  </si>
  <si>
    <t>Б-0216</t>
  </si>
  <si>
    <t>П-0215</t>
  </si>
  <si>
    <t>Б-0217</t>
  </si>
  <si>
    <t>Б-0219</t>
  </si>
  <si>
    <t>П-0218</t>
  </si>
  <si>
    <t>Б-2241</t>
  </si>
  <si>
    <t>134-164</t>
  </si>
  <si>
    <t>110-134</t>
  </si>
  <si>
    <t>Б-0212</t>
  </si>
  <si>
    <t>92-134</t>
  </si>
  <si>
    <t>Б-0213</t>
  </si>
  <si>
    <t>П-0214</t>
  </si>
  <si>
    <t>Б-3286</t>
  </si>
  <si>
    <t>Б-3287</t>
  </si>
  <si>
    <t>Б-3288</t>
  </si>
  <si>
    <t>В-49</t>
  </si>
  <si>
    <t>В-50</t>
  </si>
  <si>
    <t>П-28</t>
  </si>
  <si>
    <t>П-29</t>
  </si>
  <si>
    <t>4/5-10/11</t>
  </si>
  <si>
    <t>2/3-8/9</t>
  </si>
  <si>
    <t>черный</t>
  </si>
  <si>
    <t>т.серый</t>
  </si>
  <si>
    <t>фиолет</t>
  </si>
  <si>
    <t>ср.серый</t>
  </si>
  <si>
    <t>Подкладка: 100% ПЭ</t>
  </si>
  <si>
    <t xml:space="preserve">Трикотаж: 100% Акрил </t>
  </si>
  <si>
    <t xml:space="preserve">Верх: 100% ПЭ                                                         </t>
  </si>
  <si>
    <t xml:space="preserve">Подкладка: 100%ПЭ  </t>
  </si>
  <si>
    <t>Утеплитель: 100%ПЭ</t>
  </si>
  <si>
    <t>Состав</t>
  </si>
  <si>
    <t xml:space="preserve">Верх100% ПЭ </t>
  </si>
  <si>
    <t>Подкладка: 100%ПЭ</t>
  </si>
  <si>
    <t>Трикотаж: 100%АКРИЛ</t>
  </si>
  <si>
    <t>Брюки для девочек на флисе  с отстегивающимися лямками из материала Copy Memory ТМ" Hippo-Hppo"</t>
  </si>
  <si>
    <t xml:space="preserve">Верх: 100% ПЭ                                                             </t>
  </si>
  <si>
    <t>Подкладка: 70%ХБ/30%ПЭ</t>
  </si>
  <si>
    <t>Утеплитель: 100%ПЭ,Трикотаж: 100%АКРИЛ</t>
  </si>
  <si>
    <t>Утеплитель: 100% ПЭ,Трикотаж: 100%Акрил</t>
  </si>
  <si>
    <t xml:space="preserve">Верх: 100% ПЭ  ,  Подкладка: 100% ПЭ                   </t>
  </si>
  <si>
    <t xml:space="preserve">Верх: 100% ПА                                                     </t>
  </si>
  <si>
    <t>Утеплитель: 100% ПЭ,Трикотаж: 100% Акрил</t>
  </si>
  <si>
    <t xml:space="preserve">Верх: 100% ПЭ                                                                 </t>
  </si>
  <si>
    <t>Утеплитель: 100% ПЭ</t>
  </si>
  <si>
    <t>Верх: 100%  Па</t>
  </si>
  <si>
    <t xml:space="preserve">Верх: 100% ПЭ                    </t>
  </si>
  <si>
    <t>Трикотаж: 100% Акрил</t>
  </si>
  <si>
    <t xml:space="preserve">Верх: 100% ПА </t>
  </si>
  <si>
    <t xml:space="preserve"> Подкладка: 100% ПЭ</t>
  </si>
  <si>
    <t xml:space="preserve">Верх: 100% ПА                                                             </t>
  </si>
  <si>
    <t>Подкладка: 70% ХБ/30%ПЭ</t>
  </si>
  <si>
    <t xml:space="preserve">Верх: 100% ПА                                                         </t>
  </si>
  <si>
    <t xml:space="preserve"> Подкладка: 100%ПЭ</t>
  </si>
  <si>
    <t xml:space="preserve"> Утеплитель: 100% ПЭ                       </t>
  </si>
  <si>
    <t>Верх: 100% ПА</t>
  </si>
  <si>
    <t>Перчатки для девочек из материала Copy Memory ТМ " Devance"</t>
  </si>
  <si>
    <t>Варежки для девочек из материала Copy Memory ТМ"Hippo-Hoppo"</t>
  </si>
  <si>
    <t>Перчатки для мальчиков из материала Nylon        ТМ " Devance"</t>
  </si>
  <si>
    <t>Варежки для мальчиков  из материала Ottoman ТМ"Hippo-Hoppo"</t>
  </si>
  <si>
    <t>Полукомбинезон для девочек на син.200гр из материала Copy Memory ТМ"Hippo-Hoppo"</t>
  </si>
  <si>
    <t>Брюки для девочек на  син.100гр  с отстегивающимися лямками из материала Copy Memory ТМ" Hippo-Hppo"</t>
  </si>
  <si>
    <t>Брюки для девочек на  син.100гр   из материала Copy Memory ТМ" Devance"</t>
  </si>
  <si>
    <t>Брюки для мальчиков на флисе с отстегивающимися лямками из материала Nylon ТМ" Hippo-Hoppo"</t>
  </si>
  <si>
    <t>Брюки для мальчиков на син.100 гр с отстегивающимися лямками из материала Nylon ТМ" Hippo-Hoppo"</t>
  </si>
  <si>
    <t>Полукомбинезон для мальчиков на син.200гр из материала Ottoman ТМ"Hippo-Hoppo"</t>
  </si>
  <si>
    <t>Брюки для мальчиков на флисе  из материала Nylon ТМ" Devance"</t>
  </si>
  <si>
    <t>Брюки для мальчиков на син.50 гр  из материала Nylon ТМ" Devance"</t>
  </si>
  <si>
    <t>Брюки для мальчиков на син.100 гр с отстегивающимися лямками из материала Nylon ТМ" Devance"</t>
  </si>
  <si>
    <t xml:space="preserve">                                           Верх: 100% ПЭ                                                             </t>
  </si>
  <si>
    <r>
      <t>Наш адрес:</t>
    </r>
    <r>
      <rPr>
        <b/>
        <sz val="11"/>
        <color theme="1"/>
        <rFont val="Calibri"/>
        <family val="2"/>
        <charset val="204"/>
        <scheme val="minor"/>
      </rPr>
      <t xml:space="preserve">г.Москва,Строительный проезд , д.7А,корп.11 </t>
    </r>
    <r>
      <rPr>
        <b/>
        <sz val="11"/>
        <color rgb="FFFF0000"/>
        <rFont val="Calibri"/>
        <family val="2"/>
        <charset val="204"/>
        <scheme val="minor"/>
      </rPr>
      <t xml:space="preserve"> График работы: </t>
    </r>
    <r>
      <rPr>
        <b/>
        <sz val="11"/>
        <color theme="1"/>
        <rFont val="Calibri"/>
        <family val="2"/>
        <charset val="204"/>
        <scheme val="minor"/>
      </rPr>
      <t xml:space="preserve">8:00-17:00 пн-пт,сб.вс.-выходной  </t>
    </r>
    <r>
      <rPr>
        <b/>
        <sz val="11"/>
        <color rgb="FFFF0000"/>
        <rFont val="Calibri"/>
        <family val="2"/>
        <charset val="204"/>
        <scheme val="minor"/>
      </rPr>
      <t xml:space="preserve">тел. </t>
    </r>
    <r>
      <rPr>
        <b/>
        <sz val="11"/>
        <color theme="1"/>
        <rFont val="Calibri"/>
        <family val="2"/>
        <charset val="204"/>
        <scheme val="minor"/>
      </rPr>
      <t>8-926-610-73-59 ,8-967-143-46-10</t>
    </r>
  </si>
  <si>
    <r>
      <t>Сайт : www.</t>
    </r>
    <r>
      <rPr>
        <b/>
        <sz val="12"/>
        <color theme="1"/>
        <rFont val="Calibri"/>
        <family val="2"/>
        <charset val="204"/>
        <scheme val="minor"/>
      </rPr>
      <t>hippo-hoppo.ru</t>
    </r>
    <r>
      <rPr>
        <sz val="12"/>
        <color theme="1"/>
        <rFont val="Calibri"/>
        <family val="2"/>
        <charset val="204"/>
        <scheme val="minor"/>
      </rPr>
      <t xml:space="preserve">                                e-mail:</t>
    </r>
    <r>
      <rPr>
        <b/>
        <sz val="12"/>
        <color theme="1"/>
        <rFont val="Calibri"/>
        <family val="2"/>
        <charset val="204"/>
        <scheme val="minor"/>
      </rPr>
      <t>hippo-hoppo@mail.ru</t>
    </r>
  </si>
  <si>
    <t>Леггинсы для  детей Hippo-Hoppo</t>
  </si>
  <si>
    <t>92-140</t>
  </si>
  <si>
    <t>ЛД-03</t>
  </si>
  <si>
    <t>ГД-1</t>
  </si>
  <si>
    <t>Горловина  для детей Hippo-Hoppo</t>
  </si>
  <si>
    <t>один размер</t>
  </si>
  <si>
    <t>Черный</t>
  </si>
  <si>
    <t>Синий</t>
  </si>
  <si>
    <t>Пепел</t>
  </si>
  <si>
    <t>Белый</t>
  </si>
  <si>
    <t>Бирюза</t>
  </si>
  <si>
    <t>Сирень</t>
  </si>
  <si>
    <t>Яр.розовый</t>
  </si>
  <si>
    <t>Св.синий</t>
  </si>
  <si>
    <t>Коричневый</t>
  </si>
  <si>
    <t>Красный</t>
  </si>
  <si>
    <t>Шерсть 30%</t>
  </si>
  <si>
    <t>Акрил 70%</t>
  </si>
  <si>
    <t xml:space="preserve">Зима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</si>
</sst>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b/>
      <i/>
      <sz val="9"/>
      <name val="Calibri"/>
      <family val="2"/>
      <charset val="204"/>
    </font>
    <font>
      <b/>
      <i/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b/>
      <sz val="8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Arial Cyr"/>
      <charset val="204"/>
    </font>
    <font>
      <b/>
      <i/>
      <sz val="8"/>
      <color theme="1"/>
      <name val="Arial Cyr"/>
      <family val="2"/>
      <charset val="204"/>
    </font>
    <font>
      <b/>
      <sz val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color rgb="FFFF0000"/>
      <name val="Arial Cyr"/>
      <charset val="204"/>
    </font>
    <font>
      <i/>
      <sz val="8"/>
      <color theme="1"/>
      <name val="Calibri"/>
      <family val="2"/>
      <charset val="204"/>
      <scheme val="minor"/>
    </font>
    <font>
      <b/>
      <sz val="16"/>
      <color rgb="FF00B0F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5" fillId="0" borderId="0" xfId="0" applyFont="1"/>
    <xf numFmtId="0" fontId="17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0" xfId="0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5" fillId="3" borderId="4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 applyProtection="1">
      <alignment horizontal="center" vertical="center" shrinkToFit="1"/>
    </xf>
    <xf numFmtId="0" fontId="14" fillId="3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85725</xdr:rowOff>
    </xdr:from>
    <xdr:to>
      <xdr:col>1</xdr:col>
      <xdr:colOff>658500</xdr:colOff>
      <xdr:row>16</xdr:row>
      <xdr:rowOff>266700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295775"/>
          <a:ext cx="468000" cy="809625"/>
        </a:xfrm>
        <a:prstGeom prst="rect">
          <a:avLst/>
        </a:prstGeom>
      </xdr:spPr>
    </xdr:pic>
    <xdr:clientData/>
  </xdr:twoCellAnchor>
  <xdr:twoCellAnchor>
    <xdr:from>
      <xdr:col>1</xdr:col>
      <xdr:colOff>190501</xdr:colOff>
      <xdr:row>17</xdr:row>
      <xdr:rowOff>76200</xdr:rowOff>
    </xdr:from>
    <xdr:to>
      <xdr:col>1</xdr:col>
      <xdr:colOff>658501</xdr:colOff>
      <xdr:row>18</xdr:row>
      <xdr:rowOff>342900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6257925"/>
          <a:ext cx="468000" cy="74295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5</xdr:row>
      <xdr:rowOff>57150</xdr:rowOff>
    </xdr:from>
    <xdr:to>
      <xdr:col>1</xdr:col>
      <xdr:colOff>648975</xdr:colOff>
      <xdr:row>7</xdr:row>
      <xdr:rowOff>270846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666875"/>
          <a:ext cx="468000" cy="975696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</xdr:row>
      <xdr:rowOff>104775</xdr:rowOff>
    </xdr:from>
    <xdr:to>
      <xdr:col>1</xdr:col>
      <xdr:colOff>648975</xdr:colOff>
      <xdr:row>4</xdr:row>
      <xdr:rowOff>262958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71500"/>
          <a:ext cx="468000" cy="920183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8</xdr:row>
      <xdr:rowOff>95250</xdr:rowOff>
    </xdr:from>
    <xdr:to>
      <xdr:col>1</xdr:col>
      <xdr:colOff>677550</xdr:colOff>
      <xdr:row>10</xdr:row>
      <xdr:rowOff>252429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847975"/>
          <a:ext cx="468000" cy="919179"/>
        </a:xfrm>
        <a:prstGeom prst="rect">
          <a:avLst/>
        </a:prstGeom>
      </xdr:spPr>
    </xdr:pic>
    <xdr:clientData/>
  </xdr:twoCellAnchor>
  <xdr:twoCellAnchor>
    <xdr:from>
      <xdr:col>1</xdr:col>
      <xdr:colOff>152401</xdr:colOff>
      <xdr:row>11</xdr:row>
      <xdr:rowOff>19050</xdr:rowOff>
    </xdr:from>
    <xdr:to>
      <xdr:col>1</xdr:col>
      <xdr:colOff>666750</xdr:colOff>
      <xdr:row>13</xdr:row>
      <xdr:rowOff>257175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3286125"/>
          <a:ext cx="514349" cy="866775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20</xdr:row>
      <xdr:rowOff>28575</xdr:rowOff>
    </xdr:from>
    <xdr:to>
      <xdr:col>1</xdr:col>
      <xdr:colOff>639450</xdr:colOff>
      <xdr:row>22</xdr:row>
      <xdr:rowOff>276837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086600"/>
          <a:ext cx="468000" cy="876912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23</xdr:row>
      <xdr:rowOff>19050</xdr:rowOff>
    </xdr:from>
    <xdr:to>
      <xdr:col>1</xdr:col>
      <xdr:colOff>610875</xdr:colOff>
      <xdr:row>25</xdr:row>
      <xdr:rowOff>266700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020050"/>
          <a:ext cx="468000" cy="8763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26</xdr:row>
      <xdr:rowOff>123824</xdr:rowOff>
    </xdr:from>
    <xdr:to>
      <xdr:col>1</xdr:col>
      <xdr:colOff>639450</xdr:colOff>
      <xdr:row>28</xdr:row>
      <xdr:rowOff>266699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496424"/>
          <a:ext cx="468000" cy="904875"/>
        </a:xfrm>
        <a:prstGeom prst="rect">
          <a:avLst/>
        </a:prstGeom>
      </xdr:spPr>
    </xdr:pic>
    <xdr:clientData/>
  </xdr:twoCellAnchor>
  <xdr:twoCellAnchor>
    <xdr:from>
      <xdr:col>1</xdr:col>
      <xdr:colOff>180976</xdr:colOff>
      <xdr:row>29</xdr:row>
      <xdr:rowOff>123826</xdr:rowOff>
    </xdr:from>
    <xdr:to>
      <xdr:col>1</xdr:col>
      <xdr:colOff>648976</xdr:colOff>
      <xdr:row>30</xdr:row>
      <xdr:rowOff>381001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10610851"/>
          <a:ext cx="468000" cy="7620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32</xdr:row>
      <xdr:rowOff>104776</xdr:rowOff>
    </xdr:from>
    <xdr:to>
      <xdr:col>1</xdr:col>
      <xdr:colOff>648975</xdr:colOff>
      <xdr:row>34</xdr:row>
      <xdr:rowOff>219075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1610976"/>
          <a:ext cx="468000" cy="74294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35</xdr:row>
      <xdr:rowOff>95251</xdr:rowOff>
    </xdr:from>
    <xdr:to>
      <xdr:col>1</xdr:col>
      <xdr:colOff>620400</xdr:colOff>
      <xdr:row>36</xdr:row>
      <xdr:rowOff>466726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2868276"/>
          <a:ext cx="44895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44</xdr:row>
      <xdr:rowOff>209547</xdr:rowOff>
    </xdr:from>
    <xdr:to>
      <xdr:col>1</xdr:col>
      <xdr:colOff>733425</xdr:colOff>
      <xdr:row>47</xdr:row>
      <xdr:rowOff>142874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6411572"/>
          <a:ext cx="581024" cy="79057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38</xdr:row>
      <xdr:rowOff>142875</xdr:rowOff>
    </xdr:from>
    <xdr:to>
      <xdr:col>1</xdr:col>
      <xdr:colOff>695325</xdr:colOff>
      <xdr:row>40</xdr:row>
      <xdr:rowOff>204903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4058900"/>
          <a:ext cx="581025" cy="6906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66677</xdr:colOff>
      <xdr:row>41</xdr:row>
      <xdr:rowOff>266701</xdr:rowOff>
    </xdr:from>
    <xdr:to>
      <xdr:col>1</xdr:col>
      <xdr:colOff>723900</xdr:colOff>
      <xdr:row>43</xdr:row>
      <xdr:rowOff>244882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15354301"/>
          <a:ext cx="657223" cy="60683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48</xdr:row>
      <xdr:rowOff>323851</xdr:rowOff>
    </xdr:from>
    <xdr:to>
      <xdr:col>1</xdr:col>
      <xdr:colOff>723900</xdr:colOff>
      <xdr:row>51</xdr:row>
      <xdr:rowOff>114300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8078451"/>
          <a:ext cx="638174" cy="6857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53</xdr:row>
      <xdr:rowOff>152399</xdr:rowOff>
    </xdr:from>
    <xdr:to>
      <xdr:col>1</xdr:col>
      <xdr:colOff>752475</xdr:colOff>
      <xdr:row>59</xdr:row>
      <xdr:rowOff>142874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6478249"/>
          <a:ext cx="657226" cy="17049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65</xdr:row>
      <xdr:rowOff>209550</xdr:rowOff>
    </xdr:from>
    <xdr:to>
      <xdr:col>1</xdr:col>
      <xdr:colOff>752475</xdr:colOff>
      <xdr:row>69</xdr:row>
      <xdr:rowOff>85725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250150"/>
          <a:ext cx="685800" cy="140017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55</xdr:row>
      <xdr:rowOff>85724</xdr:rowOff>
    </xdr:from>
    <xdr:to>
      <xdr:col>4</xdr:col>
      <xdr:colOff>1800225</xdr:colOff>
      <xdr:row>61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16983074"/>
          <a:ext cx="1228725" cy="18192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180855</xdr:colOff>
      <xdr:row>65</xdr:row>
      <xdr:rowOff>72342</xdr:rowOff>
    </xdr:from>
    <xdr:to>
      <xdr:col>4</xdr:col>
      <xdr:colOff>2326993</xdr:colOff>
      <xdr:row>71</xdr:row>
      <xdr:rowOff>194311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577" y="20460665"/>
          <a:ext cx="2146138" cy="2436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A37" zoomScale="79" zoomScaleNormal="79" workbookViewId="0">
      <selection activeCell="L42" sqref="L42:L44"/>
    </sheetView>
  </sheetViews>
  <sheetFormatPr defaultRowHeight="15" x14ac:dyDescent="0.25"/>
  <cols>
    <col min="1" max="1" width="3.140625" customWidth="1"/>
    <col min="2" max="2" width="12.140625" customWidth="1"/>
    <col min="3" max="3" width="8.5703125" style="12" customWidth="1"/>
    <col min="4" max="4" width="26.28515625" customWidth="1"/>
    <col min="5" max="5" width="36.28515625" style="10" customWidth="1"/>
    <col min="6" max="6" width="10.5703125" style="11" customWidth="1"/>
    <col min="7" max="7" width="14" customWidth="1"/>
    <col min="8" max="8" width="6.28515625" customWidth="1"/>
    <col min="9" max="9" width="4.42578125" customWidth="1"/>
    <col min="10" max="10" width="7.140625" customWidth="1"/>
    <col min="11" max="11" width="12.42578125" customWidth="1"/>
    <col min="12" max="12" width="12" customWidth="1"/>
    <col min="15" max="15" width="53.28515625" customWidth="1"/>
  </cols>
  <sheetData>
    <row r="1" spans="1:15" s="7" customFormat="1" ht="21.75" thickBot="1" x14ac:dyDescent="0.4">
      <c r="A1" s="19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5" ht="34.5" thickBot="1" x14ac:dyDescent="0.3">
      <c r="A2" s="2" t="s">
        <v>0</v>
      </c>
      <c r="B2" s="3"/>
      <c r="C2" s="13" t="s">
        <v>1</v>
      </c>
      <c r="D2" s="4" t="s">
        <v>2</v>
      </c>
      <c r="E2" s="9" t="s">
        <v>44</v>
      </c>
      <c r="F2" s="5" t="s">
        <v>3</v>
      </c>
      <c r="G2" s="6" t="s">
        <v>4</v>
      </c>
      <c r="H2" s="14" t="s">
        <v>5</v>
      </c>
      <c r="I2" s="5" t="s">
        <v>6</v>
      </c>
      <c r="J2" s="14" t="s">
        <v>7</v>
      </c>
      <c r="K2" s="15" t="s">
        <v>8</v>
      </c>
      <c r="L2" s="16" t="s">
        <v>9</v>
      </c>
    </row>
    <row r="3" spans="1:15" ht="24.95" customHeight="1" x14ac:dyDescent="0.25">
      <c r="A3" s="39">
        <v>1</v>
      </c>
      <c r="B3" s="42"/>
      <c r="C3" s="46" t="s">
        <v>14</v>
      </c>
      <c r="D3" s="47" t="s">
        <v>74</v>
      </c>
      <c r="E3" s="48" t="s">
        <v>82</v>
      </c>
      <c r="F3" s="49" t="s">
        <v>10</v>
      </c>
      <c r="G3" s="50" t="s">
        <v>37</v>
      </c>
      <c r="H3" s="51">
        <v>850</v>
      </c>
      <c r="I3" s="51">
        <v>5</v>
      </c>
      <c r="J3" s="51">
        <f>H3*I3</f>
        <v>4250</v>
      </c>
      <c r="K3" s="52"/>
      <c r="L3" s="53">
        <f>J3*(K3+K4+K5)</f>
        <v>0</v>
      </c>
      <c r="N3" s="7"/>
      <c r="O3" s="8"/>
    </row>
    <row r="4" spans="1:15" ht="24.95" customHeight="1" x14ac:dyDescent="0.25">
      <c r="A4" s="40"/>
      <c r="B4" s="43"/>
      <c r="C4" s="54"/>
      <c r="D4" s="55"/>
      <c r="E4" s="56" t="s">
        <v>50</v>
      </c>
      <c r="F4" s="57"/>
      <c r="G4" s="58" t="s">
        <v>11</v>
      </c>
      <c r="H4" s="59"/>
      <c r="I4" s="59"/>
      <c r="J4" s="59"/>
      <c r="K4" s="60"/>
      <c r="L4" s="61"/>
      <c r="N4" s="7"/>
      <c r="O4" s="8"/>
    </row>
    <row r="5" spans="1:15" ht="24.95" customHeight="1" thickBot="1" x14ac:dyDescent="0.3">
      <c r="A5" s="41"/>
      <c r="B5" s="44"/>
      <c r="C5" s="62"/>
      <c r="D5" s="63"/>
      <c r="E5" s="64" t="s">
        <v>51</v>
      </c>
      <c r="F5" s="65"/>
      <c r="G5" s="66" t="s">
        <v>38</v>
      </c>
      <c r="H5" s="67"/>
      <c r="I5" s="67"/>
      <c r="J5" s="67"/>
      <c r="K5" s="68"/>
      <c r="L5" s="69"/>
      <c r="N5" s="7"/>
      <c r="O5" s="8"/>
    </row>
    <row r="6" spans="1:15" ht="24.95" customHeight="1" x14ac:dyDescent="0.25">
      <c r="A6" s="29">
        <v>2</v>
      </c>
      <c r="B6" s="32"/>
      <c r="C6" s="77" t="s">
        <v>15</v>
      </c>
      <c r="D6" s="146" t="s">
        <v>73</v>
      </c>
      <c r="E6" s="93" t="s">
        <v>41</v>
      </c>
      <c r="F6" s="80" t="s">
        <v>10</v>
      </c>
      <c r="G6" s="147" t="s">
        <v>37</v>
      </c>
      <c r="H6" s="82">
        <v>850</v>
      </c>
      <c r="I6" s="82">
        <v>5</v>
      </c>
      <c r="J6" s="82">
        <f t="shared" ref="J6" si="0">H6*I6</f>
        <v>4250</v>
      </c>
      <c r="K6" s="94"/>
      <c r="L6" s="84">
        <f t="shared" ref="L6" si="1">J6*(K6+K7+K8)</f>
        <v>0</v>
      </c>
      <c r="N6" s="7"/>
      <c r="O6" s="8"/>
    </row>
    <row r="7" spans="1:15" ht="24.95" customHeight="1" x14ac:dyDescent="0.25">
      <c r="A7" s="29"/>
      <c r="B7" s="32"/>
      <c r="C7" s="77"/>
      <c r="D7" s="78"/>
      <c r="E7" s="79" t="s">
        <v>42</v>
      </c>
      <c r="F7" s="80"/>
      <c r="G7" s="81" t="s">
        <v>11</v>
      </c>
      <c r="H7" s="82"/>
      <c r="I7" s="82"/>
      <c r="J7" s="82"/>
      <c r="K7" s="83"/>
      <c r="L7" s="84"/>
    </row>
    <row r="8" spans="1:15" ht="24.95" customHeight="1" thickBot="1" x14ac:dyDescent="0.3">
      <c r="A8" s="30"/>
      <c r="B8" s="38"/>
      <c r="C8" s="85"/>
      <c r="D8" s="86"/>
      <c r="E8" s="98" t="s">
        <v>43</v>
      </c>
      <c r="F8" s="88"/>
      <c r="G8" s="99" t="s">
        <v>38</v>
      </c>
      <c r="H8" s="90"/>
      <c r="I8" s="90"/>
      <c r="J8" s="90"/>
      <c r="K8" s="91"/>
      <c r="L8" s="92"/>
    </row>
    <row r="9" spans="1:15" ht="24.95" customHeight="1" x14ac:dyDescent="0.25">
      <c r="A9" s="28">
        <v>3</v>
      </c>
      <c r="B9" s="31"/>
      <c r="C9" s="70" t="s">
        <v>16</v>
      </c>
      <c r="D9" s="71" t="s">
        <v>48</v>
      </c>
      <c r="E9" s="72" t="s">
        <v>45</v>
      </c>
      <c r="F9" s="73" t="s">
        <v>23</v>
      </c>
      <c r="G9" s="50" t="s">
        <v>35</v>
      </c>
      <c r="H9" s="74">
        <v>870</v>
      </c>
      <c r="I9" s="74">
        <v>8</v>
      </c>
      <c r="J9" s="74">
        <f t="shared" ref="J9" si="2">H9*I9</f>
        <v>6960</v>
      </c>
      <c r="K9" s="75"/>
      <c r="L9" s="76">
        <f t="shared" ref="L9" si="3">J9*(K9+K10+K11)</f>
        <v>0</v>
      </c>
    </row>
    <row r="10" spans="1:15" ht="24.95" customHeight="1" x14ac:dyDescent="0.25">
      <c r="A10" s="29"/>
      <c r="B10" s="32"/>
      <c r="C10" s="77"/>
      <c r="D10" s="78"/>
      <c r="E10" s="79" t="s">
        <v>46</v>
      </c>
      <c r="F10" s="80"/>
      <c r="G10" s="81" t="s">
        <v>11</v>
      </c>
      <c r="H10" s="82"/>
      <c r="I10" s="82"/>
      <c r="J10" s="82"/>
      <c r="K10" s="83"/>
      <c r="L10" s="84"/>
    </row>
    <row r="11" spans="1:15" ht="24.95" customHeight="1" thickBot="1" x14ac:dyDescent="0.3">
      <c r="A11" s="30"/>
      <c r="B11" s="38"/>
      <c r="C11" s="85"/>
      <c r="D11" s="86"/>
      <c r="E11" s="87" t="s">
        <v>47</v>
      </c>
      <c r="F11" s="88"/>
      <c r="G11" s="89" t="s">
        <v>38</v>
      </c>
      <c r="H11" s="90"/>
      <c r="I11" s="90"/>
      <c r="J11" s="90"/>
      <c r="K11" s="91"/>
      <c r="L11" s="92"/>
    </row>
    <row r="12" spans="1:15" ht="24.95" customHeight="1" x14ac:dyDescent="0.25">
      <c r="A12" s="28">
        <v>4</v>
      </c>
      <c r="B12" s="32"/>
      <c r="C12" s="77" t="s">
        <v>17</v>
      </c>
      <c r="D12" s="71" t="s">
        <v>74</v>
      </c>
      <c r="E12" s="93" t="s">
        <v>49</v>
      </c>
      <c r="F12" s="80" t="s">
        <v>21</v>
      </c>
      <c r="G12" s="50" t="s">
        <v>35</v>
      </c>
      <c r="H12" s="82">
        <v>870</v>
      </c>
      <c r="I12" s="82">
        <v>5</v>
      </c>
      <c r="J12" s="74">
        <f t="shared" ref="J12" si="4">H12*I12</f>
        <v>4350</v>
      </c>
      <c r="K12" s="94"/>
      <c r="L12" s="76">
        <f t="shared" ref="L12" si="5">J12*(K12+K13+K14)</f>
        <v>0</v>
      </c>
      <c r="O12" s="7"/>
    </row>
    <row r="13" spans="1:15" ht="24.95" customHeight="1" x14ac:dyDescent="0.25">
      <c r="A13" s="29"/>
      <c r="B13" s="32"/>
      <c r="C13" s="77"/>
      <c r="D13" s="78"/>
      <c r="E13" s="79" t="s">
        <v>50</v>
      </c>
      <c r="F13" s="80"/>
      <c r="G13" s="81" t="s">
        <v>11</v>
      </c>
      <c r="H13" s="82"/>
      <c r="I13" s="82"/>
      <c r="J13" s="82"/>
      <c r="K13" s="83"/>
      <c r="L13" s="84"/>
      <c r="O13" s="7"/>
    </row>
    <row r="14" spans="1:15" ht="24.95" customHeight="1" thickBot="1" x14ac:dyDescent="0.3">
      <c r="A14" s="30"/>
      <c r="B14" s="32"/>
      <c r="C14" s="77"/>
      <c r="D14" s="86"/>
      <c r="E14" s="79" t="s">
        <v>51</v>
      </c>
      <c r="F14" s="80"/>
      <c r="G14" s="89" t="s">
        <v>38</v>
      </c>
      <c r="H14" s="82"/>
      <c r="I14" s="82"/>
      <c r="J14" s="90"/>
      <c r="K14" s="83"/>
      <c r="L14" s="92"/>
      <c r="O14" s="7"/>
    </row>
    <row r="15" spans="1:15" ht="24.95" customHeight="1" x14ac:dyDescent="0.25">
      <c r="A15" s="28">
        <v>5</v>
      </c>
      <c r="B15" s="31"/>
      <c r="C15" s="70" t="s">
        <v>18</v>
      </c>
      <c r="D15" s="146" t="s">
        <v>73</v>
      </c>
      <c r="E15" s="148" t="s">
        <v>41</v>
      </c>
      <c r="F15" s="73" t="s">
        <v>21</v>
      </c>
      <c r="G15" s="50" t="s">
        <v>35</v>
      </c>
      <c r="H15" s="74">
        <v>930</v>
      </c>
      <c r="I15" s="74">
        <v>5</v>
      </c>
      <c r="J15" s="74">
        <f t="shared" ref="J15" si="6">H15*I15</f>
        <v>4650</v>
      </c>
      <c r="K15" s="75"/>
      <c r="L15" s="76">
        <f t="shared" ref="L15" si="7">J15*(K15+K16+K17)</f>
        <v>0</v>
      </c>
      <c r="O15" s="7"/>
    </row>
    <row r="16" spans="1:15" ht="24.95" customHeight="1" x14ac:dyDescent="0.25">
      <c r="A16" s="29"/>
      <c r="B16" s="32"/>
      <c r="C16" s="77"/>
      <c r="D16" s="78"/>
      <c r="E16" s="96" t="s">
        <v>42</v>
      </c>
      <c r="F16" s="80"/>
      <c r="G16" s="81" t="s">
        <v>11</v>
      </c>
      <c r="H16" s="82"/>
      <c r="I16" s="82"/>
      <c r="J16" s="82"/>
      <c r="K16" s="83"/>
      <c r="L16" s="84"/>
    </row>
    <row r="17" spans="1:12" ht="24.95" customHeight="1" thickBot="1" x14ac:dyDescent="0.3">
      <c r="A17" s="30"/>
      <c r="B17" s="38"/>
      <c r="C17" s="85"/>
      <c r="D17" s="86"/>
      <c r="E17" s="98" t="s">
        <v>43</v>
      </c>
      <c r="F17" s="88"/>
      <c r="G17" s="89" t="s">
        <v>38</v>
      </c>
      <c r="H17" s="90"/>
      <c r="I17" s="90"/>
      <c r="J17" s="90"/>
      <c r="K17" s="91"/>
      <c r="L17" s="92"/>
    </row>
    <row r="18" spans="1:12" ht="37.5" customHeight="1" x14ac:dyDescent="0.25">
      <c r="A18" s="28">
        <v>6</v>
      </c>
      <c r="B18" s="31"/>
      <c r="C18" s="70" t="s">
        <v>19</v>
      </c>
      <c r="D18" s="71" t="s">
        <v>75</v>
      </c>
      <c r="E18" s="95" t="s">
        <v>53</v>
      </c>
      <c r="F18" s="73" t="s">
        <v>20</v>
      </c>
      <c r="G18" s="81" t="s">
        <v>35</v>
      </c>
      <c r="H18" s="74">
        <v>950</v>
      </c>
      <c r="I18" s="74">
        <v>6</v>
      </c>
      <c r="J18" s="74">
        <f t="shared" ref="J18" si="8">H18*I18</f>
        <v>5700</v>
      </c>
      <c r="K18" s="75"/>
      <c r="L18" s="76">
        <f t="shared" ref="L18" si="9">J18*(K18+K19+K20)</f>
        <v>0</v>
      </c>
    </row>
    <row r="19" spans="1:12" ht="33" customHeight="1" x14ac:dyDescent="0.25">
      <c r="A19" s="29"/>
      <c r="B19" s="32"/>
      <c r="C19" s="77"/>
      <c r="D19" s="78"/>
      <c r="E19" s="96" t="s">
        <v>52</v>
      </c>
      <c r="F19" s="80"/>
      <c r="G19" s="97" t="s">
        <v>11</v>
      </c>
      <c r="H19" s="82"/>
      <c r="I19" s="82"/>
      <c r="J19" s="82"/>
      <c r="K19" s="83"/>
      <c r="L19" s="84"/>
    </row>
    <row r="20" spans="1:12" ht="0.75" customHeight="1" thickBot="1" x14ac:dyDescent="0.3">
      <c r="A20" s="30"/>
      <c r="B20" s="38"/>
      <c r="C20" s="85"/>
      <c r="D20" s="86"/>
      <c r="E20" s="98"/>
      <c r="F20" s="88"/>
      <c r="G20" s="99"/>
      <c r="H20" s="90"/>
      <c r="I20" s="90"/>
      <c r="J20" s="90"/>
      <c r="K20" s="91"/>
      <c r="L20" s="92"/>
    </row>
    <row r="21" spans="1:12" ht="24.95" customHeight="1" x14ac:dyDescent="0.25">
      <c r="A21" s="28">
        <v>7</v>
      </c>
      <c r="B21" s="31"/>
      <c r="C21" s="70" t="s">
        <v>22</v>
      </c>
      <c r="D21" s="100" t="s">
        <v>76</v>
      </c>
      <c r="E21" s="72" t="s">
        <v>61</v>
      </c>
      <c r="F21" s="73" t="s">
        <v>23</v>
      </c>
      <c r="G21" s="50" t="s">
        <v>35</v>
      </c>
      <c r="H21" s="74">
        <v>870</v>
      </c>
      <c r="I21" s="74">
        <v>8</v>
      </c>
      <c r="J21" s="74">
        <f t="shared" ref="J21" si="10">H21*I21</f>
        <v>6960</v>
      </c>
      <c r="K21" s="75"/>
      <c r="L21" s="76">
        <f t="shared" ref="L21" si="11">J21*(K21+K22+K23)</f>
        <v>0</v>
      </c>
    </row>
    <row r="22" spans="1:12" ht="24.95" customHeight="1" x14ac:dyDescent="0.25">
      <c r="A22" s="29"/>
      <c r="B22" s="32"/>
      <c r="C22" s="77"/>
      <c r="D22" s="150"/>
      <c r="E22" s="79" t="s">
        <v>62</v>
      </c>
      <c r="F22" s="80"/>
      <c r="G22" s="97" t="s">
        <v>11</v>
      </c>
      <c r="H22" s="82"/>
      <c r="I22" s="82"/>
      <c r="J22" s="82"/>
      <c r="K22" s="83"/>
      <c r="L22" s="84"/>
    </row>
    <row r="23" spans="1:12" ht="24.95" customHeight="1" thickBot="1" x14ac:dyDescent="0.3">
      <c r="A23" s="30"/>
      <c r="B23" s="38"/>
      <c r="C23" s="85"/>
      <c r="D23" s="107"/>
      <c r="E23" s="87"/>
      <c r="F23" s="88"/>
      <c r="G23" s="99" t="s">
        <v>13</v>
      </c>
      <c r="H23" s="90"/>
      <c r="I23" s="90"/>
      <c r="J23" s="90"/>
      <c r="K23" s="91"/>
      <c r="L23" s="92"/>
    </row>
    <row r="24" spans="1:12" ht="24.95" customHeight="1" x14ac:dyDescent="0.25">
      <c r="A24" s="28">
        <v>8</v>
      </c>
      <c r="B24" s="31"/>
      <c r="C24" s="70" t="s">
        <v>24</v>
      </c>
      <c r="D24" s="100" t="s">
        <v>77</v>
      </c>
      <c r="E24" s="72" t="s">
        <v>63</v>
      </c>
      <c r="F24" s="73" t="s">
        <v>23</v>
      </c>
      <c r="G24" s="102" t="s">
        <v>35</v>
      </c>
      <c r="H24" s="74">
        <v>870</v>
      </c>
      <c r="I24" s="74">
        <v>8</v>
      </c>
      <c r="J24" s="74">
        <f t="shared" ref="J24" si="12">H24*I24</f>
        <v>6960</v>
      </c>
      <c r="K24" s="75"/>
      <c r="L24" s="76">
        <f t="shared" ref="L24" si="13">J24*(K24+K25+K26)</f>
        <v>0</v>
      </c>
    </row>
    <row r="25" spans="1:12" ht="24.95" customHeight="1" x14ac:dyDescent="0.25">
      <c r="A25" s="29"/>
      <c r="B25" s="32"/>
      <c r="C25" s="77"/>
      <c r="D25" s="150"/>
      <c r="E25" s="93" t="s">
        <v>64</v>
      </c>
      <c r="F25" s="80"/>
      <c r="G25" s="97" t="s">
        <v>11</v>
      </c>
      <c r="H25" s="82"/>
      <c r="I25" s="82"/>
      <c r="J25" s="82"/>
      <c r="K25" s="83"/>
      <c r="L25" s="84"/>
    </row>
    <row r="26" spans="1:12" ht="24.95" customHeight="1" thickBot="1" x14ac:dyDescent="0.3">
      <c r="A26" s="30"/>
      <c r="B26" s="38"/>
      <c r="C26" s="85"/>
      <c r="D26" s="107"/>
      <c r="E26" s="87" t="s">
        <v>57</v>
      </c>
      <c r="F26" s="88"/>
      <c r="G26" s="66" t="s">
        <v>13</v>
      </c>
      <c r="H26" s="90"/>
      <c r="I26" s="90"/>
      <c r="J26" s="90"/>
      <c r="K26" s="91"/>
      <c r="L26" s="92"/>
    </row>
    <row r="27" spans="1:12" ht="24.95" customHeight="1" x14ac:dyDescent="0.25">
      <c r="A27" s="28">
        <v>9</v>
      </c>
      <c r="B27" s="31"/>
      <c r="C27" s="70" t="s">
        <v>25</v>
      </c>
      <c r="D27" s="100" t="s">
        <v>78</v>
      </c>
      <c r="E27" s="72" t="s">
        <v>65</v>
      </c>
      <c r="F27" s="73" t="s">
        <v>12</v>
      </c>
      <c r="G27" s="102" t="s">
        <v>35</v>
      </c>
      <c r="H27" s="74">
        <v>930</v>
      </c>
      <c r="I27" s="74">
        <v>6</v>
      </c>
      <c r="J27" s="74">
        <f t="shared" ref="J27" si="14">H27*I27</f>
        <v>5580</v>
      </c>
      <c r="K27" s="75"/>
      <c r="L27" s="76">
        <f t="shared" ref="L27" si="15">J27*(K27+K28+K29)</f>
        <v>0</v>
      </c>
    </row>
    <row r="28" spans="1:12" ht="24.95" customHeight="1" x14ac:dyDescent="0.25">
      <c r="A28" s="29"/>
      <c r="B28" s="32"/>
      <c r="C28" s="77"/>
      <c r="D28" s="103"/>
      <c r="E28" s="93" t="s">
        <v>42</v>
      </c>
      <c r="F28" s="80"/>
      <c r="G28" s="97" t="s">
        <v>11</v>
      </c>
      <c r="H28" s="82"/>
      <c r="I28" s="82"/>
      <c r="J28" s="82"/>
      <c r="K28" s="83"/>
      <c r="L28" s="84"/>
    </row>
    <row r="29" spans="1:12" ht="24.95" customHeight="1" thickBot="1" x14ac:dyDescent="0.3">
      <c r="A29" s="30"/>
      <c r="B29" s="38"/>
      <c r="C29" s="85"/>
      <c r="D29" s="107"/>
      <c r="E29" s="87" t="s">
        <v>43</v>
      </c>
      <c r="F29" s="88"/>
      <c r="G29" s="66" t="s">
        <v>13</v>
      </c>
      <c r="H29" s="90"/>
      <c r="I29" s="90"/>
      <c r="J29" s="90"/>
      <c r="K29" s="91"/>
      <c r="L29" s="92"/>
    </row>
    <row r="30" spans="1:12" ht="39.950000000000003" customHeight="1" x14ac:dyDescent="0.25">
      <c r="A30" s="28">
        <v>10</v>
      </c>
      <c r="B30" s="31"/>
      <c r="C30" s="70" t="s">
        <v>26</v>
      </c>
      <c r="D30" s="100" t="s">
        <v>79</v>
      </c>
      <c r="E30" s="72" t="s">
        <v>68</v>
      </c>
      <c r="F30" s="73" t="s">
        <v>20</v>
      </c>
      <c r="G30" s="102" t="s">
        <v>35</v>
      </c>
      <c r="H30" s="74">
        <v>980</v>
      </c>
      <c r="I30" s="74">
        <v>6</v>
      </c>
      <c r="J30" s="74">
        <f t="shared" ref="J30" si="16">H30*I30</f>
        <v>5880</v>
      </c>
      <c r="K30" s="75"/>
      <c r="L30" s="76">
        <f t="shared" ref="L30" si="17">J30*(K30+K31+K32)</f>
        <v>0</v>
      </c>
    </row>
    <row r="31" spans="1:12" ht="39.950000000000003" customHeight="1" x14ac:dyDescent="0.25">
      <c r="A31" s="29"/>
      <c r="B31" s="32"/>
      <c r="C31" s="77"/>
      <c r="D31" s="150"/>
      <c r="E31" s="93" t="s">
        <v>39</v>
      </c>
      <c r="F31" s="80"/>
      <c r="G31" s="97" t="s">
        <v>11</v>
      </c>
      <c r="H31" s="82"/>
      <c r="I31" s="82"/>
      <c r="J31" s="82"/>
      <c r="K31" s="83"/>
      <c r="L31" s="84"/>
    </row>
    <row r="32" spans="1:12" ht="0.75" customHeight="1" thickBot="1" x14ac:dyDescent="0.3">
      <c r="A32" s="30"/>
      <c r="B32" s="38"/>
      <c r="C32" s="85"/>
      <c r="D32" s="107"/>
      <c r="E32" s="87"/>
      <c r="F32" s="88"/>
      <c r="G32" s="66"/>
      <c r="H32" s="90"/>
      <c r="I32" s="90"/>
      <c r="J32" s="90"/>
      <c r="K32" s="91"/>
      <c r="L32" s="92"/>
    </row>
    <row r="33" spans="1:12" ht="24.95" customHeight="1" x14ac:dyDescent="0.25">
      <c r="A33" s="28">
        <v>11</v>
      </c>
      <c r="B33" s="31"/>
      <c r="C33" s="70" t="s">
        <v>27</v>
      </c>
      <c r="D33" s="100" t="s">
        <v>80</v>
      </c>
      <c r="E33" s="72" t="s">
        <v>63</v>
      </c>
      <c r="F33" s="73" t="s">
        <v>20</v>
      </c>
      <c r="G33" s="102" t="s">
        <v>35</v>
      </c>
      <c r="H33" s="74">
        <v>980</v>
      </c>
      <c r="I33" s="74">
        <v>6</v>
      </c>
      <c r="J33" s="74">
        <f t="shared" ref="J33" si="18">H33*I33</f>
        <v>5880</v>
      </c>
      <c r="K33" s="75"/>
      <c r="L33" s="76">
        <f t="shared" ref="L33" si="19">J33*(K33+K34+K35)</f>
        <v>0</v>
      </c>
    </row>
    <row r="34" spans="1:12" ht="24.95" customHeight="1" x14ac:dyDescent="0.25">
      <c r="A34" s="29"/>
      <c r="B34" s="32"/>
      <c r="C34" s="77"/>
      <c r="D34" s="150"/>
      <c r="E34" s="93" t="s">
        <v>64</v>
      </c>
      <c r="F34" s="80"/>
      <c r="G34" s="97" t="s">
        <v>11</v>
      </c>
      <c r="H34" s="82"/>
      <c r="I34" s="82"/>
      <c r="J34" s="82"/>
      <c r="K34" s="83"/>
      <c r="L34" s="84"/>
    </row>
    <row r="35" spans="1:12" ht="24.95" customHeight="1" thickBot="1" x14ac:dyDescent="0.3">
      <c r="A35" s="30"/>
      <c r="B35" s="38"/>
      <c r="C35" s="85"/>
      <c r="D35" s="107"/>
      <c r="E35" s="87" t="s">
        <v>43</v>
      </c>
      <c r="F35" s="88"/>
      <c r="G35" s="66" t="s">
        <v>13</v>
      </c>
      <c r="H35" s="90"/>
      <c r="I35" s="90"/>
      <c r="J35" s="90"/>
      <c r="K35" s="91"/>
      <c r="L35" s="92"/>
    </row>
    <row r="36" spans="1:12" ht="39.950000000000003" customHeight="1" x14ac:dyDescent="0.25">
      <c r="A36" s="28">
        <v>12</v>
      </c>
      <c r="B36" s="31"/>
      <c r="C36" s="70" t="s">
        <v>28</v>
      </c>
      <c r="D36" s="100" t="s">
        <v>81</v>
      </c>
      <c r="E36" s="72" t="s">
        <v>61</v>
      </c>
      <c r="F36" s="73" t="s">
        <v>20</v>
      </c>
      <c r="G36" s="102" t="s">
        <v>35</v>
      </c>
      <c r="H36" s="74">
        <v>980</v>
      </c>
      <c r="I36" s="74">
        <v>6</v>
      </c>
      <c r="J36" s="74">
        <f t="shared" ref="J36" si="20">H36*I36</f>
        <v>5880</v>
      </c>
      <c r="K36" s="75"/>
      <c r="L36" s="76">
        <f t="shared" ref="L36" si="21">J36*(K36+K37+K38)</f>
        <v>0</v>
      </c>
    </row>
    <row r="37" spans="1:12" ht="39.950000000000003" customHeight="1" x14ac:dyDescent="0.25">
      <c r="A37" s="29"/>
      <c r="B37" s="32"/>
      <c r="C37" s="77"/>
      <c r="D37" s="103"/>
      <c r="E37" s="93" t="s">
        <v>66</v>
      </c>
      <c r="F37" s="80"/>
      <c r="G37" s="97" t="s">
        <v>11</v>
      </c>
      <c r="H37" s="82"/>
      <c r="I37" s="82"/>
      <c r="J37" s="82"/>
      <c r="K37" s="83"/>
      <c r="L37" s="84"/>
    </row>
    <row r="38" spans="1:12" ht="0.75" customHeight="1" thickBot="1" x14ac:dyDescent="0.3">
      <c r="A38" s="30"/>
      <c r="B38" s="38"/>
      <c r="C38" s="85"/>
      <c r="D38" s="107"/>
      <c r="E38" s="87" t="s">
        <v>67</v>
      </c>
      <c r="F38" s="88"/>
      <c r="G38" s="66"/>
      <c r="H38" s="90"/>
      <c r="I38" s="90"/>
      <c r="J38" s="90"/>
      <c r="K38" s="91"/>
      <c r="L38" s="92"/>
    </row>
    <row r="39" spans="1:12" ht="24.95" customHeight="1" x14ac:dyDescent="0.25">
      <c r="A39" s="28">
        <v>14</v>
      </c>
      <c r="B39" s="31"/>
      <c r="C39" s="70" t="s">
        <v>30</v>
      </c>
      <c r="D39" s="100" t="s">
        <v>72</v>
      </c>
      <c r="E39" s="72" t="s">
        <v>54</v>
      </c>
      <c r="F39" s="73" t="s">
        <v>34</v>
      </c>
      <c r="G39" s="102" t="s">
        <v>35</v>
      </c>
      <c r="H39" s="74">
        <v>260</v>
      </c>
      <c r="I39" s="74">
        <v>12</v>
      </c>
      <c r="J39" s="74">
        <f t="shared" ref="J39" si="22">H39*I39</f>
        <v>3120</v>
      </c>
      <c r="K39" s="75"/>
      <c r="L39" s="76">
        <f t="shared" ref="L39" si="23">J39*(K39+K40+K41)</f>
        <v>0</v>
      </c>
    </row>
    <row r="40" spans="1:12" ht="24.95" customHeight="1" x14ac:dyDescent="0.25">
      <c r="A40" s="29"/>
      <c r="B40" s="32"/>
      <c r="C40" s="77"/>
      <c r="D40" s="103"/>
      <c r="E40" s="93" t="s">
        <v>39</v>
      </c>
      <c r="F40" s="80"/>
      <c r="G40" s="97" t="s">
        <v>11</v>
      </c>
      <c r="H40" s="82"/>
      <c r="I40" s="82"/>
      <c r="J40" s="82"/>
      <c r="K40" s="83"/>
      <c r="L40" s="84"/>
    </row>
    <row r="41" spans="1:12" ht="24.95" customHeight="1" thickBot="1" x14ac:dyDescent="0.3">
      <c r="A41" s="30"/>
      <c r="B41" s="38"/>
      <c r="C41" s="85"/>
      <c r="D41" s="107"/>
      <c r="E41" s="87" t="s">
        <v>55</v>
      </c>
      <c r="F41" s="88"/>
      <c r="G41" s="66" t="s">
        <v>13</v>
      </c>
      <c r="H41" s="90"/>
      <c r="I41" s="90"/>
      <c r="J41" s="90"/>
      <c r="K41" s="91"/>
      <c r="L41" s="92"/>
    </row>
    <row r="42" spans="1:12" ht="24.95" customHeight="1" x14ac:dyDescent="0.25">
      <c r="A42" s="28">
        <v>15</v>
      </c>
      <c r="B42" s="31"/>
      <c r="C42" s="70" t="s">
        <v>31</v>
      </c>
      <c r="D42" s="100" t="s">
        <v>71</v>
      </c>
      <c r="E42" s="72" t="s">
        <v>58</v>
      </c>
      <c r="F42" s="73" t="s">
        <v>33</v>
      </c>
      <c r="G42" s="102" t="s">
        <v>35</v>
      </c>
      <c r="H42" s="74">
        <v>300</v>
      </c>
      <c r="I42" s="74">
        <v>12</v>
      </c>
      <c r="J42" s="74">
        <f>H42*I42</f>
        <v>3600</v>
      </c>
      <c r="K42" s="75"/>
      <c r="L42" s="76">
        <f t="shared" ref="L42" si="24">J42*(K42+K43+K44)</f>
        <v>0</v>
      </c>
    </row>
    <row r="43" spans="1:12" ht="24.95" customHeight="1" x14ac:dyDescent="0.25">
      <c r="A43" s="29"/>
      <c r="B43" s="32"/>
      <c r="C43" s="77"/>
      <c r="D43" s="103"/>
      <c r="E43" s="93" t="s">
        <v>46</v>
      </c>
      <c r="F43" s="80"/>
      <c r="G43" s="97" t="s">
        <v>11</v>
      </c>
      <c r="H43" s="82"/>
      <c r="I43" s="82"/>
      <c r="J43" s="82"/>
      <c r="K43" s="83"/>
      <c r="L43" s="84"/>
    </row>
    <row r="44" spans="1:12" ht="24.95" customHeight="1" thickBot="1" x14ac:dyDescent="0.3">
      <c r="A44" s="30"/>
      <c r="B44" s="38"/>
      <c r="C44" s="85"/>
      <c r="D44" s="107"/>
      <c r="E44" s="87" t="s">
        <v>57</v>
      </c>
      <c r="F44" s="88"/>
      <c r="G44" s="66" t="s">
        <v>13</v>
      </c>
      <c r="H44" s="90"/>
      <c r="I44" s="90"/>
      <c r="J44" s="90"/>
      <c r="K44" s="91"/>
      <c r="L44" s="92"/>
    </row>
    <row r="45" spans="1:12" ht="23.1" customHeight="1" x14ac:dyDescent="0.25">
      <c r="A45" s="28">
        <v>13</v>
      </c>
      <c r="B45" s="31"/>
      <c r="C45" s="70" t="s">
        <v>29</v>
      </c>
      <c r="D45" s="100" t="s">
        <v>70</v>
      </c>
      <c r="E45" s="72" t="s">
        <v>56</v>
      </c>
      <c r="F45" s="101" t="s">
        <v>34</v>
      </c>
      <c r="G45" s="102" t="s">
        <v>37</v>
      </c>
      <c r="H45" s="74">
        <v>260</v>
      </c>
      <c r="I45" s="74">
        <v>12</v>
      </c>
      <c r="J45" s="74">
        <f>H45*I45</f>
        <v>3120</v>
      </c>
      <c r="K45" s="75"/>
      <c r="L45" s="76">
        <f>J45*(K45+K46+K47+K48)</f>
        <v>0</v>
      </c>
    </row>
    <row r="46" spans="1:12" ht="23.1" customHeight="1" x14ac:dyDescent="0.25">
      <c r="A46" s="29"/>
      <c r="B46" s="32"/>
      <c r="C46" s="77"/>
      <c r="D46" s="103"/>
      <c r="E46" s="93" t="s">
        <v>39</v>
      </c>
      <c r="F46" s="104"/>
      <c r="G46" s="97" t="s">
        <v>11</v>
      </c>
      <c r="H46" s="82"/>
      <c r="I46" s="82"/>
      <c r="J46" s="82"/>
      <c r="K46" s="83"/>
      <c r="L46" s="84"/>
    </row>
    <row r="47" spans="1:12" s="1" customFormat="1" ht="23.1" customHeight="1" x14ac:dyDescent="0.25">
      <c r="A47" s="29"/>
      <c r="B47" s="32"/>
      <c r="C47" s="77"/>
      <c r="D47" s="105"/>
      <c r="E47" s="93" t="s">
        <v>57</v>
      </c>
      <c r="F47" s="104"/>
      <c r="G47" s="106" t="s">
        <v>36</v>
      </c>
      <c r="H47" s="82"/>
      <c r="I47" s="82"/>
      <c r="J47" s="82"/>
      <c r="K47" s="83"/>
      <c r="L47" s="84"/>
    </row>
    <row r="48" spans="1:12" ht="23.1" customHeight="1" thickBot="1" x14ac:dyDescent="0.3">
      <c r="A48" s="30"/>
      <c r="B48" s="38"/>
      <c r="C48" s="85"/>
      <c r="D48" s="107"/>
      <c r="E48" s="87" t="s">
        <v>40</v>
      </c>
      <c r="F48" s="108"/>
      <c r="G48" s="66" t="s">
        <v>35</v>
      </c>
      <c r="H48" s="90"/>
      <c r="I48" s="90"/>
      <c r="J48" s="90"/>
      <c r="K48" s="91"/>
      <c r="L48" s="92"/>
    </row>
    <row r="49" spans="1:12" ht="23.1" customHeight="1" x14ac:dyDescent="0.25">
      <c r="A49" s="28">
        <v>16</v>
      </c>
      <c r="B49" s="31"/>
      <c r="C49" s="70" t="s">
        <v>32</v>
      </c>
      <c r="D49" s="100" t="s">
        <v>69</v>
      </c>
      <c r="E49" s="72" t="s">
        <v>59</v>
      </c>
      <c r="F49" s="73" t="s">
        <v>33</v>
      </c>
      <c r="G49" s="102" t="s">
        <v>37</v>
      </c>
      <c r="H49" s="74">
        <v>300</v>
      </c>
      <c r="I49" s="74">
        <v>12</v>
      </c>
      <c r="J49" s="74">
        <f>H49*I49</f>
        <v>3600</v>
      </c>
      <c r="K49" s="75"/>
      <c r="L49" s="76">
        <f>J49*(K49+K50+K51+K52)</f>
        <v>0</v>
      </c>
    </row>
    <row r="50" spans="1:12" ht="23.1" customHeight="1" x14ac:dyDescent="0.25">
      <c r="A50" s="29"/>
      <c r="B50" s="32"/>
      <c r="C50" s="77"/>
      <c r="D50" s="103"/>
      <c r="E50" s="93" t="s">
        <v>39</v>
      </c>
      <c r="F50" s="80"/>
      <c r="G50" s="97" t="s">
        <v>11</v>
      </c>
      <c r="H50" s="82"/>
      <c r="I50" s="82"/>
      <c r="J50" s="82"/>
      <c r="K50" s="83"/>
      <c r="L50" s="84"/>
    </row>
    <row r="51" spans="1:12" s="1" customFormat="1" ht="23.1" customHeight="1" x14ac:dyDescent="0.25">
      <c r="A51" s="29"/>
      <c r="B51" s="32"/>
      <c r="C51" s="77"/>
      <c r="D51" s="105"/>
      <c r="E51" s="93" t="s">
        <v>57</v>
      </c>
      <c r="F51" s="80"/>
      <c r="G51" s="106" t="s">
        <v>36</v>
      </c>
      <c r="H51" s="82"/>
      <c r="I51" s="82"/>
      <c r="J51" s="82"/>
      <c r="K51" s="83"/>
      <c r="L51" s="84"/>
    </row>
    <row r="52" spans="1:12" ht="23.1" customHeight="1" thickBot="1" x14ac:dyDescent="0.3">
      <c r="A52" s="30"/>
      <c r="B52" s="32"/>
      <c r="C52" s="77"/>
      <c r="D52" s="149"/>
      <c r="E52" s="79" t="s">
        <v>60</v>
      </c>
      <c r="F52" s="80"/>
      <c r="G52" s="106" t="s">
        <v>35</v>
      </c>
      <c r="H52" s="82"/>
      <c r="I52" s="82"/>
      <c r="J52" s="82"/>
      <c r="K52" s="83"/>
      <c r="L52" s="84"/>
    </row>
    <row r="53" spans="1:12" s="7" customFormat="1" ht="23.1" customHeight="1" x14ac:dyDescent="0.25">
      <c r="A53" s="33">
        <v>17</v>
      </c>
      <c r="B53" s="35"/>
      <c r="C53" s="135" t="s">
        <v>87</v>
      </c>
      <c r="D53" s="110" t="s">
        <v>85</v>
      </c>
      <c r="E53" s="111"/>
      <c r="F53" s="136" t="s">
        <v>86</v>
      </c>
      <c r="G53" s="113" t="s">
        <v>91</v>
      </c>
      <c r="H53" s="137">
        <v>250</v>
      </c>
      <c r="I53" s="74">
        <v>9</v>
      </c>
      <c r="J53" s="114">
        <f>H53*I53</f>
        <v>2250</v>
      </c>
      <c r="K53" s="115"/>
      <c r="L53" s="116">
        <f>J53*(K53+K54+K55+K56+K57+K58+K59+K60+K61+K62)</f>
        <v>0</v>
      </c>
    </row>
    <row r="54" spans="1:12" s="7" customFormat="1" ht="23.1" customHeight="1" x14ac:dyDescent="0.25">
      <c r="A54" s="34"/>
      <c r="B54" s="36"/>
      <c r="C54" s="138"/>
      <c r="D54" s="118"/>
      <c r="E54" s="119" t="s">
        <v>101</v>
      </c>
      <c r="F54" s="139"/>
      <c r="G54" s="121" t="s">
        <v>92</v>
      </c>
      <c r="H54" s="140"/>
      <c r="I54" s="82"/>
      <c r="J54" s="122"/>
      <c r="K54" s="123"/>
      <c r="L54" s="124"/>
    </row>
    <row r="55" spans="1:12" s="7" customFormat="1" ht="23.1" customHeight="1" x14ac:dyDescent="0.25">
      <c r="A55" s="34"/>
      <c r="B55" s="36"/>
      <c r="C55" s="138"/>
      <c r="D55" s="118"/>
      <c r="E55" s="119" t="s">
        <v>102</v>
      </c>
      <c r="F55" s="139"/>
      <c r="G55" s="121" t="s">
        <v>93</v>
      </c>
      <c r="H55" s="140"/>
      <c r="I55" s="82"/>
      <c r="J55" s="122"/>
      <c r="K55" s="123"/>
      <c r="L55" s="124"/>
    </row>
    <row r="56" spans="1:12" s="7" customFormat="1" ht="23.1" customHeight="1" x14ac:dyDescent="0.25">
      <c r="A56" s="34"/>
      <c r="B56" s="36"/>
      <c r="C56" s="138"/>
      <c r="D56" s="118"/>
      <c r="E56" s="119"/>
      <c r="F56" s="139"/>
      <c r="G56" s="121" t="s">
        <v>94</v>
      </c>
      <c r="H56" s="140"/>
      <c r="I56" s="82"/>
      <c r="J56" s="122"/>
      <c r="K56" s="123"/>
      <c r="L56" s="124"/>
    </row>
    <row r="57" spans="1:12" s="7" customFormat="1" ht="23.1" customHeight="1" x14ac:dyDescent="0.25">
      <c r="A57" s="34"/>
      <c r="B57" s="36"/>
      <c r="C57" s="138"/>
      <c r="D57" s="118"/>
      <c r="E57" s="119"/>
      <c r="F57" s="139"/>
      <c r="G57" s="121" t="s">
        <v>95</v>
      </c>
      <c r="H57" s="140"/>
      <c r="I57" s="82"/>
      <c r="J57" s="122"/>
      <c r="K57" s="123"/>
      <c r="L57" s="124"/>
    </row>
    <row r="58" spans="1:12" s="7" customFormat="1" ht="23.1" customHeight="1" x14ac:dyDescent="0.25">
      <c r="A58" s="34"/>
      <c r="B58" s="36"/>
      <c r="C58" s="138"/>
      <c r="D58" s="118"/>
      <c r="E58" s="119"/>
      <c r="F58" s="139"/>
      <c r="G58" s="121" t="s">
        <v>96</v>
      </c>
      <c r="H58" s="140"/>
      <c r="I58" s="82"/>
      <c r="J58" s="122"/>
      <c r="K58" s="123"/>
      <c r="L58" s="124"/>
    </row>
    <row r="59" spans="1:12" s="7" customFormat="1" ht="23.1" customHeight="1" x14ac:dyDescent="0.25">
      <c r="A59" s="34"/>
      <c r="B59" s="36"/>
      <c r="C59" s="138"/>
      <c r="D59" s="118"/>
      <c r="E59" s="119"/>
      <c r="F59" s="139"/>
      <c r="G59" s="121" t="s">
        <v>97</v>
      </c>
      <c r="H59" s="140"/>
      <c r="I59" s="82"/>
      <c r="J59" s="122"/>
      <c r="K59" s="123"/>
      <c r="L59" s="124"/>
    </row>
    <row r="60" spans="1:12" s="7" customFormat="1" ht="23.1" customHeight="1" x14ac:dyDescent="0.25">
      <c r="A60" s="34"/>
      <c r="B60" s="36"/>
      <c r="C60" s="138"/>
      <c r="D60" s="118"/>
      <c r="E60" s="119"/>
      <c r="F60" s="139"/>
      <c r="G60" s="121" t="s">
        <v>98</v>
      </c>
      <c r="H60" s="140"/>
      <c r="I60" s="82"/>
      <c r="J60" s="122"/>
      <c r="K60" s="123"/>
      <c r="L60" s="124"/>
    </row>
    <row r="61" spans="1:12" s="7" customFormat="1" ht="23.1" customHeight="1" x14ac:dyDescent="0.25">
      <c r="A61" s="34"/>
      <c r="B61" s="36"/>
      <c r="C61" s="138"/>
      <c r="D61" s="118"/>
      <c r="E61" s="119"/>
      <c r="F61" s="139"/>
      <c r="G61" s="121" t="s">
        <v>99</v>
      </c>
      <c r="H61" s="140"/>
      <c r="I61" s="82"/>
      <c r="J61" s="122"/>
      <c r="K61" s="123"/>
      <c r="L61" s="124"/>
    </row>
    <row r="62" spans="1:12" s="7" customFormat="1" ht="23.1" customHeight="1" thickBot="1" x14ac:dyDescent="0.3">
      <c r="A62" s="34"/>
      <c r="B62" s="37"/>
      <c r="C62" s="141"/>
      <c r="D62" s="142"/>
      <c r="E62" s="143"/>
      <c r="F62" s="144"/>
      <c r="G62" s="131" t="s">
        <v>100</v>
      </c>
      <c r="H62" s="145"/>
      <c r="I62" s="90"/>
      <c r="J62" s="132"/>
      <c r="K62" s="133"/>
      <c r="L62" s="134"/>
    </row>
    <row r="63" spans="1:12" s="7" customFormat="1" ht="30" customHeight="1" x14ac:dyDescent="0.25">
      <c r="A63" s="28">
        <v>19</v>
      </c>
      <c r="B63" s="31"/>
      <c r="C63" s="109" t="s">
        <v>88</v>
      </c>
      <c r="D63" s="110" t="s">
        <v>89</v>
      </c>
      <c r="E63" s="111"/>
      <c r="F63" s="112" t="s">
        <v>90</v>
      </c>
      <c r="G63" s="113" t="s">
        <v>91</v>
      </c>
      <c r="H63" s="74">
        <v>80</v>
      </c>
      <c r="I63" s="74">
        <v>1</v>
      </c>
      <c r="J63" s="114">
        <f>H63*I63</f>
        <v>80</v>
      </c>
      <c r="K63" s="115"/>
      <c r="L63" s="116">
        <f>J63*(K63+K64+K65+K66+K67+K68+K69+K70+K71+K72)</f>
        <v>0</v>
      </c>
    </row>
    <row r="64" spans="1:12" s="7" customFormat="1" ht="30" customHeight="1" x14ac:dyDescent="0.25">
      <c r="A64" s="29"/>
      <c r="B64" s="32"/>
      <c r="C64" s="117"/>
      <c r="D64" s="118"/>
      <c r="E64" s="119" t="s">
        <v>101</v>
      </c>
      <c r="F64" s="120"/>
      <c r="G64" s="121" t="s">
        <v>92</v>
      </c>
      <c r="H64" s="82"/>
      <c r="I64" s="82"/>
      <c r="J64" s="122"/>
      <c r="K64" s="123"/>
      <c r="L64" s="124"/>
    </row>
    <row r="65" spans="1:13" s="7" customFormat="1" ht="30" customHeight="1" x14ac:dyDescent="0.25">
      <c r="A65" s="29"/>
      <c r="B65" s="32"/>
      <c r="C65" s="117"/>
      <c r="D65" s="118"/>
      <c r="E65" s="119" t="s">
        <v>102</v>
      </c>
      <c r="F65" s="120"/>
      <c r="G65" s="121" t="s">
        <v>93</v>
      </c>
      <c r="H65" s="82"/>
      <c r="I65" s="82"/>
      <c r="J65" s="122"/>
      <c r="K65" s="123"/>
      <c r="L65" s="124"/>
    </row>
    <row r="66" spans="1:13" s="7" customFormat="1" ht="30" customHeight="1" x14ac:dyDescent="0.25">
      <c r="A66" s="29"/>
      <c r="B66" s="32"/>
      <c r="C66" s="117"/>
      <c r="D66" s="118"/>
      <c r="E66" s="119"/>
      <c r="F66" s="120"/>
      <c r="G66" s="121"/>
      <c r="H66" s="82"/>
      <c r="I66" s="82"/>
      <c r="J66" s="122"/>
      <c r="K66" s="123"/>
      <c r="L66" s="124"/>
    </row>
    <row r="67" spans="1:13" s="7" customFormat="1" ht="30" customHeight="1" x14ac:dyDescent="0.25">
      <c r="A67" s="29"/>
      <c r="B67" s="32"/>
      <c r="C67" s="117"/>
      <c r="D67" s="118"/>
      <c r="E67" s="119"/>
      <c r="F67" s="120"/>
      <c r="G67" s="121" t="s">
        <v>95</v>
      </c>
      <c r="H67" s="82"/>
      <c r="I67" s="82"/>
      <c r="J67" s="122"/>
      <c r="K67" s="123"/>
      <c r="L67" s="124"/>
    </row>
    <row r="68" spans="1:13" s="7" customFormat="1" ht="30" customHeight="1" x14ac:dyDescent="0.25">
      <c r="A68" s="29"/>
      <c r="B68" s="32"/>
      <c r="C68" s="117"/>
      <c r="D68" s="118"/>
      <c r="E68" s="119"/>
      <c r="F68" s="120"/>
      <c r="G68" s="121" t="s">
        <v>96</v>
      </c>
      <c r="H68" s="82"/>
      <c r="I68" s="82"/>
      <c r="J68" s="122"/>
      <c r="K68" s="123"/>
      <c r="L68" s="124"/>
    </row>
    <row r="69" spans="1:13" s="7" customFormat="1" ht="30" customHeight="1" x14ac:dyDescent="0.25">
      <c r="A69" s="29"/>
      <c r="B69" s="32"/>
      <c r="C69" s="117"/>
      <c r="D69" s="118"/>
      <c r="E69" s="119"/>
      <c r="F69" s="120"/>
      <c r="G69" s="121" t="s">
        <v>97</v>
      </c>
      <c r="H69" s="82"/>
      <c r="I69" s="82"/>
      <c r="J69" s="122"/>
      <c r="K69" s="123"/>
      <c r="L69" s="124"/>
    </row>
    <row r="70" spans="1:13" s="7" customFormat="1" ht="30" customHeight="1" x14ac:dyDescent="0.25">
      <c r="A70" s="29"/>
      <c r="B70" s="32"/>
      <c r="C70" s="117"/>
      <c r="D70" s="118"/>
      <c r="E70" s="119"/>
      <c r="F70" s="120"/>
      <c r="G70" s="121"/>
      <c r="H70" s="82"/>
      <c r="I70" s="82"/>
      <c r="J70" s="122"/>
      <c r="K70" s="123"/>
      <c r="L70" s="124"/>
    </row>
    <row r="71" spans="1:13" s="7" customFormat="1" ht="30" customHeight="1" x14ac:dyDescent="0.25">
      <c r="A71" s="29"/>
      <c r="B71" s="32"/>
      <c r="C71" s="117"/>
      <c r="D71" s="125"/>
      <c r="E71" s="126"/>
      <c r="F71" s="120"/>
      <c r="G71" s="121" t="s">
        <v>99</v>
      </c>
      <c r="H71" s="82"/>
      <c r="I71" s="82"/>
      <c r="J71" s="122"/>
      <c r="K71" s="123"/>
      <c r="L71" s="124"/>
    </row>
    <row r="72" spans="1:13" s="7" customFormat="1" ht="30" customHeight="1" thickBot="1" x14ac:dyDescent="0.3">
      <c r="A72" s="30"/>
      <c r="B72" s="38"/>
      <c r="C72" s="127"/>
      <c r="D72" s="128"/>
      <c r="E72" s="129"/>
      <c r="F72" s="130"/>
      <c r="G72" s="131"/>
      <c r="H72" s="90"/>
      <c r="I72" s="90"/>
      <c r="J72" s="132"/>
      <c r="K72" s="133"/>
      <c r="L72" s="134"/>
    </row>
    <row r="73" spans="1:13" ht="30" customHeight="1" thickBot="1" x14ac:dyDescent="0.3">
      <c r="A73" s="17"/>
      <c r="B73" s="22" t="s">
        <v>83</v>
      </c>
      <c r="C73" s="23"/>
      <c r="D73" s="23"/>
      <c r="E73" s="23"/>
      <c r="F73" s="23"/>
      <c r="G73" s="23"/>
      <c r="H73" s="23"/>
      <c r="I73" s="23"/>
      <c r="J73" s="23"/>
      <c r="K73" s="23"/>
      <c r="L73" s="24"/>
      <c r="M73">
        <f>SUM(L3:L72)</f>
        <v>0</v>
      </c>
    </row>
    <row r="74" spans="1:13" ht="25.5" customHeight="1" thickBot="1" x14ac:dyDescent="0.3">
      <c r="A74" s="18"/>
      <c r="B74" s="25" t="s">
        <v>84</v>
      </c>
      <c r="C74" s="26"/>
      <c r="D74" s="26"/>
      <c r="E74" s="26"/>
      <c r="F74" s="26"/>
      <c r="G74" s="26"/>
      <c r="H74" s="26"/>
      <c r="I74" s="26"/>
      <c r="J74" s="26"/>
      <c r="K74" s="26"/>
      <c r="L74" s="27"/>
    </row>
    <row r="75" spans="1:13" ht="30" customHeight="1" x14ac:dyDescent="0.25">
      <c r="D75" s="1"/>
    </row>
    <row r="76" spans="1:13" ht="30" customHeight="1" x14ac:dyDescent="0.25">
      <c r="D76" s="1"/>
    </row>
    <row r="77" spans="1:13" x14ac:dyDescent="0.25">
      <c r="D77" s="1"/>
    </row>
  </sheetData>
  <mergeCells count="165">
    <mergeCell ref="D63:D72"/>
    <mergeCell ref="F63:F72"/>
    <mergeCell ref="H63:H72"/>
    <mergeCell ref="I63:I72"/>
    <mergeCell ref="J63:J72"/>
    <mergeCell ref="L63:L72"/>
    <mergeCell ref="A18:A20"/>
    <mergeCell ref="B18:B20"/>
    <mergeCell ref="I3:I5"/>
    <mergeCell ref="A3:A5"/>
    <mergeCell ref="B3:B5"/>
    <mergeCell ref="C3:C5"/>
    <mergeCell ref="D3:D5"/>
    <mergeCell ref="F3:F5"/>
    <mergeCell ref="H3:H5"/>
    <mergeCell ref="A12:A14"/>
    <mergeCell ref="B12:B14"/>
    <mergeCell ref="C12:C14"/>
    <mergeCell ref="D12:D14"/>
    <mergeCell ref="F12:F14"/>
    <mergeCell ref="A6:A8"/>
    <mergeCell ref="B6:B8"/>
    <mergeCell ref="C6:C8"/>
    <mergeCell ref="A15:A17"/>
    <mergeCell ref="B9:B11"/>
    <mergeCell ref="B15:B17"/>
    <mergeCell ref="C15:C17"/>
    <mergeCell ref="F9:F11"/>
    <mergeCell ref="D9:D11"/>
    <mergeCell ref="A9:A11"/>
    <mergeCell ref="J9:J11"/>
    <mergeCell ref="D15:D17"/>
    <mergeCell ref="F15:F17"/>
    <mergeCell ref="L6:L8"/>
    <mergeCell ref="C9:C11"/>
    <mergeCell ref="I12:I14"/>
    <mergeCell ref="J12:J14"/>
    <mergeCell ref="L12:L14"/>
    <mergeCell ref="H15:H17"/>
    <mergeCell ref="I15:I17"/>
    <mergeCell ref="J15:J17"/>
    <mergeCell ref="L15:L17"/>
    <mergeCell ref="L9:L11"/>
    <mergeCell ref="D6:D8"/>
    <mergeCell ref="F6:F8"/>
    <mergeCell ref="H6:H8"/>
    <mergeCell ref="I6:I8"/>
    <mergeCell ref="J6:J8"/>
    <mergeCell ref="H12:H14"/>
    <mergeCell ref="I9:I11"/>
    <mergeCell ref="D18:D20"/>
    <mergeCell ref="F18:F20"/>
    <mergeCell ref="H18:H20"/>
    <mergeCell ref="I18:I20"/>
    <mergeCell ref="L24:L26"/>
    <mergeCell ref="L21:L23"/>
    <mergeCell ref="H24:H26"/>
    <mergeCell ref="B24:B26"/>
    <mergeCell ref="C24:C26"/>
    <mergeCell ref="D21:D23"/>
    <mergeCell ref="F21:F23"/>
    <mergeCell ref="H21:H23"/>
    <mergeCell ref="J3:J5"/>
    <mergeCell ref="L3:L5"/>
    <mergeCell ref="A27:A29"/>
    <mergeCell ref="B27:B29"/>
    <mergeCell ref="C27:C29"/>
    <mergeCell ref="D27:D29"/>
    <mergeCell ref="F27:F29"/>
    <mergeCell ref="H27:H29"/>
    <mergeCell ref="I27:I29"/>
    <mergeCell ref="J27:J29"/>
    <mergeCell ref="A24:A26"/>
    <mergeCell ref="A21:A23"/>
    <mergeCell ref="B21:B23"/>
    <mergeCell ref="C21:C23"/>
    <mergeCell ref="D24:D26"/>
    <mergeCell ref="F24:F26"/>
    <mergeCell ref="H9:H11"/>
    <mergeCell ref="J18:J20"/>
    <mergeCell ref="L18:L20"/>
    <mergeCell ref="I24:I26"/>
    <mergeCell ref="J24:J26"/>
    <mergeCell ref="I21:I23"/>
    <mergeCell ref="J21:J23"/>
    <mergeCell ref="C18:C20"/>
    <mergeCell ref="L27:L29"/>
    <mergeCell ref="A30:A32"/>
    <mergeCell ref="B30:B32"/>
    <mergeCell ref="C30:C32"/>
    <mergeCell ref="D30:D32"/>
    <mergeCell ref="F30:F32"/>
    <mergeCell ref="H30:H32"/>
    <mergeCell ref="I30:I32"/>
    <mergeCell ref="J30:J32"/>
    <mergeCell ref="L30:L32"/>
    <mergeCell ref="L33:L35"/>
    <mergeCell ref="A36:A38"/>
    <mergeCell ref="B36:B38"/>
    <mergeCell ref="C36:C38"/>
    <mergeCell ref="D36:D38"/>
    <mergeCell ref="F36:F38"/>
    <mergeCell ref="H36:H38"/>
    <mergeCell ref="I36:I38"/>
    <mergeCell ref="J36:J38"/>
    <mergeCell ref="L36:L38"/>
    <mergeCell ref="A33:A35"/>
    <mergeCell ref="B33:B35"/>
    <mergeCell ref="C33:C35"/>
    <mergeCell ref="D33:D35"/>
    <mergeCell ref="F33:F35"/>
    <mergeCell ref="H33:H35"/>
    <mergeCell ref="I33:I35"/>
    <mergeCell ref="J33:J35"/>
    <mergeCell ref="A45:A48"/>
    <mergeCell ref="B45:B48"/>
    <mergeCell ref="C45:C48"/>
    <mergeCell ref="D45:D48"/>
    <mergeCell ref="F45:F48"/>
    <mergeCell ref="H45:H48"/>
    <mergeCell ref="I45:I48"/>
    <mergeCell ref="J45:J48"/>
    <mergeCell ref="L45:L48"/>
    <mergeCell ref="L39:L41"/>
    <mergeCell ref="A39:A41"/>
    <mergeCell ref="B39:B41"/>
    <mergeCell ref="C39:C41"/>
    <mergeCell ref="D39:D41"/>
    <mergeCell ref="F39:F41"/>
    <mergeCell ref="H39:H41"/>
    <mergeCell ref="I39:I41"/>
    <mergeCell ref="J39:J41"/>
    <mergeCell ref="A42:A44"/>
    <mergeCell ref="B42:B44"/>
    <mergeCell ref="C42:C44"/>
    <mergeCell ref="D42:D44"/>
    <mergeCell ref="F42:F44"/>
    <mergeCell ref="H42:H44"/>
    <mergeCell ref="I42:I44"/>
    <mergeCell ref="J42:J44"/>
    <mergeCell ref="L42:L44"/>
    <mergeCell ref="A1:L1"/>
    <mergeCell ref="B73:L73"/>
    <mergeCell ref="B74:L74"/>
    <mergeCell ref="A49:A52"/>
    <mergeCell ref="B49:B52"/>
    <mergeCell ref="C49:C52"/>
    <mergeCell ref="D49:D52"/>
    <mergeCell ref="F49:F52"/>
    <mergeCell ref="H49:H52"/>
    <mergeCell ref="I49:I52"/>
    <mergeCell ref="J49:J52"/>
    <mergeCell ref="L49:L52"/>
    <mergeCell ref="A53:A62"/>
    <mergeCell ref="B53:B62"/>
    <mergeCell ref="C53:C62"/>
    <mergeCell ref="D53:D62"/>
    <mergeCell ref="F53:F62"/>
    <mergeCell ref="H53:H62"/>
    <mergeCell ref="I53:I62"/>
    <mergeCell ref="J53:J62"/>
    <mergeCell ref="L53:L62"/>
    <mergeCell ref="A63:A72"/>
    <mergeCell ref="B63:B72"/>
    <mergeCell ref="C63:C72"/>
  </mergeCells>
  <pageMargins left="0.15748031496062992" right="0.23622047244094491" top="0.16" bottom="0.15748031496062992" header="0.16" footer="0.1574803149606299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19" sqref="C19"/>
    </sheetView>
  </sheetViews>
  <sheetFormatPr defaultRowHeight="15" x14ac:dyDescent="0.25"/>
  <cols>
    <col min="2" max="2" width="24.42578125" customWidth="1"/>
  </cols>
  <sheetData>
    <row r="2" spans="2:3" ht="76.5" customHeight="1" x14ac:dyDescent="0.25">
      <c r="B2" s="45"/>
      <c r="C2" s="1"/>
    </row>
    <row r="3" spans="2:3" x14ac:dyDescent="0.25">
      <c r="B3" s="45"/>
      <c r="C3" s="1"/>
    </row>
    <row r="4" spans="2:3" x14ac:dyDescent="0.25">
      <c r="B4" s="45"/>
      <c r="C4" s="1"/>
    </row>
    <row r="5" spans="2:3" x14ac:dyDescent="0.25">
      <c r="B5" s="45"/>
      <c r="C5" s="1"/>
    </row>
  </sheetData>
  <mergeCells count="1">
    <mergeCell ref="B2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Марина Гаврина</cp:lastModifiedBy>
  <cp:lastPrinted>2014-02-17T10:51:10Z</cp:lastPrinted>
  <dcterms:created xsi:type="dcterms:W3CDTF">2014-02-14T08:03:33Z</dcterms:created>
  <dcterms:modified xsi:type="dcterms:W3CDTF">2014-09-07T10:58:24Z</dcterms:modified>
</cp:coreProperties>
</file>