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'Лист1'!$B$1:$D$3</definedName>
  </definedNames>
  <calcPr fullCalcOnLoad="1" refMode="R1C1"/>
</workbook>
</file>

<file path=xl/sharedStrings.xml><?xml version="1.0" encoding="utf-8"?>
<sst xmlns="http://schemas.openxmlformats.org/spreadsheetml/2006/main" count="41" uniqueCount="30">
  <si>
    <t>Артикул</t>
  </si>
  <si>
    <t>Размер</t>
  </si>
  <si>
    <t>Цена</t>
  </si>
  <si>
    <t>Ник</t>
  </si>
  <si>
    <t>С оргом</t>
  </si>
  <si>
    <t>Оплачено</t>
  </si>
  <si>
    <t>Доставка</t>
  </si>
  <si>
    <t>Долг</t>
  </si>
  <si>
    <t>синий</t>
  </si>
  <si>
    <t>черный</t>
  </si>
  <si>
    <t>хаки</t>
  </si>
  <si>
    <t>Евгения Сав</t>
  </si>
  <si>
    <t>ЛисичкаОля</t>
  </si>
  <si>
    <t>Хрусталинка</t>
  </si>
  <si>
    <t>Jiadea</t>
  </si>
  <si>
    <t>Ekaterina Gavrilova</t>
  </si>
  <si>
    <t>Нат-ник</t>
  </si>
  <si>
    <t>Р-27</t>
  </si>
  <si>
    <t>т.зеленый</t>
  </si>
  <si>
    <t>графит</t>
  </si>
  <si>
    <t>Р-64</t>
  </si>
  <si>
    <t>Р-70</t>
  </si>
  <si>
    <t>ВМ-07</t>
  </si>
  <si>
    <t>Р-12</t>
  </si>
  <si>
    <t>коричневый</t>
  </si>
  <si>
    <t>Р-56</t>
  </si>
  <si>
    <t>Р-33</t>
  </si>
  <si>
    <t xml:space="preserve">Цвет </t>
  </si>
  <si>
    <t>Экспедирование по Москве</t>
  </si>
  <si>
    <t>К оплате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</si>
</sst>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8.8515625" style="6" customWidth="1"/>
    <col min="2" max="2" width="10.421875" style="1" customWidth="1"/>
    <col min="3" max="3" width="14.8515625" style="0" customWidth="1"/>
    <col min="4" max="4" width="8.57421875" style="0" customWidth="1"/>
    <col min="7" max="7" width="16.140625" style="0" customWidth="1"/>
    <col min="8" max="8" width="10.00390625" style="0" customWidth="1"/>
    <col min="9" max="9" width="10.140625" style="0" customWidth="1"/>
    <col min="10" max="10" width="10.140625" style="9" customWidth="1"/>
    <col min="11" max="11" width="10.57421875" style="12" customWidth="1"/>
  </cols>
  <sheetData>
    <row r="1" spans="1:11" ht="29.25" customHeight="1">
      <c r="A1" s="3" t="s">
        <v>3</v>
      </c>
      <c r="B1" s="4" t="s">
        <v>0</v>
      </c>
      <c r="C1" s="3" t="s">
        <v>27</v>
      </c>
      <c r="D1" s="3" t="s">
        <v>1</v>
      </c>
      <c r="E1" s="4" t="s">
        <v>2</v>
      </c>
      <c r="F1" s="4" t="s">
        <v>4</v>
      </c>
      <c r="G1" s="13" t="s">
        <v>28</v>
      </c>
      <c r="H1" s="13" t="s">
        <v>29</v>
      </c>
      <c r="I1" s="4" t="s">
        <v>5</v>
      </c>
      <c r="J1" s="7" t="s">
        <v>6</v>
      </c>
      <c r="K1" s="10" t="s">
        <v>7</v>
      </c>
    </row>
    <row r="2" spans="1:11" ht="15">
      <c r="A2" s="3" t="s">
        <v>15</v>
      </c>
      <c r="B2" s="5" t="s">
        <v>26</v>
      </c>
      <c r="C2" s="5" t="s">
        <v>9</v>
      </c>
      <c r="D2" s="5">
        <v>50</v>
      </c>
      <c r="E2" s="2">
        <v>1850</v>
      </c>
      <c r="F2" s="2">
        <f>E2*1.15</f>
        <v>2127.5</v>
      </c>
      <c r="G2" s="2">
        <v>50</v>
      </c>
      <c r="H2" s="2">
        <f>F2+G2</f>
        <v>2177.5</v>
      </c>
      <c r="I2" s="2">
        <v>2177.5</v>
      </c>
      <c r="J2" s="8">
        <f>576/10*1</f>
        <v>57.6</v>
      </c>
      <c r="K2" s="11">
        <f>H2+J2-I2</f>
        <v>57.59999999999991</v>
      </c>
    </row>
    <row r="3" spans="1:11" ht="15">
      <c r="A3" s="3" t="s">
        <v>14</v>
      </c>
      <c r="B3" s="5" t="s">
        <v>25</v>
      </c>
      <c r="C3" s="5" t="s">
        <v>9</v>
      </c>
      <c r="D3" s="5">
        <v>50</v>
      </c>
      <c r="E3" s="2">
        <v>2250</v>
      </c>
      <c r="F3" s="2">
        <f>E3*1.15</f>
        <v>2587.5</v>
      </c>
      <c r="G3" s="2">
        <v>50</v>
      </c>
      <c r="H3" s="2">
        <f>F3+G3</f>
        <v>2637.5</v>
      </c>
      <c r="I3" s="2">
        <v>2640</v>
      </c>
      <c r="J3" s="8">
        <f>576/10*1</f>
        <v>57.6</v>
      </c>
      <c r="K3" s="11">
        <f>H3+J3-I3</f>
        <v>55.09999999999991</v>
      </c>
    </row>
    <row r="4" spans="1:11" ht="15">
      <c r="A4" s="3" t="s">
        <v>11</v>
      </c>
      <c r="B4" s="5" t="s">
        <v>17</v>
      </c>
      <c r="C4" s="5" t="s">
        <v>18</v>
      </c>
      <c r="D4" s="5">
        <v>54</v>
      </c>
      <c r="E4" s="5">
        <v>1850</v>
      </c>
      <c r="F4" s="5"/>
      <c r="G4" s="5"/>
      <c r="H4" s="5"/>
      <c r="I4" s="2"/>
      <c r="J4" s="8"/>
      <c r="K4" s="11"/>
    </row>
    <row r="5" spans="1:11" ht="15">
      <c r="A5" s="3" t="s">
        <v>11</v>
      </c>
      <c r="B5" s="5" t="s">
        <v>17</v>
      </c>
      <c r="C5" s="2" t="s">
        <v>9</v>
      </c>
      <c r="D5" s="5">
        <v>50</v>
      </c>
      <c r="E5" s="2">
        <v>1850</v>
      </c>
      <c r="F5" s="2"/>
      <c r="G5" s="2"/>
      <c r="H5" s="2"/>
      <c r="I5" s="2"/>
      <c r="J5" s="8"/>
      <c r="K5" s="11"/>
    </row>
    <row r="6" spans="1:11" ht="15">
      <c r="A6" s="3" t="s">
        <v>11</v>
      </c>
      <c r="B6" s="5" t="s">
        <v>20</v>
      </c>
      <c r="C6" s="2" t="s">
        <v>19</v>
      </c>
      <c r="D6" s="5">
        <v>50</v>
      </c>
      <c r="E6" s="2">
        <v>2300</v>
      </c>
      <c r="F6" s="2"/>
      <c r="G6" s="2"/>
      <c r="H6" s="2"/>
      <c r="I6" s="2"/>
      <c r="J6" s="8"/>
      <c r="K6" s="11"/>
    </row>
    <row r="7" spans="1:11" ht="15">
      <c r="A7" s="3" t="s">
        <v>11</v>
      </c>
      <c r="B7" s="5" t="s">
        <v>21</v>
      </c>
      <c r="C7" s="2" t="s">
        <v>9</v>
      </c>
      <c r="D7" s="5">
        <v>54</v>
      </c>
      <c r="E7" s="2">
        <v>2000</v>
      </c>
      <c r="F7" s="2">
        <f>SUM(E4:E7)*1.15</f>
        <v>9200</v>
      </c>
      <c r="G7" s="2">
        <v>200</v>
      </c>
      <c r="H7" s="2">
        <f>F7+G7</f>
        <v>9400</v>
      </c>
      <c r="I7" s="2">
        <v>9400</v>
      </c>
      <c r="J7" s="8">
        <f>576/10*4</f>
        <v>230.4</v>
      </c>
      <c r="K7" s="11">
        <f>H7+J7-I7</f>
        <v>230.39999999999964</v>
      </c>
    </row>
    <row r="8" spans="1:11" ht="15">
      <c r="A8" s="3" t="s">
        <v>12</v>
      </c>
      <c r="B8" s="5" t="s">
        <v>22</v>
      </c>
      <c r="C8" s="5" t="s">
        <v>10</v>
      </c>
      <c r="D8" s="5">
        <v>50</v>
      </c>
      <c r="E8" s="2">
        <v>1250</v>
      </c>
      <c r="F8" s="2">
        <f>E8*1.15</f>
        <v>1437.5</v>
      </c>
      <c r="G8" s="2">
        <v>50</v>
      </c>
      <c r="H8" s="2">
        <f>F8+G8</f>
        <v>1487.5</v>
      </c>
      <c r="I8" s="2">
        <v>1487.5</v>
      </c>
      <c r="J8" s="8">
        <f>576/10*1</f>
        <v>57.6</v>
      </c>
      <c r="K8" s="11">
        <f>H8+J8-I8</f>
        <v>57.59999999999991</v>
      </c>
    </row>
    <row r="9" spans="1:11" ht="15">
      <c r="A9" s="3" t="s">
        <v>16</v>
      </c>
      <c r="B9" s="5" t="s">
        <v>17</v>
      </c>
      <c r="C9" s="5" t="s">
        <v>8</v>
      </c>
      <c r="D9" s="5">
        <v>52</v>
      </c>
      <c r="E9" s="2">
        <v>1850</v>
      </c>
      <c r="F9" s="2">
        <f>E9*1.15</f>
        <v>2127.5</v>
      </c>
      <c r="G9" s="2">
        <v>50</v>
      </c>
      <c r="H9" s="2">
        <f>F9+G9</f>
        <v>2177.5</v>
      </c>
      <c r="I9" s="2">
        <v>2178</v>
      </c>
      <c r="J9" s="8">
        <f>576/10*1</f>
        <v>57.6</v>
      </c>
      <c r="K9" s="11">
        <f>H9+J9-I9</f>
        <v>57.09999999999991</v>
      </c>
    </row>
    <row r="10" spans="1:11" ht="15">
      <c r="A10" s="3" t="s">
        <v>13</v>
      </c>
      <c r="B10" s="5" t="s">
        <v>21</v>
      </c>
      <c r="C10" s="5" t="s">
        <v>9</v>
      </c>
      <c r="D10" s="5">
        <v>50</v>
      </c>
      <c r="E10" s="2">
        <v>2000</v>
      </c>
      <c r="F10" s="2"/>
      <c r="G10" s="2"/>
      <c r="H10" s="2"/>
      <c r="I10" s="2"/>
      <c r="J10" s="8"/>
      <c r="K10" s="11"/>
    </row>
    <row r="11" spans="1:11" ht="15">
      <c r="A11" s="3" t="s">
        <v>13</v>
      </c>
      <c r="B11" s="5" t="s">
        <v>23</v>
      </c>
      <c r="C11" s="5" t="s">
        <v>24</v>
      </c>
      <c r="D11" s="5">
        <v>50</v>
      </c>
      <c r="E11" s="2">
        <v>1600</v>
      </c>
      <c r="F11" s="2">
        <f>SUM(E10:E11)*1.15</f>
        <v>4140</v>
      </c>
      <c r="G11" s="2">
        <v>100</v>
      </c>
      <c r="H11" s="2">
        <f>F11+G11</f>
        <v>4240</v>
      </c>
      <c r="I11" s="2">
        <v>4240</v>
      </c>
      <c r="J11" s="8">
        <f>576/10*2</f>
        <v>115.2</v>
      </c>
      <c r="K11" s="11">
        <f>H11+J11-I11</f>
        <v>115.19999999999982</v>
      </c>
    </row>
  </sheetData>
  <sheetProtection/>
  <autoFilter ref="B1:D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</cp:lastModifiedBy>
  <dcterms:created xsi:type="dcterms:W3CDTF">2013-10-01T06:48:32Z</dcterms:created>
  <dcterms:modified xsi:type="dcterms:W3CDTF">2013-12-27T07:51:22Z</dcterms:modified>
  <cp:category/>
  <cp:version/>
  <cp:contentType/>
  <cp:contentStatus/>
</cp:coreProperties>
</file>