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2"/>
  </bookViews>
  <sheets>
    <sheet name="Диаграмма2" sheetId="1" r:id="rId1"/>
    <sheet name="Диаграмма1" sheetId="2" r:id="rId2"/>
    <sheet name="Лист1" sheetId="3" r:id="rId3"/>
    <sheet name="Лист2" sheetId="4" r:id="rId4"/>
    <sheet name="Лист3" sheetId="5" r:id="rId5"/>
  </sheets>
  <definedNames>
    <definedName name="_xlnm._FilterDatabase" localSheetId="2" hidden="1">'Лист1'!$B$1:$D$1</definedName>
  </definedNames>
  <calcPr fullCalcOnLoad="1" refMode="R1C1"/>
</workbook>
</file>

<file path=xl/sharedStrings.xml><?xml version="1.0" encoding="utf-8"?>
<sst xmlns="http://schemas.openxmlformats.org/spreadsheetml/2006/main" count="50" uniqueCount="36">
  <si>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</si>
  <si>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</si>
  <si>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</si>
  <si>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</si>
  <si>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</si>
  <si>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</si>
  <si>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</si>
  <si>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</si>
  <si>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</si>
  <si>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красный</t>
  </si>
  <si>
    <t>черный</t>
  </si>
  <si>
    <t>коралл</t>
  </si>
  <si>
    <t>горький шоколад</t>
  </si>
  <si>
    <t>Евгения Сав</t>
  </si>
  <si>
    <t>Леди стиль</t>
  </si>
  <si>
    <t>jenechkatihonova</t>
  </si>
  <si>
    <t>БелкинаНадежда</t>
  </si>
  <si>
    <t>ната-ВД</t>
  </si>
  <si>
    <t>ЕАПас</t>
  </si>
  <si>
    <t>Lyutik</t>
  </si>
  <si>
    <t>klio555</t>
  </si>
  <si>
    <t>Свети</t>
  </si>
  <si>
    <t>СВЕТСТОМ</t>
  </si>
  <si>
    <t>zvezda75.75</t>
  </si>
  <si>
    <t>Ульяшка123</t>
  </si>
  <si>
    <t>фуксия</t>
  </si>
  <si>
    <t>апельсин</t>
  </si>
  <si>
    <t>табак</t>
  </si>
  <si>
    <t>Чер+цик</t>
  </si>
  <si>
    <t>152 - 2 шт</t>
  </si>
  <si>
    <t>хаки</t>
  </si>
  <si>
    <t>А 570</t>
  </si>
  <si>
    <t>кремовый</t>
  </si>
  <si>
    <t>Цена</t>
  </si>
  <si>
    <t xml:space="preserve">Цвет </t>
  </si>
  <si>
    <t>Надиша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</si>
</sst>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32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7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Размер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Лист1!$D$2:$D$8</c:f>
              <c:numCache>
                <c:ptCount val="7"/>
                <c:pt idx="0">
                  <c:v>44</c:v>
                </c:pt>
                <c:pt idx="1">
                  <c:v>52</c:v>
                </c:pt>
                <c:pt idx="2">
                  <c:v>52</c:v>
                </c:pt>
                <c:pt idx="3">
                  <c:v>0</c:v>
                </c:pt>
                <c:pt idx="4">
                  <c:v>48</c:v>
                </c:pt>
                <c:pt idx="5">
                  <c:v>44</c:v>
                </c:pt>
                <c:pt idx="6">
                  <c:v>44</c:v>
                </c:pt>
              </c:numCache>
            </c:numRef>
          </c:val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Цена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Лист1!$E$2:$E$8</c:f>
              <c:numCache>
                <c:ptCount val="7"/>
                <c:pt idx="0">
                  <c:v>4400</c:v>
                </c:pt>
                <c:pt idx="1">
                  <c:v>800</c:v>
                </c:pt>
                <c:pt idx="2">
                  <c:v>1280</c:v>
                </c:pt>
                <c:pt idx="3">
                  <c:v>2000</c:v>
                </c:pt>
                <c:pt idx="4">
                  <c:v>800</c:v>
                </c:pt>
                <c:pt idx="5">
                  <c:v>800</c:v>
                </c:pt>
                <c:pt idx="6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Лист1!$F$2:$F$8</c:f>
              <c:numCache>
                <c:ptCount val="7"/>
                <c:pt idx="0">
                  <c:v>4400</c:v>
                </c:pt>
                <c:pt idx="1">
                  <c:v>800</c:v>
                </c:pt>
                <c:pt idx="2">
                  <c:v>1280</c:v>
                </c:pt>
                <c:pt idx="3">
                  <c:v>2000</c:v>
                </c:pt>
                <c:pt idx="5">
                  <c:v>1600</c:v>
                </c:pt>
              </c:numCache>
            </c:numRef>
          </c:val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С оргом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Лист1!$G$2:$G$8</c:f>
              <c:numCache>
                <c:ptCount val="7"/>
                <c:pt idx="0">
                  <c:v>5060</c:v>
                </c:pt>
                <c:pt idx="1">
                  <c:v>919.9999999999999</c:v>
                </c:pt>
                <c:pt idx="2">
                  <c:v>1472</c:v>
                </c:pt>
                <c:pt idx="3">
                  <c:v>2300</c:v>
                </c:pt>
                <c:pt idx="5">
                  <c:v>1839.9999999999998</c:v>
                </c:pt>
              </c:numCache>
            </c:numRef>
          </c:val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Оплачено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Лист1!$H$2:$H$8</c:f>
              <c:numCache>
                <c:ptCount val="7"/>
              </c:numCache>
            </c:numRef>
          </c:val>
        </c:ser>
        <c:ser>
          <c:idx val="5"/>
          <c:order val="5"/>
          <c:tx>
            <c:strRef>
              <c:f>Лист1!$I$1</c:f>
              <c:strCache>
                <c:ptCount val="1"/>
                <c:pt idx="0">
                  <c:v>Доставка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Лист1!$I$2:$I$8</c:f>
              <c:numCache>
                <c:ptCount val="7"/>
              </c:numCache>
            </c:numRef>
          </c:val>
        </c:ser>
        <c:ser>
          <c:idx val="6"/>
          <c:order val="6"/>
          <c:tx>
            <c:strRef>
              <c:f>Лист1!$J$1</c:f>
              <c:strCache>
                <c:ptCount val="1"/>
                <c:pt idx="0">
                  <c:v>Долг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Лист1!$J$2:$J$8</c:f>
              <c:numCache>
                <c:ptCount val="7"/>
              </c:numCache>
            </c:numRef>
          </c:val>
        </c:ser>
        <c:overlap val="-27"/>
        <c:gapWidth val="219"/>
        <c:axId val="59435312"/>
        <c:axId val="65155761"/>
      </c:bar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43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75"/>
          <c:y val="0.9505"/>
          <c:w val="0.4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7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Размер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Лист1!$D$2:$D$8</c:f>
              <c:numCache>
                <c:ptCount val="7"/>
                <c:pt idx="0">
                  <c:v>44</c:v>
                </c:pt>
                <c:pt idx="1">
                  <c:v>52</c:v>
                </c:pt>
                <c:pt idx="2">
                  <c:v>52</c:v>
                </c:pt>
                <c:pt idx="3">
                  <c:v>0</c:v>
                </c:pt>
                <c:pt idx="4">
                  <c:v>48</c:v>
                </c:pt>
                <c:pt idx="5">
                  <c:v>44</c:v>
                </c:pt>
                <c:pt idx="6">
                  <c:v>44</c:v>
                </c:pt>
              </c:numCache>
            </c:numRef>
          </c:val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Цена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Лист1!$E$2:$E$8</c:f>
              <c:numCache>
                <c:ptCount val="7"/>
                <c:pt idx="0">
                  <c:v>4400</c:v>
                </c:pt>
                <c:pt idx="1">
                  <c:v>800</c:v>
                </c:pt>
                <c:pt idx="2">
                  <c:v>1280</c:v>
                </c:pt>
                <c:pt idx="3">
                  <c:v>2000</c:v>
                </c:pt>
                <c:pt idx="4">
                  <c:v>800</c:v>
                </c:pt>
                <c:pt idx="5">
                  <c:v>800</c:v>
                </c:pt>
                <c:pt idx="6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Лист1!$F$2:$F$8</c:f>
              <c:numCache>
                <c:ptCount val="7"/>
                <c:pt idx="0">
                  <c:v>4400</c:v>
                </c:pt>
                <c:pt idx="1">
                  <c:v>800</c:v>
                </c:pt>
                <c:pt idx="2">
                  <c:v>1280</c:v>
                </c:pt>
                <c:pt idx="3">
                  <c:v>2000</c:v>
                </c:pt>
                <c:pt idx="5">
                  <c:v>1600</c:v>
                </c:pt>
              </c:numCache>
            </c:numRef>
          </c:val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С оргом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Лист1!$G$2:$G$8</c:f>
              <c:numCache>
                <c:ptCount val="7"/>
                <c:pt idx="0">
                  <c:v>5060</c:v>
                </c:pt>
                <c:pt idx="1">
                  <c:v>919.9999999999999</c:v>
                </c:pt>
                <c:pt idx="2">
                  <c:v>1472</c:v>
                </c:pt>
                <c:pt idx="3">
                  <c:v>2300</c:v>
                </c:pt>
                <c:pt idx="5">
                  <c:v>1839.9999999999998</c:v>
                </c:pt>
              </c:numCache>
            </c:numRef>
          </c:val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Оплачено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Лист1!$H$2:$H$8</c:f>
              <c:numCache>
                <c:ptCount val="7"/>
              </c:numCache>
            </c:numRef>
          </c:val>
        </c:ser>
        <c:ser>
          <c:idx val="5"/>
          <c:order val="5"/>
          <c:tx>
            <c:strRef>
              <c:f>Лист1!$I$1</c:f>
              <c:strCache>
                <c:ptCount val="1"/>
                <c:pt idx="0">
                  <c:v>Доставка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Лист1!$I$2:$I$8</c:f>
              <c:numCache>
                <c:ptCount val="7"/>
              </c:numCache>
            </c:numRef>
          </c:val>
        </c:ser>
        <c:ser>
          <c:idx val="6"/>
          <c:order val="6"/>
          <c:tx>
            <c:strRef>
              <c:f>Лист1!$J$1</c:f>
              <c:strCache>
                <c:ptCount val="1"/>
                <c:pt idx="0">
                  <c:v>Долг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Лист1!$A$2:$C$8</c:f>
              <c:multiLvlStrCache>
                <c:ptCount val="7"/>
                <c:lvl>
                  <c:pt idx="0">
                    <c:v>кремовый</c:v>
                  </c:pt>
                  <c:pt idx="1">
                    <c:v>сапфир</c:v>
                  </c:pt>
                  <c:pt idx="2">
                    <c:v>табак</c:v>
                  </c:pt>
                  <c:pt idx="3">
                    <c:v>сапфир</c:v>
                  </c:pt>
                  <c:pt idx="4">
                    <c:v>сапфир</c:v>
                  </c:pt>
                  <c:pt idx="5">
                    <c:v>черный</c:v>
                  </c:pt>
                  <c:pt idx="6">
                    <c:v>фуксия</c:v>
                  </c:pt>
                </c:lvl>
                <c:lvl>
                  <c:pt idx="0">
                    <c:v>1440</c:v>
                  </c:pt>
                  <c:pt idx="1">
                    <c:v>1305</c:v>
                  </c:pt>
                  <c:pt idx="2">
                    <c:v>298</c:v>
                  </c:pt>
                  <c:pt idx="3">
                    <c:v>123</c:v>
                  </c:pt>
                  <c:pt idx="4">
                    <c:v>1305</c:v>
                  </c:pt>
                  <c:pt idx="5">
                    <c:v>1247</c:v>
                  </c:pt>
                  <c:pt idx="6">
                    <c:v>1323</c:v>
                  </c:pt>
                </c:lvl>
                <c:lvl>
                  <c:pt idx="0">
                    <c:v>jenechkatihonova</c:v>
                  </c:pt>
                  <c:pt idx="1">
                    <c:v>klio555</c:v>
                  </c:pt>
                  <c:pt idx="2">
                    <c:v>Lyutik</c:v>
                  </c:pt>
                  <c:pt idx="3">
                    <c:v>zvezda75.75</c:v>
                  </c:pt>
                  <c:pt idx="4">
                    <c:v>БелкинаНадежда</c:v>
                  </c:pt>
                  <c:pt idx="5">
                    <c:v>БелкинаНадежда</c:v>
                  </c:pt>
                  <c:pt idx="6">
                    <c:v>ЕАПас</c:v>
                  </c:pt>
                </c:lvl>
              </c:multiLvlStrCache>
            </c:multiLvlStrRef>
          </c:cat>
          <c:val>
            <c:numRef>
              <c:f>Лист1!$J$2:$J$8</c:f>
              <c:numCache>
                <c:ptCount val="7"/>
              </c:numCache>
            </c:numRef>
          </c:val>
        </c:ser>
        <c:overlap val="-27"/>
        <c:gapWidth val="219"/>
        <c:axId val="49530938"/>
        <c:axId val="43125259"/>
      </c:bar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53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75"/>
          <c:y val="0.9505"/>
          <c:w val="0.4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0.00390625" style="9" customWidth="1"/>
    <col min="2" max="2" width="14.00390625" style="12" customWidth="1"/>
    <col min="3" max="3" width="22.421875" style="0" customWidth="1"/>
    <col min="4" max="4" width="9.421875" style="0" customWidth="1"/>
    <col min="5" max="5" width="12.57421875" style="0" customWidth="1"/>
    <col min="6" max="6" width="10.8515625" style="0" customWidth="1"/>
    <col min="7" max="7" width="10.28125" style="0" customWidth="1"/>
    <col min="8" max="8" width="10.00390625" style="0" customWidth="1"/>
    <col min="9" max="9" width="10.00390625" style="6" customWidth="1"/>
    <col min="10" max="10" width="9.140625" style="8" customWidth="1"/>
    <col min="11" max="11" width="9.140625" style="3" customWidth="1"/>
  </cols>
  <sheetData>
    <row r="1" spans="1:10" ht="15">
      <c r="A1" s="1" t="s">
        <v>2</v>
      </c>
      <c r="B1" s="10" t="s">
        <v>0</v>
      </c>
      <c r="C1" s="1" t="s">
        <v>34</v>
      </c>
      <c r="D1" s="1" t="s">
        <v>1</v>
      </c>
      <c r="E1" s="1" t="s">
        <v>33</v>
      </c>
      <c r="F1" s="2" t="s">
        <v>7</v>
      </c>
      <c r="G1" s="2" t="s">
        <v>3</v>
      </c>
      <c r="H1" s="2" t="s">
        <v>4</v>
      </c>
      <c r="I1" s="5" t="s">
        <v>5</v>
      </c>
      <c r="J1" s="7" t="s">
        <v>6</v>
      </c>
    </row>
    <row r="2" spans="1:10" ht="15">
      <c r="A2" s="10" t="s">
        <v>15</v>
      </c>
      <c r="B2" s="11">
        <v>1440</v>
      </c>
      <c r="C2" s="4" t="s">
        <v>32</v>
      </c>
      <c r="D2" s="4">
        <v>44</v>
      </c>
      <c r="E2" s="4">
        <v>4400</v>
      </c>
      <c r="F2" s="4">
        <f>E2</f>
        <v>4400</v>
      </c>
      <c r="G2" s="4">
        <f>F2*1.15</f>
        <v>5060</v>
      </c>
      <c r="H2" s="4"/>
      <c r="I2" s="13"/>
      <c r="J2" s="14"/>
    </row>
    <row r="3" spans="1:10" ht="15">
      <c r="A3" s="10" t="s">
        <v>20</v>
      </c>
      <c r="B3" s="11">
        <v>1305</v>
      </c>
      <c r="C3" s="4" t="s">
        <v>8</v>
      </c>
      <c r="D3" s="4">
        <v>52</v>
      </c>
      <c r="E3" s="15">
        <v>800</v>
      </c>
      <c r="F3" s="15">
        <f>E3</f>
        <v>800</v>
      </c>
      <c r="G3" s="4">
        <f>F3*1.15</f>
        <v>919.9999999999999</v>
      </c>
      <c r="H3" s="15"/>
      <c r="I3" s="16"/>
      <c r="J3" s="17"/>
    </row>
    <row r="4" spans="1:10" ht="15">
      <c r="A4" s="10" t="s">
        <v>19</v>
      </c>
      <c r="B4" s="11">
        <v>298</v>
      </c>
      <c r="C4" s="4" t="s">
        <v>27</v>
      </c>
      <c r="D4" s="4">
        <v>52</v>
      </c>
      <c r="E4" s="15">
        <v>1280</v>
      </c>
      <c r="F4" s="15">
        <f>E4</f>
        <v>1280</v>
      </c>
      <c r="G4" s="4">
        <f>F4*1.15</f>
        <v>1472</v>
      </c>
      <c r="H4" s="15"/>
      <c r="I4" s="16"/>
      <c r="J4" s="17"/>
    </row>
    <row r="5" spans="1:10" ht="15">
      <c r="A5" s="1" t="s">
        <v>23</v>
      </c>
      <c r="B5" s="11">
        <v>123</v>
      </c>
      <c r="C5" s="15" t="s">
        <v>8</v>
      </c>
      <c r="D5" s="15" t="s">
        <v>29</v>
      </c>
      <c r="E5" s="15">
        <v>2000</v>
      </c>
      <c r="F5" s="15">
        <f>E5</f>
        <v>2000</v>
      </c>
      <c r="G5" s="4">
        <f>F5*1.15</f>
        <v>2300</v>
      </c>
      <c r="H5" s="15"/>
      <c r="I5" s="16"/>
      <c r="J5" s="17"/>
    </row>
    <row r="6" spans="1:10" ht="15">
      <c r="A6" s="10" t="s">
        <v>16</v>
      </c>
      <c r="B6" s="11">
        <v>1305</v>
      </c>
      <c r="C6" s="4" t="s">
        <v>8</v>
      </c>
      <c r="D6" s="4">
        <v>48</v>
      </c>
      <c r="E6" s="4">
        <v>800</v>
      </c>
      <c r="F6" s="4"/>
      <c r="G6" s="4"/>
      <c r="H6" s="4"/>
      <c r="I6" s="13"/>
      <c r="J6" s="14"/>
    </row>
    <row r="7" spans="1:10" ht="15">
      <c r="A7" s="10" t="s">
        <v>16</v>
      </c>
      <c r="B7" s="11">
        <v>1247</v>
      </c>
      <c r="C7" s="4" t="s">
        <v>10</v>
      </c>
      <c r="D7" s="4">
        <v>44</v>
      </c>
      <c r="E7" s="4">
        <v>800</v>
      </c>
      <c r="F7" s="4">
        <f>SUM(E6:E7)</f>
        <v>1600</v>
      </c>
      <c r="G7" s="4">
        <f>F7*1.15</f>
        <v>1839.9999999999998</v>
      </c>
      <c r="H7" s="4"/>
      <c r="I7" s="13"/>
      <c r="J7" s="14"/>
    </row>
    <row r="8" spans="1:10" ht="15">
      <c r="A8" s="10" t="s">
        <v>18</v>
      </c>
      <c r="B8" s="11">
        <v>1323</v>
      </c>
      <c r="C8" s="4" t="s">
        <v>25</v>
      </c>
      <c r="D8" s="4">
        <v>44</v>
      </c>
      <c r="E8" s="4">
        <v>1000</v>
      </c>
      <c r="F8" s="15"/>
      <c r="G8" s="15"/>
      <c r="H8" s="15"/>
      <c r="I8" s="16"/>
      <c r="J8" s="17"/>
    </row>
    <row r="9" spans="1:10" ht="15">
      <c r="A9" s="10" t="s">
        <v>18</v>
      </c>
      <c r="B9" s="11">
        <v>1324</v>
      </c>
      <c r="C9" s="4" t="s">
        <v>26</v>
      </c>
      <c r="D9" s="4">
        <v>44</v>
      </c>
      <c r="E9" s="4">
        <v>800</v>
      </c>
      <c r="F9" s="15">
        <f>SUM(E8:E9)</f>
        <v>1800</v>
      </c>
      <c r="G9" s="4">
        <f>F9*1.15</f>
        <v>2070</v>
      </c>
      <c r="H9" s="15"/>
      <c r="I9" s="16"/>
      <c r="J9" s="17"/>
    </row>
    <row r="10" spans="1:10" ht="15">
      <c r="A10" s="10" t="s">
        <v>13</v>
      </c>
      <c r="B10" s="11">
        <v>298</v>
      </c>
      <c r="C10" s="4" t="s">
        <v>27</v>
      </c>
      <c r="D10" s="4">
        <v>54</v>
      </c>
      <c r="E10" s="4">
        <v>1280</v>
      </c>
      <c r="F10" s="4"/>
      <c r="G10" s="4"/>
      <c r="H10" s="4"/>
      <c r="I10" s="13"/>
      <c r="J10" s="14"/>
    </row>
    <row r="11" spans="1:10" ht="15">
      <c r="A11" s="10" t="s">
        <v>13</v>
      </c>
      <c r="B11" s="11">
        <v>318</v>
      </c>
      <c r="C11" s="4" t="s">
        <v>10</v>
      </c>
      <c r="D11" s="4">
        <v>54</v>
      </c>
      <c r="E11" s="4">
        <v>800</v>
      </c>
      <c r="F11" s="4">
        <f>SUM(E10:E11)</f>
        <v>2080</v>
      </c>
      <c r="G11" s="4">
        <f>F11*1.15</f>
        <v>2392</v>
      </c>
      <c r="H11" s="4"/>
      <c r="I11" s="13"/>
      <c r="J11" s="14"/>
    </row>
    <row r="12" spans="1:10" ht="15">
      <c r="A12" s="10" t="s">
        <v>14</v>
      </c>
      <c r="B12" s="11">
        <v>12</v>
      </c>
      <c r="C12" s="4" t="s">
        <v>8</v>
      </c>
      <c r="D12" s="4">
        <v>146</v>
      </c>
      <c r="E12" s="4">
        <v>1000</v>
      </c>
      <c r="F12" s="4">
        <f>E12</f>
        <v>1000</v>
      </c>
      <c r="G12" s="4">
        <f>F12*1.15</f>
        <v>1150</v>
      </c>
      <c r="H12" s="4"/>
      <c r="I12" s="13"/>
      <c r="J12" s="14"/>
    </row>
    <row r="13" spans="1:10" ht="15">
      <c r="A13" s="1" t="s">
        <v>35</v>
      </c>
      <c r="B13" s="11">
        <v>1458</v>
      </c>
      <c r="C13" s="4" t="s">
        <v>8</v>
      </c>
      <c r="D13" s="4">
        <v>50</v>
      </c>
      <c r="E13" s="4">
        <v>6300</v>
      </c>
      <c r="F13" s="15">
        <f>E13</f>
        <v>6300</v>
      </c>
      <c r="G13" s="4">
        <f>F13*1.1</f>
        <v>6930.000000000001</v>
      </c>
      <c r="H13" s="15"/>
      <c r="I13" s="16"/>
      <c r="J13" s="17"/>
    </row>
    <row r="14" spans="1:10" ht="15">
      <c r="A14" s="10" t="s">
        <v>17</v>
      </c>
      <c r="B14" s="11">
        <v>297</v>
      </c>
      <c r="C14" s="4" t="s">
        <v>27</v>
      </c>
      <c r="D14" s="4">
        <v>52</v>
      </c>
      <c r="E14" s="4">
        <v>1000</v>
      </c>
      <c r="F14" s="4">
        <f>E14</f>
        <v>1000</v>
      </c>
      <c r="G14" s="4">
        <f>F14*1.15</f>
        <v>1150</v>
      </c>
      <c r="H14" s="4"/>
      <c r="I14" s="13"/>
      <c r="J14" s="14"/>
    </row>
    <row r="15" spans="1:10" ht="15">
      <c r="A15" s="10" t="s">
        <v>21</v>
      </c>
      <c r="B15" s="11">
        <v>1409</v>
      </c>
      <c r="C15" s="4" t="s">
        <v>12</v>
      </c>
      <c r="D15" s="4">
        <v>48</v>
      </c>
      <c r="E15" s="15">
        <v>2400</v>
      </c>
      <c r="F15" s="15"/>
      <c r="G15" s="15"/>
      <c r="H15" s="15"/>
      <c r="I15" s="16"/>
      <c r="J15" s="17"/>
    </row>
    <row r="16" spans="1:10" ht="15">
      <c r="A16" s="10" t="s">
        <v>21</v>
      </c>
      <c r="B16" s="11">
        <v>1409</v>
      </c>
      <c r="C16" s="4" t="s">
        <v>12</v>
      </c>
      <c r="D16" s="4">
        <v>46</v>
      </c>
      <c r="E16" s="15">
        <v>2400</v>
      </c>
      <c r="F16" s="15"/>
      <c r="G16" s="15"/>
      <c r="H16" s="15"/>
      <c r="I16" s="16"/>
      <c r="J16" s="17"/>
    </row>
    <row r="17" spans="1:10" ht="15">
      <c r="A17" s="10" t="s">
        <v>21</v>
      </c>
      <c r="B17" s="11">
        <v>1418</v>
      </c>
      <c r="C17" s="4" t="s">
        <v>9</v>
      </c>
      <c r="D17" s="4">
        <v>46</v>
      </c>
      <c r="E17" s="15">
        <v>2080</v>
      </c>
      <c r="F17" s="15">
        <f>SUM(E15:E17)</f>
        <v>6880</v>
      </c>
      <c r="G17" s="4">
        <f>F17*1.1</f>
        <v>7568.000000000001</v>
      </c>
      <c r="H17" s="15"/>
      <c r="I17" s="16"/>
      <c r="J17" s="17"/>
    </row>
    <row r="18" spans="1:10" ht="15">
      <c r="A18" s="10" t="s">
        <v>22</v>
      </c>
      <c r="B18" s="11">
        <v>1240</v>
      </c>
      <c r="C18" s="15" t="s">
        <v>28</v>
      </c>
      <c r="D18" s="4">
        <v>52</v>
      </c>
      <c r="E18" s="15">
        <v>600</v>
      </c>
      <c r="F18" s="15">
        <f>E18</f>
        <v>600</v>
      </c>
      <c r="G18" s="4">
        <f>F18*1.15</f>
        <v>690</v>
      </c>
      <c r="H18" s="15"/>
      <c r="I18" s="16"/>
      <c r="J18" s="17"/>
    </row>
    <row r="19" spans="1:10" ht="15">
      <c r="A19" s="1" t="s">
        <v>24</v>
      </c>
      <c r="B19" s="11">
        <v>1263</v>
      </c>
      <c r="C19" s="15" t="s">
        <v>30</v>
      </c>
      <c r="D19" s="15">
        <v>42</v>
      </c>
      <c r="E19" s="15">
        <v>1500</v>
      </c>
      <c r="F19" s="15"/>
      <c r="G19" s="15"/>
      <c r="H19" s="15"/>
      <c r="I19" s="16"/>
      <c r="J19" s="17"/>
    </row>
    <row r="20" spans="1:10" ht="15">
      <c r="A20" s="1" t="s">
        <v>24</v>
      </c>
      <c r="B20" s="11" t="s">
        <v>31</v>
      </c>
      <c r="C20" s="15" t="s">
        <v>11</v>
      </c>
      <c r="D20" s="15">
        <v>42</v>
      </c>
      <c r="E20" s="15">
        <v>800</v>
      </c>
      <c r="F20" s="15">
        <f>SUM(E19:E20)</f>
        <v>2300</v>
      </c>
      <c r="G20" s="4">
        <f>F20*1.15</f>
        <v>2645</v>
      </c>
      <c r="H20" s="15"/>
      <c r="I20" s="16"/>
      <c r="J20" s="17"/>
    </row>
  </sheetData>
  <sheetProtection/>
  <autoFilter ref="B1:D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2014-09-19T16:56:55Z</dcterms:modified>
  <cp:category/>
  <cp:version/>
  <cp:contentType/>
  <cp:contentStatus/>
</cp:coreProperties>
</file>