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'Лист1'!$A$1:$K$150</definedName>
  </definedNames>
  <calcPr fullCalcOnLoad="1"/>
</workbook>
</file>

<file path=xl/sharedStrings.xml><?xml version="1.0" encoding="utf-8"?>
<sst xmlns="http://schemas.openxmlformats.org/spreadsheetml/2006/main" count="309" uniqueCount="168">
  <si>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</si>
  <si>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</si>
  <si>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</si>
  <si>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</si>
  <si>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</si>
  <si>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</si>
  <si>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</si>
  <si>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Сдано</t>
  </si>
  <si>
    <t>Трансп</t>
  </si>
  <si>
    <t>Долг</t>
  </si>
  <si>
    <t>Lacoste (Lacoste) 100мл</t>
  </si>
  <si>
    <t xml:space="preserve">Eclat D'arpege (Lanvin) 100мл </t>
  </si>
  <si>
    <t xml:space="preserve">Сердце 25мл пластиковый </t>
  </si>
  <si>
    <t>С орг %</t>
  </si>
  <si>
    <t>Клуни</t>
  </si>
  <si>
    <t>enlara</t>
  </si>
  <si>
    <t>Eclat D'arpege (Lanvin) 100мл</t>
  </si>
  <si>
    <t xml:space="preserve">Lacoste (Lacoste) 100мл </t>
  </si>
  <si>
    <t>Marry Me (Lanvin) 100мл</t>
  </si>
  <si>
    <t>настя1981</t>
  </si>
  <si>
    <t>Инюся</t>
  </si>
  <si>
    <t>The snow Queen</t>
  </si>
  <si>
    <t>alinusya</t>
  </si>
  <si>
    <t>nenliza</t>
  </si>
  <si>
    <t>SorAn</t>
  </si>
  <si>
    <t>Лада пластик 20мл красный</t>
  </si>
  <si>
    <t>Especially Escada (Escada) 100мл</t>
  </si>
  <si>
    <t>Помпа Reni 100мл</t>
  </si>
  <si>
    <t>Nina Ricci (Nina Ricci) 100мл</t>
  </si>
  <si>
    <t>Босс 50мл (спрей люкс)</t>
  </si>
  <si>
    <t>Lacoste (Lacoste) 100 мл</t>
  </si>
  <si>
    <t>Ange ou Demon Le Secret (Givenchy) 100мл</t>
  </si>
  <si>
    <t>Anthology L'imperatrice 3 (Dolce Gabbana) 100мл</t>
  </si>
  <si>
    <t xml:space="preserve">1 Million (Paco Rabanne) 100мл </t>
  </si>
  <si>
    <t xml:space="preserve">Гойя 30мл (спрей люкс) </t>
  </si>
  <si>
    <t xml:space="preserve">L'eau par Kenzo (Kenzo) 100мл </t>
  </si>
  <si>
    <t>Allure Sport (Chanel) 100мл</t>
  </si>
  <si>
    <t xml:space="preserve">Kenzo Amour iloveu (Kenzo) 100мл </t>
  </si>
  <si>
    <t>In Red (Armand Basi) 100мл</t>
  </si>
  <si>
    <t xml:space="preserve">Гойя 30мл (спрей полулюкс) </t>
  </si>
  <si>
    <t>Прозрачный 30мл серебро</t>
  </si>
  <si>
    <t>Марифасоль</t>
  </si>
  <si>
    <t>Екатерина_07</t>
  </si>
  <si>
    <t>Ири-!!!-на</t>
  </si>
  <si>
    <t>Frau Julia</t>
  </si>
  <si>
    <t>светлана лушникова</t>
  </si>
  <si>
    <t>Zhannetai</t>
  </si>
  <si>
    <t>ПАРШИНА</t>
  </si>
  <si>
    <t>Январьская</t>
  </si>
  <si>
    <t>Ф.Елена</t>
  </si>
  <si>
    <t>Nadi-toi</t>
  </si>
  <si>
    <t>танюшка-котюшка</t>
  </si>
  <si>
    <t>LяLя_Я</t>
  </si>
  <si>
    <t>Iлоnа</t>
  </si>
  <si>
    <t>Сладкая пилюлька</t>
  </si>
  <si>
    <t>Нататочка</t>
  </si>
  <si>
    <t>Ядовитый плющ</t>
  </si>
  <si>
    <t>КсюнькаV</t>
  </si>
  <si>
    <t>Lemusik</t>
  </si>
  <si>
    <t>Талиша</t>
  </si>
  <si>
    <t>__Кристина__</t>
  </si>
  <si>
    <t>Апельсиновая кошка</t>
  </si>
  <si>
    <t>TaniDav</t>
  </si>
  <si>
    <t>Важена</t>
  </si>
  <si>
    <t>NastasijaPink</t>
  </si>
  <si>
    <t>максината</t>
  </si>
  <si>
    <t>Гойя 12мл (микроспрей золото)</t>
  </si>
  <si>
    <t>Бэнтли</t>
  </si>
  <si>
    <t>BERG.IRINA</t>
  </si>
  <si>
    <t>isvetlana</t>
  </si>
  <si>
    <t>lisha</t>
  </si>
  <si>
    <t>ммадам</t>
  </si>
  <si>
    <t>Ири_ш_ка</t>
  </si>
  <si>
    <t>Роксолана</t>
  </si>
  <si>
    <t>jouli23</t>
  </si>
  <si>
    <t>Людмила С</t>
  </si>
  <si>
    <t>L'eau par Kenzo (Kenzo) 100мл</t>
  </si>
  <si>
    <t>Прозрачный 10мл с цветком</t>
  </si>
  <si>
    <t xml:space="preserve">Трубка 15мл прозрачная </t>
  </si>
  <si>
    <t xml:space="preserve">Кубик 5мл (микроспрей) </t>
  </si>
  <si>
    <t xml:space="preserve">Коламбия 15мл (микроспрей) </t>
  </si>
  <si>
    <t>Франческа 20мл (микроспрей серебро) оранжевый</t>
  </si>
  <si>
    <t xml:space="preserve">Lacoste (Lacoste) 100 мл </t>
  </si>
  <si>
    <t>Allure Home Sport Extreme (Chanel) 100 мл</t>
  </si>
  <si>
    <t>XS (Paco Rabanne) 100мл</t>
  </si>
  <si>
    <t xml:space="preserve">Матовый квадрат 50мл сиреневый </t>
  </si>
  <si>
    <t>Юнит 13мл (микроспрей серебро)</t>
  </si>
  <si>
    <t>Микеланджело 25мл (спрей люкс) розовый</t>
  </si>
  <si>
    <t>Белини 25мл (спрей люкс) оранжевый</t>
  </si>
  <si>
    <t xml:space="preserve">5-th Avenue (Elizabeth Arden) 100мл </t>
  </si>
  <si>
    <t>Гранд 40мл (спрей люкс черный) черный</t>
  </si>
  <si>
    <t>Light Blue (Dolce Gabbana) 100 мл</t>
  </si>
  <si>
    <t xml:space="preserve">Музыка 10мл (роза,сфера) </t>
  </si>
  <si>
    <t>Amore-Amore (Cacharel) 100мл</t>
  </si>
  <si>
    <t>Bvlgari Agva pour Homme Maine (Bvlgari) 100мл</t>
  </si>
  <si>
    <t>Omnia Crystalline (Bvlgari Parfums) 100мл</t>
  </si>
  <si>
    <t xml:space="preserve">Делавер 8мл (микроспрей) </t>
  </si>
  <si>
    <t>2053н</t>
  </si>
  <si>
    <t>NARCISO RODRIGUEZ FOR HIM (Narciso Rodriguez) 250мл</t>
  </si>
  <si>
    <t>Дали 50мл (спрей люкс черный) красный</t>
  </si>
  <si>
    <t>Be Delicious (Donna Karan) 100мл</t>
  </si>
  <si>
    <t xml:space="preserve">Рио 5мл (микроспрей) </t>
  </si>
  <si>
    <t xml:space="preserve">Женева 15мл (микроспрей) </t>
  </si>
  <si>
    <t>Трубка (спрей полулюкс) 35мл матовая</t>
  </si>
  <si>
    <t xml:space="preserve">Гойя 50мл (спрей полулюкс) </t>
  </si>
  <si>
    <t>Канди 15мл (микроспрей серебро)</t>
  </si>
  <si>
    <t xml:space="preserve">Помпа Reni 100мл </t>
  </si>
  <si>
    <t>Acqua di Gio (Giorgio Armani) 100мл</t>
  </si>
  <si>
    <t xml:space="preserve">Chance (Chanel) 100мл </t>
  </si>
  <si>
    <t xml:space="preserve">Lacoste Essential (Lacoste) 100мл </t>
  </si>
  <si>
    <t xml:space="preserve">Nina Ricci (Nina Ricci) 100мл </t>
  </si>
  <si>
    <t>Rose the One (Dolce Gabbana) 100мл</t>
  </si>
  <si>
    <t>Гойя 30мл (спрей люкс)</t>
  </si>
  <si>
    <t>Hugo (Hugo Boss) 100мл</t>
  </si>
  <si>
    <t>Boss Woman (Hugo Boss) 100мл</t>
  </si>
  <si>
    <t>Del Mar Caribbean Edition (Hugo Boss) 100мл</t>
  </si>
  <si>
    <t xml:space="preserve">Ирис 50мл (спрей люкс) голубой </t>
  </si>
  <si>
    <t xml:space="preserve">Дали 50мл (спрей люкс) красный </t>
  </si>
  <si>
    <t xml:space="preserve">Gucci Flora by Gucci (Gucci parfums) 100мл </t>
  </si>
  <si>
    <t xml:space="preserve">Hugo Boss (Hugo Boss) 100мл </t>
  </si>
  <si>
    <t xml:space="preserve">Карандаш 18мл матовый синий </t>
  </si>
  <si>
    <t xml:space="preserve">Лада пластик 20мл красный </t>
  </si>
  <si>
    <t xml:space="preserve">212 Men (Carolina Herrera) 100мл </t>
  </si>
  <si>
    <t xml:space="preserve">C. Mademoiselle (Chanel) 100мл </t>
  </si>
  <si>
    <t xml:space="preserve">L'eau par Kenzo - (Kenzo) 100мл </t>
  </si>
  <si>
    <t xml:space="preserve">S. Dali (Salvador Dali) 100мл </t>
  </si>
  <si>
    <t xml:space="preserve">Босс 50мл (спрей люкс) </t>
  </si>
  <si>
    <t>Афины 10мл (роза,сфера)</t>
  </si>
  <si>
    <t xml:space="preserve">Allure Home Sport Extreme (Chanel) 100 мл </t>
  </si>
  <si>
    <t>Hypnose (Lancome) 100мл</t>
  </si>
  <si>
    <t>Матовый квадрат 10мл розовый</t>
  </si>
  <si>
    <t>Гойя 50мл (спрей полулюкс)</t>
  </si>
  <si>
    <t>Chance (Chanel) 100мл</t>
  </si>
  <si>
    <t>Boss Orange Woman (Hugo Boss) 100мл</t>
  </si>
  <si>
    <t>Bleu de Chanel (Chanel) 100мл</t>
  </si>
  <si>
    <t>J'adore (Christian Dior) 100мл</t>
  </si>
  <si>
    <t>Канди 15мл (микроспрей)</t>
  </si>
  <si>
    <t>Versace Man (Versace) 100мл</t>
  </si>
  <si>
    <t>Айсберг 8мл голубой</t>
  </si>
  <si>
    <t>Bright Crystal (Versace) 100мл</t>
  </si>
  <si>
    <t xml:space="preserve">Armand Basi in Blue (Armand Basi) 100мл </t>
  </si>
  <si>
    <t>Глория 13мл (микроспрей)</t>
  </si>
  <si>
    <t>Chance Eau Fraiche (Chanel) 100мл</t>
  </si>
  <si>
    <t xml:space="preserve">Blue Label (Givenchy) 100мл </t>
  </si>
  <si>
    <t xml:space="preserve">Incanto Lovely Flower (Salvatore Ferragamo) 100мл </t>
  </si>
  <si>
    <t xml:space="preserve">Coco Noir (Chanel) 100мл </t>
  </si>
  <si>
    <t xml:space="preserve">J'adore (Christian Dior) 100мл </t>
  </si>
  <si>
    <t xml:space="preserve">Marina de Bоurbon (Marina de Bourbon) 100мл </t>
  </si>
  <si>
    <t xml:space="preserve">Lacoste P. Homme (Lacoste) 100мл </t>
  </si>
  <si>
    <t>Канди 15мл (микроспрей золото)</t>
  </si>
  <si>
    <t>Nina Ricci (Nina Ricci) 100 мл</t>
  </si>
  <si>
    <t>Love in Paris (Nina Ricci) 100 мл</t>
  </si>
  <si>
    <t xml:space="preserve">Dolce Gabbana (Dolce Gabbana) 100мл </t>
  </si>
  <si>
    <t xml:space="preserve">Женева 15мл (микроспрей розовый) </t>
  </si>
  <si>
    <t xml:space="preserve">Рондо 5мл (микроспрей) </t>
  </si>
  <si>
    <t xml:space="preserve">Bright Crystal (Versace) 100 мл </t>
  </si>
  <si>
    <t xml:space="preserve">Матовый квадрат 25мл розовый </t>
  </si>
  <si>
    <t xml:space="preserve">The Golden Secret 2013 (A.Banderas) 100мл </t>
  </si>
  <si>
    <t>Рио 5мл (роза,сфера)</t>
  </si>
  <si>
    <t>Рио 5мл (микроспрей)</t>
  </si>
  <si>
    <t xml:space="preserve">ФИОЛКА спрей 3мл </t>
  </si>
  <si>
    <t>Роллер 6мл (крышка металл)</t>
  </si>
  <si>
    <t xml:space="preserve">Фиолка 1мл </t>
  </si>
  <si>
    <t>Escentric 01 (Escentric Molecules) 100мл</t>
  </si>
  <si>
    <t>Gucci Rush ll (Gucci parfums) 100мл</t>
  </si>
  <si>
    <t>Марго 11мл (микроспрей)</t>
  </si>
  <si>
    <t>Диваж 10мл (микроспрей)</t>
  </si>
  <si>
    <t>Виктория 13мл (микроспрей)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</si>
</sst>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29" fillId="12" borderId="10" xfId="0" applyNumberFormat="1" applyFont="1" applyFill="1" applyBorder="1" applyAlignment="1">
      <alignment/>
    </xf>
    <xf numFmtId="1" fontId="0" fillId="12" borderId="10" xfId="0" applyNumberFormat="1" applyFont="1" applyFill="1" applyBorder="1" applyAlignment="1">
      <alignment/>
    </xf>
    <xf numFmtId="1" fontId="0" fillId="12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29" fillId="0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1" width="25.140625" style="3" customWidth="1"/>
    <col min="2" max="2" width="48.28125" style="10" customWidth="1"/>
    <col min="3" max="3" width="9.7109375" style="6" customWidth="1"/>
    <col min="4" max="4" width="9.28125" style="6" customWidth="1"/>
    <col min="5" max="5" width="9.00390625" style="6" customWidth="1"/>
    <col min="6" max="6" width="9.140625" style="7" customWidth="1"/>
    <col min="7" max="7" width="9.140625" style="6" customWidth="1"/>
    <col min="8" max="8" width="9.140625" style="17" customWidth="1"/>
    <col min="9" max="9" width="9.140625" style="6" customWidth="1"/>
    <col min="10" max="10" width="10.8515625" style="7" customWidth="1"/>
    <col min="11" max="11" width="9.140625" style="8" customWidth="1"/>
  </cols>
  <sheetData>
    <row r="1" spans="1:11" ht="15">
      <c r="A1" s="1" t="s">
        <v>0</v>
      </c>
      <c r="B1" s="9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5" t="s">
        <v>13</v>
      </c>
      <c r="I1" s="1" t="s">
        <v>7</v>
      </c>
      <c r="J1" s="2" t="s">
        <v>8</v>
      </c>
      <c r="K1" s="4" t="s">
        <v>9</v>
      </c>
    </row>
    <row r="2" spans="1:11" ht="15">
      <c r="A2" s="9" t="s">
        <v>60</v>
      </c>
      <c r="B2" s="5" t="s">
        <v>32</v>
      </c>
      <c r="C2" s="12">
        <v>371</v>
      </c>
      <c r="D2" s="5">
        <v>1</v>
      </c>
      <c r="E2" s="12">
        <v>227.22</v>
      </c>
      <c r="F2" s="13">
        <f>D2*E2</f>
        <v>227.22</v>
      </c>
      <c r="G2" s="12"/>
      <c r="H2" s="16"/>
      <c r="I2" s="12"/>
      <c r="J2" s="13"/>
      <c r="K2" s="14"/>
    </row>
    <row r="3" spans="1:11" ht="15">
      <c r="A3" s="9" t="s">
        <v>60</v>
      </c>
      <c r="B3" s="5" t="s">
        <v>29</v>
      </c>
      <c r="C3" s="12"/>
      <c r="D3" s="5">
        <v>1</v>
      </c>
      <c r="E3" s="12">
        <v>82.72</v>
      </c>
      <c r="F3" s="13">
        <f>D3*E3</f>
        <v>82.72</v>
      </c>
      <c r="G3" s="13">
        <f>SUM(F2:F3)</f>
        <v>309.94</v>
      </c>
      <c r="H3" s="16">
        <f>G3*1.15</f>
        <v>356.431</v>
      </c>
      <c r="I3" s="12"/>
      <c r="J3" s="13"/>
      <c r="K3" s="14"/>
    </row>
    <row r="4" spans="1:11" ht="15">
      <c r="A4" s="9" t="s">
        <v>22</v>
      </c>
      <c r="B4" s="5" t="s">
        <v>114</v>
      </c>
      <c r="C4" s="5">
        <v>303</v>
      </c>
      <c r="D4" s="5">
        <v>1</v>
      </c>
      <c r="E4" s="12">
        <v>227.22</v>
      </c>
      <c r="F4" s="13">
        <f>D4*E4</f>
        <v>227.22</v>
      </c>
      <c r="G4" s="12"/>
      <c r="H4" s="16"/>
      <c r="I4" s="12"/>
      <c r="J4" s="13"/>
      <c r="K4" s="14"/>
    </row>
    <row r="5" spans="1:11" ht="15">
      <c r="A5" s="9" t="s">
        <v>22</v>
      </c>
      <c r="B5" s="5" t="s">
        <v>37</v>
      </c>
      <c r="C5" s="5">
        <v>391</v>
      </c>
      <c r="D5" s="12">
        <v>3</v>
      </c>
      <c r="E5" s="12">
        <v>227.22</v>
      </c>
      <c r="F5" s="13">
        <f>D5*E5</f>
        <v>681.66</v>
      </c>
      <c r="G5" s="12"/>
      <c r="H5" s="16"/>
      <c r="I5" s="12"/>
      <c r="J5" s="13"/>
      <c r="K5" s="14"/>
    </row>
    <row r="6" spans="1:11" ht="15">
      <c r="A6" s="9" t="s">
        <v>22</v>
      </c>
      <c r="B6" s="5" t="s">
        <v>12</v>
      </c>
      <c r="C6" s="12"/>
      <c r="D6" s="12">
        <v>9</v>
      </c>
      <c r="E6" s="12">
        <v>22.28</v>
      </c>
      <c r="F6" s="13">
        <f>D6*E6</f>
        <v>200.52</v>
      </c>
      <c r="G6" s="12"/>
      <c r="H6" s="16"/>
      <c r="I6" s="12"/>
      <c r="J6" s="13"/>
      <c r="K6" s="14"/>
    </row>
    <row r="7" spans="1:11" ht="15">
      <c r="A7" s="9" t="s">
        <v>22</v>
      </c>
      <c r="B7" s="5" t="s">
        <v>27</v>
      </c>
      <c r="C7" s="12"/>
      <c r="D7" s="12">
        <v>2</v>
      </c>
      <c r="E7" s="5">
        <v>9.31</v>
      </c>
      <c r="F7" s="13">
        <f>D7*E7</f>
        <v>18.62</v>
      </c>
      <c r="G7" s="12"/>
      <c r="H7" s="16"/>
      <c r="I7" s="12"/>
      <c r="J7" s="13"/>
      <c r="K7" s="14"/>
    </row>
    <row r="8" spans="1:11" ht="15">
      <c r="A8" s="9" t="s">
        <v>22</v>
      </c>
      <c r="B8" s="5" t="s">
        <v>17</v>
      </c>
      <c r="C8" s="12">
        <v>329</v>
      </c>
      <c r="D8" s="12">
        <v>1</v>
      </c>
      <c r="E8" s="12">
        <v>227.22</v>
      </c>
      <c r="F8" s="13">
        <f>D8*E8</f>
        <v>227.22</v>
      </c>
      <c r="G8" s="12"/>
      <c r="H8" s="16"/>
      <c r="I8" s="12"/>
      <c r="J8" s="13"/>
      <c r="K8" s="14"/>
    </row>
    <row r="9" spans="1:11" ht="15">
      <c r="A9" s="9" t="s">
        <v>22</v>
      </c>
      <c r="B9" s="5" t="s">
        <v>27</v>
      </c>
      <c r="C9" s="12"/>
      <c r="D9" s="12">
        <v>1</v>
      </c>
      <c r="E9" s="5">
        <v>9.31</v>
      </c>
      <c r="F9" s="13">
        <f>D9*E9</f>
        <v>9.31</v>
      </c>
      <c r="G9" s="12"/>
      <c r="H9" s="16"/>
      <c r="I9" s="12"/>
      <c r="J9" s="13"/>
      <c r="K9" s="14"/>
    </row>
    <row r="10" spans="1:11" ht="15">
      <c r="A10" s="9" t="s">
        <v>22</v>
      </c>
      <c r="B10" s="5" t="s">
        <v>157</v>
      </c>
      <c r="C10" s="12">
        <v>205</v>
      </c>
      <c r="D10" s="12">
        <v>1</v>
      </c>
      <c r="E10" s="12">
        <v>227.22</v>
      </c>
      <c r="F10" s="13">
        <f>D10*E10</f>
        <v>227.22</v>
      </c>
      <c r="G10" s="13">
        <f>SUM(F4:F10)</f>
        <v>1591.77</v>
      </c>
      <c r="H10" s="16">
        <f>G10*1.15</f>
        <v>1830.5354999999997</v>
      </c>
      <c r="I10" s="12"/>
      <c r="J10" s="13"/>
      <c r="K10" s="14"/>
    </row>
    <row r="11" spans="1:11" ht="15">
      <c r="A11" s="9" t="s">
        <v>68</v>
      </c>
      <c r="B11" s="5" t="s">
        <v>141</v>
      </c>
      <c r="C11" s="12"/>
      <c r="D11" s="12">
        <v>3</v>
      </c>
      <c r="E11" s="12">
        <v>24.35</v>
      </c>
      <c r="F11" s="13">
        <f>D11*E11</f>
        <v>73.05000000000001</v>
      </c>
      <c r="G11" s="12"/>
      <c r="H11" s="16"/>
      <c r="I11" s="12"/>
      <c r="J11" s="13"/>
      <c r="K11" s="14"/>
    </row>
    <row r="12" spans="1:11" ht="15">
      <c r="A12" s="9" t="s">
        <v>68</v>
      </c>
      <c r="B12" s="5" t="s">
        <v>142</v>
      </c>
      <c r="C12" s="12">
        <v>355</v>
      </c>
      <c r="D12" s="12">
        <v>1</v>
      </c>
      <c r="E12" s="12">
        <v>227.22</v>
      </c>
      <c r="F12" s="13">
        <f>D12*E12</f>
        <v>227.22</v>
      </c>
      <c r="G12" s="12"/>
      <c r="H12" s="16"/>
      <c r="I12" s="12"/>
      <c r="J12" s="13"/>
      <c r="K12" s="14"/>
    </row>
    <row r="13" spans="1:11" ht="15">
      <c r="A13" s="9" t="s">
        <v>68</v>
      </c>
      <c r="B13" s="5" t="s">
        <v>143</v>
      </c>
      <c r="C13" s="12">
        <v>274</v>
      </c>
      <c r="D13" s="12">
        <v>1</v>
      </c>
      <c r="E13" s="12">
        <v>227.22</v>
      </c>
      <c r="F13" s="13">
        <f>D13*E13</f>
        <v>227.22</v>
      </c>
      <c r="G13" s="12"/>
      <c r="H13" s="16"/>
      <c r="I13" s="12"/>
      <c r="J13" s="13"/>
      <c r="K13" s="14"/>
    </row>
    <row r="14" spans="1:11" ht="15">
      <c r="A14" s="9" t="s">
        <v>68</v>
      </c>
      <c r="B14" s="5" t="s">
        <v>134</v>
      </c>
      <c r="C14" s="12">
        <v>286</v>
      </c>
      <c r="D14" s="12">
        <v>1</v>
      </c>
      <c r="E14" s="12">
        <v>227.22</v>
      </c>
      <c r="F14" s="13">
        <f>D14*E14</f>
        <v>227.22</v>
      </c>
      <c r="G14" s="12"/>
      <c r="H14" s="16"/>
      <c r="I14" s="12"/>
      <c r="J14" s="13"/>
      <c r="K14" s="14"/>
    </row>
    <row r="15" spans="1:11" ht="15">
      <c r="A15" s="9" t="s">
        <v>68</v>
      </c>
      <c r="B15" s="5" t="s">
        <v>112</v>
      </c>
      <c r="C15" s="12"/>
      <c r="D15" s="12">
        <v>2</v>
      </c>
      <c r="E15" s="5">
        <v>60.53</v>
      </c>
      <c r="F15" s="13">
        <f>D15*E15</f>
        <v>121.06</v>
      </c>
      <c r="G15" s="13">
        <f>SUM(F11:F15)</f>
        <v>875.77</v>
      </c>
      <c r="H15" s="16">
        <f>G15*1.15</f>
        <v>1007.1354999999999</v>
      </c>
      <c r="I15" s="12"/>
      <c r="J15" s="13"/>
      <c r="K15" s="14"/>
    </row>
    <row r="16" spans="1:11" ht="15">
      <c r="A16" s="9" t="s">
        <v>15</v>
      </c>
      <c r="B16" s="5" t="s">
        <v>109</v>
      </c>
      <c r="C16" s="12">
        <v>285</v>
      </c>
      <c r="D16" s="5">
        <v>1</v>
      </c>
      <c r="E16" s="5">
        <v>227.22</v>
      </c>
      <c r="F16" s="11">
        <f>D16*E16</f>
        <v>227.22</v>
      </c>
      <c r="G16" s="13">
        <f>F16</f>
        <v>227.22</v>
      </c>
      <c r="H16" s="16">
        <f>G16*1.15</f>
        <v>261.303</v>
      </c>
      <c r="I16" s="12"/>
      <c r="J16" s="13"/>
      <c r="K16" s="14"/>
    </row>
    <row r="17" spans="1:11" ht="15">
      <c r="A17" s="9" t="s">
        <v>44</v>
      </c>
      <c r="B17" s="5" t="s">
        <v>79</v>
      </c>
      <c r="C17" s="12"/>
      <c r="D17" s="12">
        <v>1</v>
      </c>
      <c r="E17" s="5">
        <v>19.68</v>
      </c>
      <c r="F17" s="11">
        <f>D17*E17</f>
        <v>19.68</v>
      </c>
      <c r="G17" s="12"/>
      <c r="H17" s="16"/>
      <c r="I17" s="12"/>
      <c r="J17" s="13"/>
      <c r="K17" s="14"/>
    </row>
    <row r="18" spans="1:11" ht="15">
      <c r="A18" s="9" t="s">
        <v>44</v>
      </c>
      <c r="B18" s="5" t="s">
        <v>165</v>
      </c>
      <c r="C18" s="12"/>
      <c r="D18" s="12">
        <v>2</v>
      </c>
      <c r="E18" s="5">
        <v>30.11</v>
      </c>
      <c r="F18" s="11">
        <f>D18*E18</f>
        <v>60.22</v>
      </c>
      <c r="G18" s="12"/>
      <c r="H18" s="16"/>
      <c r="I18" s="12"/>
      <c r="J18" s="13"/>
      <c r="K18" s="14"/>
    </row>
    <row r="19" spans="1:11" ht="15">
      <c r="A19" s="9" t="s">
        <v>44</v>
      </c>
      <c r="B19" s="5" t="s">
        <v>80</v>
      </c>
      <c r="C19" s="12"/>
      <c r="D19" s="12">
        <v>1</v>
      </c>
      <c r="E19" s="12">
        <v>25.93</v>
      </c>
      <c r="F19" s="11">
        <f>D19*E19</f>
        <v>25.93</v>
      </c>
      <c r="G19" s="13"/>
      <c r="H19" s="16"/>
      <c r="I19" s="12"/>
      <c r="J19" s="13"/>
      <c r="K19" s="14"/>
    </row>
    <row r="20" spans="1:11" ht="15">
      <c r="A20" s="9" t="s">
        <v>44</v>
      </c>
      <c r="B20" s="5" t="s">
        <v>81</v>
      </c>
      <c r="C20" s="12"/>
      <c r="D20" s="12">
        <v>1</v>
      </c>
      <c r="E20" s="5">
        <v>54.21</v>
      </c>
      <c r="F20" s="11">
        <f>D20*E20</f>
        <v>54.21</v>
      </c>
      <c r="G20" s="13">
        <f>SUM(F17:F20)</f>
        <v>160.04000000000002</v>
      </c>
      <c r="H20" s="16">
        <f>G20*1.15</f>
        <v>184.04600000000002</v>
      </c>
      <c r="I20" s="12"/>
      <c r="J20" s="13"/>
      <c r="K20" s="14"/>
    </row>
    <row r="21" spans="1:11" ht="15">
      <c r="A21" s="9" t="s">
        <v>69</v>
      </c>
      <c r="B21" s="5" t="s">
        <v>37</v>
      </c>
      <c r="C21" s="12">
        <v>391</v>
      </c>
      <c r="D21" s="12">
        <v>1</v>
      </c>
      <c r="E21" s="12">
        <v>227.22</v>
      </c>
      <c r="F21" s="13">
        <f>D21*E21</f>
        <v>227.22</v>
      </c>
      <c r="G21" s="12"/>
      <c r="H21" s="16"/>
      <c r="I21" s="12"/>
      <c r="J21" s="13"/>
      <c r="K21" s="14"/>
    </row>
    <row r="22" spans="1:11" ht="15">
      <c r="A22" s="9" t="s">
        <v>69</v>
      </c>
      <c r="B22" s="5" t="s">
        <v>144</v>
      </c>
      <c r="C22" s="12">
        <v>401</v>
      </c>
      <c r="D22" s="12">
        <v>1</v>
      </c>
      <c r="E22" s="12">
        <v>227.22</v>
      </c>
      <c r="F22" s="13">
        <f>D22*E22</f>
        <v>227.22</v>
      </c>
      <c r="G22" s="13">
        <f>SUM(F21:F22)</f>
        <v>454.44</v>
      </c>
      <c r="H22" s="16">
        <f>G22*1.15</f>
        <v>522.606</v>
      </c>
      <c r="I22" s="12"/>
      <c r="J22" s="13"/>
      <c r="K22" s="14"/>
    </row>
    <row r="23" spans="1:11" ht="15">
      <c r="A23" s="9" t="s">
        <v>53</v>
      </c>
      <c r="B23" s="5" t="s">
        <v>98</v>
      </c>
      <c r="C23" s="12" t="s">
        <v>97</v>
      </c>
      <c r="D23" s="12">
        <v>1</v>
      </c>
      <c r="E23" s="5">
        <v>580.34</v>
      </c>
      <c r="F23" s="11">
        <f>D23*E23</f>
        <v>580.34</v>
      </c>
      <c r="G23" s="12"/>
      <c r="H23" s="16"/>
      <c r="I23" s="12"/>
      <c r="J23" s="13"/>
      <c r="K23" s="14"/>
    </row>
    <row r="24" spans="1:11" ht="15">
      <c r="A24" s="9" t="s">
        <v>53</v>
      </c>
      <c r="B24" s="5" t="s">
        <v>99</v>
      </c>
      <c r="C24" s="12"/>
      <c r="D24" s="12">
        <v>1</v>
      </c>
      <c r="E24" s="12">
        <v>85.6</v>
      </c>
      <c r="F24" s="11">
        <f>D24*E24</f>
        <v>85.6</v>
      </c>
      <c r="G24" s="13">
        <f>SUM(F23:F24)</f>
        <v>665.94</v>
      </c>
      <c r="H24" s="16">
        <f>G24*1.15</f>
        <v>765.831</v>
      </c>
      <c r="I24" s="12"/>
      <c r="J24" s="13"/>
      <c r="K24" s="14"/>
    </row>
    <row r="25" spans="1:11" ht="15">
      <c r="A25" s="9" t="s">
        <v>74</v>
      </c>
      <c r="B25" s="5" t="s">
        <v>160</v>
      </c>
      <c r="C25" s="12"/>
      <c r="D25" s="12">
        <v>10</v>
      </c>
      <c r="E25" s="12">
        <v>17.19</v>
      </c>
      <c r="F25" s="13">
        <f>D25*E25</f>
        <v>171.9</v>
      </c>
      <c r="G25" s="13">
        <f>F25</f>
        <v>171.9</v>
      </c>
      <c r="H25" s="16">
        <f>G25*1.15</f>
        <v>197.685</v>
      </c>
      <c r="I25" s="12"/>
      <c r="J25" s="13"/>
      <c r="K25" s="14"/>
    </row>
    <row r="26" spans="1:11" ht="15">
      <c r="A26" s="9" t="s">
        <v>58</v>
      </c>
      <c r="B26" s="5" t="s">
        <v>110</v>
      </c>
      <c r="C26" s="12">
        <v>348</v>
      </c>
      <c r="D26" s="12">
        <v>3</v>
      </c>
      <c r="E26" s="5">
        <v>227.22</v>
      </c>
      <c r="F26" s="11">
        <f>D26*E26</f>
        <v>681.66</v>
      </c>
      <c r="G26" s="13"/>
      <c r="H26" s="16"/>
      <c r="I26" s="12"/>
      <c r="J26" s="13"/>
      <c r="K26" s="14"/>
    </row>
    <row r="27" spans="1:11" ht="15">
      <c r="A27" s="9" t="s">
        <v>58</v>
      </c>
      <c r="B27" s="5" t="s">
        <v>118</v>
      </c>
      <c r="C27" s="12">
        <v>367</v>
      </c>
      <c r="D27" s="12">
        <v>2</v>
      </c>
      <c r="E27" s="12">
        <v>227.22</v>
      </c>
      <c r="F27" s="13">
        <f>D27*E27</f>
        <v>454.44</v>
      </c>
      <c r="G27" s="12"/>
      <c r="H27" s="16"/>
      <c r="I27" s="12"/>
      <c r="J27" s="13"/>
      <c r="K27" s="14"/>
    </row>
    <row r="28" spans="1:11" ht="15">
      <c r="A28" s="9" t="s">
        <v>58</v>
      </c>
      <c r="B28" s="5" t="s">
        <v>17</v>
      </c>
      <c r="C28" s="12">
        <v>329</v>
      </c>
      <c r="D28" s="12">
        <v>1</v>
      </c>
      <c r="E28" s="12">
        <v>227.22</v>
      </c>
      <c r="F28" s="13">
        <f>D28*E28</f>
        <v>227.22</v>
      </c>
      <c r="G28" s="12"/>
      <c r="H28" s="16"/>
      <c r="I28" s="12"/>
      <c r="J28" s="13"/>
      <c r="K28" s="14"/>
    </row>
    <row r="29" spans="1:11" ht="15">
      <c r="A29" s="9" t="s">
        <v>58</v>
      </c>
      <c r="B29" s="5" t="s">
        <v>119</v>
      </c>
      <c r="C29" s="12">
        <v>265</v>
      </c>
      <c r="D29" s="12">
        <v>1</v>
      </c>
      <c r="E29" s="12">
        <v>227.22</v>
      </c>
      <c r="F29" s="13">
        <f>D29*E29</f>
        <v>227.22</v>
      </c>
      <c r="G29" s="12"/>
      <c r="H29" s="16"/>
      <c r="I29" s="12"/>
      <c r="J29" s="13"/>
      <c r="K29" s="14"/>
    </row>
    <row r="30" spans="1:11" ht="15">
      <c r="A30" s="9" t="s">
        <v>58</v>
      </c>
      <c r="B30" s="5" t="s">
        <v>120</v>
      </c>
      <c r="C30" s="12"/>
      <c r="D30" s="12">
        <v>2</v>
      </c>
      <c r="E30" s="12">
        <v>35.95</v>
      </c>
      <c r="F30" s="13">
        <f>D30*E30</f>
        <v>71.9</v>
      </c>
      <c r="G30" s="13">
        <f>SUM(F26:F30)</f>
        <v>1662.44</v>
      </c>
      <c r="H30" s="16">
        <f>G30*1.15</f>
        <v>1911.8059999999998</v>
      </c>
      <c r="I30" s="12"/>
      <c r="J30" s="13"/>
      <c r="K30" s="14"/>
    </row>
    <row r="31" spans="1:11" ht="15">
      <c r="A31" s="9" t="s">
        <v>70</v>
      </c>
      <c r="B31" s="5" t="s">
        <v>150</v>
      </c>
      <c r="C31" s="12">
        <v>348</v>
      </c>
      <c r="D31" s="12">
        <v>1</v>
      </c>
      <c r="E31" s="12">
        <v>227.22</v>
      </c>
      <c r="F31" s="13">
        <f>D31*E31</f>
        <v>227.22</v>
      </c>
      <c r="G31" s="12"/>
      <c r="H31" s="16"/>
      <c r="I31" s="12"/>
      <c r="J31" s="13"/>
      <c r="K31" s="14"/>
    </row>
    <row r="32" spans="1:11" ht="15">
      <c r="A32" s="9" t="s">
        <v>70</v>
      </c>
      <c r="B32" s="5" t="s">
        <v>151</v>
      </c>
      <c r="C32" s="12">
        <v>335</v>
      </c>
      <c r="D32" s="12">
        <v>1</v>
      </c>
      <c r="E32" s="12">
        <v>227.22</v>
      </c>
      <c r="F32" s="13">
        <f>D32*E32</f>
        <v>227.22</v>
      </c>
      <c r="G32" s="12"/>
      <c r="H32" s="16"/>
      <c r="I32" s="12"/>
      <c r="J32" s="13"/>
      <c r="K32" s="14"/>
    </row>
    <row r="33" spans="1:11" ht="15">
      <c r="A33" s="9" t="s">
        <v>70</v>
      </c>
      <c r="B33" s="5" t="s">
        <v>152</v>
      </c>
      <c r="C33" s="12">
        <v>267</v>
      </c>
      <c r="D33" s="12">
        <v>1</v>
      </c>
      <c r="E33" s="12">
        <v>227.22</v>
      </c>
      <c r="F33" s="13">
        <f>D33*E33</f>
        <v>227.22</v>
      </c>
      <c r="G33" s="12"/>
      <c r="H33" s="16"/>
      <c r="I33" s="12"/>
      <c r="J33" s="13"/>
      <c r="K33" s="14"/>
    </row>
    <row r="34" spans="1:11" ht="15">
      <c r="A34" s="9" t="s">
        <v>70</v>
      </c>
      <c r="B34" s="5" t="s">
        <v>153</v>
      </c>
      <c r="C34" s="12"/>
      <c r="D34" s="12">
        <v>1</v>
      </c>
      <c r="E34" s="12">
        <v>36.72</v>
      </c>
      <c r="F34" s="13">
        <f>D34*E34</f>
        <v>36.72</v>
      </c>
      <c r="G34" s="13">
        <f>SUM(F31:F34)</f>
        <v>718.38</v>
      </c>
      <c r="H34" s="16">
        <f>G34*1.15</f>
        <v>826.137</v>
      </c>
      <c r="I34" s="12"/>
      <c r="J34" s="13"/>
      <c r="K34" s="14"/>
    </row>
    <row r="35" spans="1:11" ht="15">
      <c r="A35" s="9" t="s">
        <v>52</v>
      </c>
      <c r="B35" s="5" t="s">
        <v>94</v>
      </c>
      <c r="C35" s="12">
        <v>299</v>
      </c>
      <c r="D35" s="12">
        <v>1</v>
      </c>
      <c r="E35" s="5">
        <v>227.22</v>
      </c>
      <c r="F35" s="11">
        <f>D35*E35</f>
        <v>227.22</v>
      </c>
      <c r="G35" s="13"/>
      <c r="H35" s="16"/>
      <c r="I35" s="12"/>
      <c r="J35" s="13"/>
      <c r="K35" s="14"/>
    </row>
    <row r="36" spans="1:11" ht="15">
      <c r="A36" s="9" t="s">
        <v>52</v>
      </c>
      <c r="B36" s="5" t="s">
        <v>95</v>
      </c>
      <c r="C36" s="12">
        <v>356</v>
      </c>
      <c r="D36" s="12">
        <v>1</v>
      </c>
      <c r="E36" s="5">
        <v>227.22</v>
      </c>
      <c r="F36" s="11">
        <f>D36*E36</f>
        <v>227.22</v>
      </c>
      <c r="G36" s="13"/>
      <c r="H36" s="16"/>
      <c r="I36" s="12"/>
      <c r="J36" s="13"/>
      <c r="K36" s="14"/>
    </row>
    <row r="37" spans="1:11" ht="15">
      <c r="A37" s="9" t="s">
        <v>52</v>
      </c>
      <c r="B37" s="5" t="s">
        <v>96</v>
      </c>
      <c r="C37" s="12"/>
      <c r="D37" s="12">
        <v>1</v>
      </c>
      <c r="E37" s="5">
        <v>21.57</v>
      </c>
      <c r="F37" s="11">
        <f>D37*E37</f>
        <v>21.57</v>
      </c>
      <c r="G37" s="13">
        <f>SUM(F35:F37)</f>
        <v>476.01</v>
      </c>
      <c r="H37" s="16">
        <f>G37*1.15</f>
        <v>547.4114999999999</v>
      </c>
      <c r="I37" s="12"/>
      <c r="J37" s="13"/>
      <c r="K37" s="14"/>
    </row>
    <row r="38" spans="1:11" ht="15">
      <c r="A38" s="9" t="s">
        <v>50</v>
      </c>
      <c r="B38" s="5" t="s">
        <v>91</v>
      </c>
      <c r="C38" s="12">
        <v>321</v>
      </c>
      <c r="D38" s="12">
        <v>1</v>
      </c>
      <c r="E38" s="5">
        <v>227.22</v>
      </c>
      <c r="F38" s="11">
        <f>D38*E38</f>
        <v>227.22</v>
      </c>
      <c r="G38" s="13"/>
      <c r="H38" s="16"/>
      <c r="I38" s="12"/>
      <c r="J38" s="13"/>
      <c r="K38" s="14"/>
    </row>
    <row r="39" spans="1:11" ht="15">
      <c r="A39" s="9" t="s">
        <v>50</v>
      </c>
      <c r="B39" s="5" t="s">
        <v>27</v>
      </c>
      <c r="C39" s="12"/>
      <c r="D39" s="12">
        <v>1</v>
      </c>
      <c r="E39" s="5">
        <v>9.31</v>
      </c>
      <c r="F39" s="11">
        <f>D39*E39</f>
        <v>9.31</v>
      </c>
      <c r="G39" s="13"/>
      <c r="H39" s="16"/>
      <c r="I39" s="12"/>
      <c r="J39" s="13"/>
      <c r="K39" s="14"/>
    </row>
    <row r="40" spans="1:11" ht="15">
      <c r="A40" s="9" t="s">
        <v>50</v>
      </c>
      <c r="B40" s="5" t="s">
        <v>122</v>
      </c>
      <c r="C40" s="12">
        <v>262</v>
      </c>
      <c r="D40" s="12">
        <v>1</v>
      </c>
      <c r="E40" s="12">
        <v>227.22</v>
      </c>
      <c r="F40" s="13">
        <f>D40*E40</f>
        <v>227.22</v>
      </c>
      <c r="G40" s="13">
        <f>SUM(F38:F40)</f>
        <v>463.75</v>
      </c>
      <c r="H40" s="16">
        <f>G40*1.15</f>
        <v>533.3125</v>
      </c>
      <c r="I40" s="12"/>
      <c r="J40" s="13"/>
      <c r="K40" s="14"/>
    </row>
    <row r="41" spans="1:11" ht="15">
      <c r="A41" s="9" t="s">
        <v>64</v>
      </c>
      <c r="B41" s="5" t="s">
        <v>112</v>
      </c>
      <c r="C41" s="12"/>
      <c r="D41" s="12">
        <v>2</v>
      </c>
      <c r="E41" s="5">
        <v>60.53</v>
      </c>
      <c r="F41" s="13">
        <f>D41*E41</f>
        <v>121.06</v>
      </c>
      <c r="G41" s="12"/>
      <c r="H41" s="16"/>
      <c r="I41" s="12"/>
      <c r="J41" s="13"/>
      <c r="K41" s="14"/>
    </row>
    <row r="42" spans="1:11" ht="15">
      <c r="A42" s="9" t="s">
        <v>64</v>
      </c>
      <c r="B42" s="5" t="s">
        <v>132</v>
      </c>
      <c r="C42" s="12">
        <v>320</v>
      </c>
      <c r="D42" s="12">
        <v>1</v>
      </c>
      <c r="E42" s="12">
        <v>227.22</v>
      </c>
      <c r="F42" s="13">
        <f>D42*E42</f>
        <v>227.22</v>
      </c>
      <c r="G42" s="12"/>
      <c r="H42" s="16"/>
      <c r="I42" s="12"/>
      <c r="J42" s="13"/>
      <c r="K42" s="14"/>
    </row>
    <row r="43" spans="1:11" ht="15">
      <c r="A43" s="9" t="s">
        <v>64</v>
      </c>
      <c r="B43" s="5" t="s">
        <v>133</v>
      </c>
      <c r="C43" s="12">
        <v>370</v>
      </c>
      <c r="D43" s="12">
        <v>1</v>
      </c>
      <c r="E43" s="12">
        <v>227.22</v>
      </c>
      <c r="F43" s="13">
        <f>D43*E43</f>
        <v>227.22</v>
      </c>
      <c r="G43" s="13">
        <f>SUM(F41:F43)</f>
        <v>575.5</v>
      </c>
      <c r="H43" s="16">
        <f>G43*1.15</f>
        <v>661.8249999999999</v>
      </c>
      <c r="I43" s="12"/>
      <c r="J43" s="13"/>
      <c r="K43" s="14"/>
    </row>
    <row r="44" spans="1:11" ht="15">
      <c r="A44" s="9" t="s">
        <v>23</v>
      </c>
      <c r="B44" s="5" t="s">
        <v>30</v>
      </c>
      <c r="C44" s="12">
        <v>329</v>
      </c>
      <c r="D44" s="12">
        <v>1</v>
      </c>
      <c r="E44" s="12">
        <v>227.22</v>
      </c>
      <c r="F44" s="13">
        <f>D44*E44</f>
        <v>227.22</v>
      </c>
      <c r="G44" s="12"/>
      <c r="H44" s="16"/>
      <c r="I44" s="12"/>
      <c r="J44" s="13"/>
      <c r="K44" s="14"/>
    </row>
    <row r="45" spans="1:11" ht="15">
      <c r="A45" s="9" t="s">
        <v>23</v>
      </c>
      <c r="B45" s="5" t="s">
        <v>145</v>
      </c>
      <c r="C45" s="12">
        <v>385</v>
      </c>
      <c r="D45" s="12">
        <v>1</v>
      </c>
      <c r="E45" s="12">
        <v>227.22</v>
      </c>
      <c r="F45" s="13">
        <f>D45*E45</f>
        <v>227.22</v>
      </c>
      <c r="G45" s="12"/>
      <c r="H45" s="16"/>
      <c r="I45" s="12"/>
      <c r="J45" s="13"/>
      <c r="K45" s="14"/>
    </row>
    <row r="46" spans="1:11" ht="15">
      <c r="A46" s="9" t="s">
        <v>23</v>
      </c>
      <c r="B46" s="5" t="s">
        <v>146</v>
      </c>
      <c r="C46" s="12">
        <v>193</v>
      </c>
      <c r="D46" s="12">
        <v>1</v>
      </c>
      <c r="E46" s="12">
        <v>227.22</v>
      </c>
      <c r="F46" s="13">
        <f>D46*E46</f>
        <v>227.22</v>
      </c>
      <c r="G46" s="12"/>
      <c r="H46" s="16"/>
      <c r="I46" s="12"/>
      <c r="J46" s="13"/>
      <c r="K46" s="14"/>
    </row>
    <row r="47" spans="1:11" ht="15">
      <c r="A47" s="9" t="s">
        <v>23</v>
      </c>
      <c r="B47" s="5" t="s">
        <v>147</v>
      </c>
      <c r="C47" s="12">
        <v>301</v>
      </c>
      <c r="D47" s="12">
        <v>1</v>
      </c>
      <c r="E47" s="12">
        <v>227.22</v>
      </c>
      <c r="F47" s="13">
        <f>D47*E47</f>
        <v>227.22</v>
      </c>
      <c r="G47" s="12"/>
      <c r="H47" s="16"/>
      <c r="I47" s="12"/>
      <c r="J47" s="13"/>
      <c r="K47" s="14"/>
    </row>
    <row r="48" spans="1:11" ht="15">
      <c r="A48" s="9" t="s">
        <v>23</v>
      </c>
      <c r="B48" s="5" t="s">
        <v>18</v>
      </c>
      <c r="C48" s="12">
        <v>375</v>
      </c>
      <c r="D48" s="12">
        <v>2</v>
      </c>
      <c r="E48" s="12">
        <v>227.22</v>
      </c>
      <c r="F48" s="13">
        <f>D48*E48</f>
        <v>454.44</v>
      </c>
      <c r="G48" s="12"/>
      <c r="H48" s="16"/>
      <c r="I48" s="12"/>
      <c r="J48" s="13"/>
      <c r="K48" s="14"/>
    </row>
    <row r="49" spans="1:11" ht="15">
      <c r="A49" s="9" t="s">
        <v>23</v>
      </c>
      <c r="B49" s="5" t="s">
        <v>119</v>
      </c>
      <c r="C49" s="12">
        <v>265</v>
      </c>
      <c r="D49" s="12">
        <v>1</v>
      </c>
      <c r="E49" s="12">
        <v>227.22</v>
      </c>
      <c r="F49" s="13">
        <f>D49*E49</f>
        <v>227.22</v>
      </c>
      <c r="G49" s="12"/>
      <c r="H49" s="16"/>
      <c r="I49" s="12"/>
      <c r="J49" s="13"/>
      <c r="K49" s="14"/>
    </row>
    <row r="50" spans="1:11" ht="15">
      <c r="A50" s="9" t="s">
        <v>23</v>
      </c>
      <c r="B50" s="5" t="s">
        <v>148</v>
      </c>
      <c r="C50" s="12">
        <v>276</v>
      </c>
      <c r="D50" s="12">
        <v>1</v>
      </c>
      <c r="E50" s="12">
        <v>227.22</v>
      </c>
      <c r="F50" s="13">
        <f>D50*E50</f>
        <v>227.22</v>
      </c>
      <c r="G50" s="12"/>
      <c r="H50" s="16"/>
      <c r="I50" s="12"/>
      <c r="J50" s="13"/>
      <c r="K50" s="14"/>
    </row>
    <row r="51" spans="1:11" ht="15">
      <c r="A51" s="1" t="s">
        <v>23</v>
      </c>
      <c r="B51" s="5" t="s">
        <v>11</v>
      </c>
      <c r="C51" s="12">
        <v>334</v>
      </c>
      <c r="D51" s="12">
        <v>1</v>
      </c>
      <c r="E51" s="12">
        <v>227.22</v>
      </c>
      <c r="F51" s="13">
        <f>D51*E51</f>
        <v>227.22</v>
      </c>
      <c r="G51" s="13">
        <f>SUM(F44:F51)</f>
        <v>2044.98</v>
      </c>
      <c r="H51" s="16">
        <f>G51*1.15</f>
        <v>2351.727</v>
      </c>
      <c r="I51" s="12"/>
      <c r="J51" s="13"/>
      <c r="K51" s="14"/>
    </row>
    <row r="52" spans="1:11" ht="15">
      <c r="A52" s="9" t="s">
        <v>24</v>
      </c>
      <c r="B52" s="5" t="s">
        <v>105</v>
      </c>
      <c r="C52" s="12"/>
      <c r="D52" s="12">
        <v>1</v>
      </c>
      <c r="E52" s="5">
        <v>37.44</v>
      </c>
      <c r="F52" s="13">
        <f>D52*E52</f>
        <v>37.44</v>
      </c>
      <c r="G52" s="12"/>
      <c r="H52" s="16"/>
      <c r="I52" s="12"/>
      <c r="J52" s="13"/>
      <c r="K52" s="14"/>
    </row>
    <row r="53" spans="1:11" ht="15">
      <c r="A53" s="9" t="s">
        <v>24</v>
      </c>
      <c r="B53" s="5" t="s">
        <v>149</v>
      </c>
      <c r="C53" s="12"/>
      <c r="D53" s="12">
        <v>1</v>
      </c>
      <c r="E53" s="5">
        <v>37.44</v>
      </c>
      <c r="F53" s="13">
        <f>D53*E53</f>
        <v>37.44</v>
      </c>
      <c r="G53" s="13">
        <f>SUM(F52:F53)</f>
        <v>74.88</v>
      </c>
      <c r="H53" s="16">
        <f>G53*1.15</f>
        <v>86.112</v>
      </c>
      <c r="I53" s="12"/>
      <c r="J53" s="13"/>
      <c r="K53" s="14"/>
    </row>
    <row r="54" spans="1:11" ht="15">
      <c r="A54" s="9" t="s">
        <v>62</v>
      </c>
      <c r="B54" s="5" t="s">
        <v>128</v>
      </c>
      <c r="C54" s="12">
        <v>291</v>
      </c>
      <c r="D54" s="12">
        <v>1</v>
      </c>
      <c r="E54" s="12">
        <v>227.22</v>
      </c>
      <c r="F54" s="13">
        <f>D54*E54</f>
        <v>227.22</v>
      </c>
      <c r="G54" s="12"/>
      <c r="H54" s="16"/>
      <c r="I54" s="12"/>
      <c r="J54" s="13"/>
      <c r="K54" s="14"/>
    </row>
    <row r="55" spans="1:11" ht="15">
      <c r="A55" s="9" t="s">
        <v>62</v>
      </c>
      <c r="B55" s="5" t="s">
        <v>129</v>
      </c>
      <c r="C55" s="12">
        <v>366</v>
      </c>
      <c r="D55" s="12">
        <v>2</v>
      </c>
      <c r="E55" s="12">
        <v>227.22</v>
      </c>
      <c r="F55" s="13">
        <f>D55*E55</f>
        <v>454.44</v>
      </c>
      <c r="G55" s="12"/>
      <c r="H55" s="16"/>
      <c r="I55" s="12"/>
      <c r="J55" s="13"/>
      <c r="K55" s="14"/>
    </row>
    <row r="56" spans="1:11" ht="15">
      <c r="A56" s="9" t="s">
        <v>62</v>
      </c>
      <c r="B56" s="5" t="s">
        <v>130</v>
      </c>
      <c r="C56" s="12"/>
      <c r="D56" s="12">
        <v>1</v>
      </c>
      <c r="E56" s="12">
        <v>30.8</v>
      </c>
      <c r="F56" s="13">
        <f>D56*E56</f>
        <v>30.8</v>
      </c>
      <c r="G56" s="12"/>
      <c r="H56" s="16"/>
      <c r="I56" s="12"/>
      <c r="J56" s="13"/>
      <c r="K56" s="14"/>
    </row>
    <row r="57" spans="1:11" ht="15">
      <c r="A57" s="9" t="s">
        <v>62</v>
      </c>
      <c r="B57" s="5" t="s">
        <v>27</v>
      </c>
      <c r="C57" s="12"/>
      <c r="D57" s="12">
        <v>2</v>
      </c>
      <c r="E57" s="5">
        <v>9.31</v>
      </c>
      <c r="F57" s="13">
        <f>D57*E57</f>
        <v>18.62</v>
      </c>
      <c r="G57" s="13">
        <f>SUM(F54:F57)</f>
        <v>731.0799999999999</v>
      </c>
      <c r="H57" s="16">
        <f>G57*1.15</f>
        <v>840.7419999999998</v>
      </c>
      <c r="I57" s="12"/>
      <c r="J57" s="13"/>
      <c r="K57" s="14"/>
    </row>
    <row r="58" spans="1:11" ht="15">
      <c r="A58" s="9" t="s">
        <v>21</v>
      </c>
      <c r="B58" s="5" t="s">
        <v>17</v>
      </c>
      <c r="C58" s="12">
        <v>329</v>
      </c>
      <c r="D58" s="12">
        <v>1</v>
      </c>
      <c r="E58" s="12">
        <v>227.22</v>
      </c>
      <c r="F58" s="13">
        <f>D58*E58</f>
        <v>227.22</v>
      </c>
      <c r="G58" s="12"/>
      <c r="H58" s="16"/>
      <c r="I58" s="12"/>
      <c r="J58" s="13"/>
      <c r="K58" s="14"/>
    </row>
    <row r="59" spans="1:11" ht="15">
      <c r="A59" s="9" t="s">
        <v>21</v>
      </c>
      <c r="B59" s="5" t="s">
        <v>29</v>
      </c>
      <c r="C59" s="12"/>
      <c r="D59" s="12">
        <v>2</v>
      </c>
      <c r="E59" s="12">
        <v>82.72</v>
      </c>
      <c r="F59" s="13">
        <f>D59*E59</f>
        <v>165.44</v>
      </c>
      <c r="G59" s="12"/>
      <c r="H59" s="16"/>
      <c r="I59" s="12"/>
      <c r="J59" s="13"/>
      <c r="K59" s="14"/>
    </row>
    <row r="60" spans="1:11" ht="15">
      <c r="A60" s="9" t="s">
        <v>21</v>
      </c>
      <c r="B60" s="5" t="s">
        <v>27</v>
      </c>
      <c r="C60" s="12"/>
      <c r="D60" s="12">
        <v>1</v>
      </c>
      <c r="E60" s="5">
        <v>9.31</v>
      </c>
      <c r="F60" s="13">
        <f>D60*E60</f>
        <v>9.31</v>
      </c>
      <c r="G60" s="13">
        <f>SUM(F58:F60)</f>
        <v>401.96999999999997</v>
      </c>
      <c r="H60" s="16">
        <f>G60*1.15</f>
        <v>462.2654999999999</v>
      </c>
      <c r="I60" s="12"/>
      <c r="J60" s="13"/>
      <c r="K60" s="14"/>
    </row>
    <row r="61" spans="1:11" ht="15">
      <c r="A61" s="9" t="s">
        <v>46</v>
      </c>
      <c r="B61" s="5" t="s">
        <v>84</v>
      </c>
      <c r="C61" s="12">
        <v>120</v>
      </c>
      <c r="D61" s="12">
        <v>1</v>
      </c>
      <c r="E61" s="12">
        <v>227.22</v>
      </c>
      <c r="F61" s="11">
        <f>D61*E61</f>
        <v>227.22</v>
      </c>
      <c r="G61" s="12"/>
      <c r="H61" s="16"/>
      <c r="I61" s="12"/>
      <c r="J61" s="13"/>
      <c r="K61" s="14"/>
    </row>
    <row r="62" spans="1:11" ht="15">
      <c r="A62" s="9" t="s">
        <v>46</v>
      </c>
      <c r="B62" s="5" t="s">
        <v>85</v>
      </c>
      <c r="C62" s="12"/>
      <c r="D62" s="12">
        <v>1</v>
      </c>
      <c r="E62" s="12">
        <v>62.51</v>
      </c>
      <c r="F62" s="11">
        <f>D62*E62</f>
        <v>62.51</v>
      </c>
      <c r="G62" s="12"/>
      <c r="H62" s="16"/>
      <c r="I62" s="12"/>
      <c r="J62" s="13"/>
      <c r="K62" s="14"/>
    </row>
    <row r="63" spans="1:11" ht="15">
      <c r="A63" s="9" t="s">
        <v>46</v>
      </c>
      <c r="B63" s="5" t="s">
        <v>27</v>
      </c>
      <c r="C63" s="12"/>
      <c r="D63" s="12">
        <v>1</v>
      </c>
      <c r="E63" s="5">
        <v>9.31</v>
      </c>
      <c r="F63" s="11">
        <f>D63*E63</f>
        <v>9.31</v>
      </c>
      <c r="G63" s="12"/>
      <c r="H63" s="16"/>
      <c r="I63" s="12"/>
      <c r="J63" s="13"/>
      <c r="K63" s="14"/>
    </row>
    <row r="64" spans="1:11" ht="15">
      <c r="A64" s="9" t="s">
        <v>46</v>
      </c>
      <c r="B64" s="5" t="s">
        <v>93</v>
      </c>
      <c r="C64" s="12">
        <v>331</v>
      </c>
      <c r="D64" s="12">
        <v>1</v>
      </c>
      <c r="E64" s="12">
        <v>227.22</v>
      </c>
      <c r="F64" s="11">
        <f>D64*E64</f>
        <v>227.22</v>
      </c>
      <c r="G64" s="13"/>
      <c r="H64" s="16"/>
      <c r="I64" s="12"/>
      <c r="J64" s="13"/>
      <c r="K64" s="14"/>
    </row>
    <row r="65" spans="1:11" ht="15">
      <c r="A65" s="9" t="s">
        <v>46</v>
      </c>
      <c r="B65" s="5" t="s">
        <v>121</v>
      </c>
      <c r="C65" s="12"/>
      <c r="D65" s="12">
        <v>1</v>
      </c>
      <c r="E65" s="12">
        <v>41.36</v>
      </c>
      <c r="F65" s="13">
        <f>D65*E65</f>
        <v>41.36</v>
      </c>
      <c r="G65" s="13">
        <f>SUM(F61:F65)</f>
        <v>567.62</v>
      </c>
      <c r="H65" s="16">
        <f>G65*1.15</f>
        <v>652.7629999999999</v>
      </c>
      <c r="I65" s="12"/>
      <c r="J65" s="13"/>
      <c r="K65" s="14"/>
    </row>
    <row r="66" spans="1:11" ht="15">
      <c r="A66" s="9" t="s">
        <v>61</v>
      </c>
      <c r="B66" s="5" t="s">
        <v>38</v>
      </c>
      <c r="C66" s="12">
        <v>344</v>
      </c>
      <c r="D66" s="12">
        <v>1</v>
      </c>
      <c r="E66" s="12">
        <v>227.22</v>
      </c>
      <c r="F66" s="13">
        <f>D66*E66</f>
        <v>227.22</v>
      </c>
      <c r="G66" s="12"/>
      <c r="H66" s="16"/>
      <c r="I66" s="12"/>
      <c r="J66" s="13"/>
      <c r="K66" s="14"/>
    </row>
    <row r="67" spans="1:11" ht="15">
      <c r="A67" s="9" t="s">
        <v>61</v>
      </c>
      <c r="B67" s="5" t="s">
        <v>123</v>
      </c>
      <c r="C67" s="12">
        <v>313</v>
      </c>
      <c r="D67" s="12">
        <v>1</v>
      </c>
      <c r="E67" s="12">
        <v>227.22</v>
      </c>
      <c r="F67" s="13">
        <f>D67*E67</f>
        <v>227.22</v>
      </c>
      <c r="G67" s="12"/>
      <c r="H67" s="16"/>
      <c r="I67" s="12"/>
      <c r="J67" s="13"/>
      <c r="K67" s="14"/>
    </row>
    <row r="68" spans="1:11" ht="15">
      <c r="A68" s="9" t="s">
        <v>61</v>
      </c>
      <c r="B68" s="5" t="s">
        <v>124</v>
      </c>
      <c r="C68" s="12">
        <v>260</v>
      </c>
      <c r="D68" s="12">
        <v>1</v>
      </c>
      <c r="E68" s="12">
        <v>227.22</v>
      </c>
      <c r="F68" s="13">
        <f>D68*E68</f>
        <v>227.22</v>
      </c>
      <c r="G68" s="12"/>
      <c r="H68" s="16"/>
      <c r="I68" s="12"/>
      <c r="J68" s="13"/>
      <c r="K68" s="14"/>
    </row>
    <row r="69" spans="1:11" ht="15">
      <c r="A69" s="9" t="s">
        <v>61</v>
      </c>
      <c r="B69" s="5" t="s">
        <v>125</v>
      </c>
      <c r="C69" s="12">
        <v>151</v>
      </c>
      <c r="D69" s="12">
        <v>1</v>
      </c>
      <c r="E69" s="12">
        <v>227.22</v>
      </c>
      <c r="F69" s="13">
        <f>D69*E69</f>
        <v>227.22</v>
      </c>
      <c r="G69" s="12"/>
      <c r="H69" s="16"/>
      <c r="I69" s="12"/>
      <c r="J69" s="13"/>
      <c r="K69" s="14"/>
    </row>
    <row r="70" spans="1:11" ht="15">
      <c r="A70" s="9" t="s">
        <v>61</v>
      </c>
      <c r="B70" s="5" t="s">
        <v>126</v>
      </c>
      <c r="C70" s="12"/>
      <c r="D70" s="12">
        <v>1</v>
      </c>
      <c r="E70" s="12">
        <v>82.72</v>
      </c>
      <c r="F70" s="13">
        <f>D70*E70</f>
        <v>82.72</v>
      </c>
      <c r="G70" s="12"/>
      <c r="H70" s="16"/>
      <c r="I70" s="12"/>
      <c r="J70" s="13"/>
      <c r="K70" s="14"/>
    </row>
    <row r="71" spans="1:11" ht="15">
      <c r="A71" s="9" t="s">
        <v>61</v>
      </c>
      <c r="B71" s="5" t="s">
        <v>127</v>
      </c>
      <c r="C71" s="12"/>
      <c r="D71" s="12">
        <v>1</v>
      </c>
      <c r="E71" s="12">
        <v>17.85</v>
      </c>
      <c r="F71" s="13">
        <f>D71*E71</f>
        <v>17.85</v>
      </c>
      <c r="G71" s="12"/>
      <c r="H71" s="16"/>
      <c r="I71" s="12"/>
      <c r="J71" s="13"/>
      <c r="K71" s="14"/>
    </row>
    <row r="72" spans="1:11" ht="15">
      <c r="A72" s="9" t="s">
        <v>61</v>
      </c>
      <c r="B72" s="5" t="s">
        <v>106</v>
      </c>
      <c r="C72" s="12"/>
      <c r="D72" s="12">
        <v>1</v>
      </c>
      <c r="E72" s="5">
        <v>9.31</v>
      </c>
      <c r="F72" s="13">
        <f>D72*E72</f>
        <v>9.31</v>
      </c>
      <c r="G72" s="12"/>
      <c r="H72" s="16"/>
      <c r="I72" s="12"/>
      <c r="J72" s="13"/>
      <c r="K72" s="14"/>
    </row>
    <row r="73" spans="1:11" ht="15">
      <c r="A73" s="9" t="s">
        <v>61</v>
      </c>
      <c r="B73" s="5" t="s">
        <v>131</v>
      </c>
      <c r="C73" s="12"/>
      <c r="D73" s="12">
        <v>2</v>
      </c>
      <c r="E73" s="12">
        <v>69.8</v>
      </c>
      <c r="F73" s="13">
        <f>D73*E73</f>
        <v>139.6</v>
      </c>
      <c r="G73" s="13">
        <f>SUM(F66:F73)</f>
        <v>1158.36</v>
      </c>
      <c r="H73" s="16">
        <f>G73*1.15</f>
        <v>1332.1139999999998</v>
      </c>
      <c r="I73" s="12"/>
      <c r="J73" s="13"/>
      <c r="K73" s="14"/>
    </row>
    <row r="74" spans="1:11" ht="15">
      <c r="A74" s="9" t="s">
        <v>67</v>
      </c>
      <c r="B74" s="5" t="s">
        <v>137</v>
      </c>
      <c r="C74" s="12">
        <v>283</v>
      </c>
      <c r="D74" s="12">
        <v>1</v>
      </c>
      <c r="E74" s="12">
        <v>227.22</v>
      </c>
      <c r="F74" s="13">
        <f>D74*E74</f>
        <v>227.22</v>
      </c>
      <c r="G74" s="12"/>
      <c r="H74" s="16"/>
      <c r="I74" s="12"/>
      <c r="J74" s="13"/>
      <c r="K74" s="14"/>
    </row>
    <row r="75" spans="1:11" ht="15">
      <c r="A75" s="9" t="s">
        <v>67</v>
      </c>
      <c r="B75" s="5" t="s">
        <v>138</v>
      </c>
      <c r="C75" s="12"/>
      <c r="D75" s="12">
        <v>1</v>
      </c>
      <c r="E75" s="12">
        <v>67.95</v>
      </c>
      <c r="F75" s="13">
        <f>D75*E75</f>
        <v>67.95</v>
      </c>
      <c r="G75" s="12"/>
      <c r="H75" s="16"/>
      <c r="I75" s="12"/>
      <c r="J75" s="13"/>
      <c r="K75" s="14"/>
    </row>
    <row r="76" spans="1:11" ht="15">
      <c r="A76" s="9" t="s">
        <v>67</v>
      </c>
      <c r="B76" s="5" t="s">
        <v>139</v>
      </c>
      <c r="C76" s="12">
        <v>345</v>
      </c>
      <c r="D76" s="12">
        <v>1</v>
      </c>
      <c r="E76" s="12">
        <v>227.22</v>
      </c>
      <c r="F76" s="13">
        <f>D76*E76</f>
        <v>227.22</v>
      </c>
      <c r="G76" s="12"/>
      <c r="H76" s="16"/>
      <c r="I76" s="12"/>
      <c r="J76" s="13"/>
      <c r="K76" s="14"/>
    </row>
    <row r="77" spans="1:11" ht="15">
      <c r="A77" s="9" t="s">
        <v>67</v>
      </c>
      <c r="B77" s="5" t="s">
        <v>130</v>
      </c>
      <c r="C77" s="12"/>
      <c r="D77" s="12">
        <v>1</v>
      </c>
      <c r="E77" s="12">
        <v>30.8</v>
      </c>
      <c r="F77" s="13">
        <f>D77*E77</f>
        <v>30.8</v>
      </c>
      <c r="G77" s="13">
        <f>SUM(F74:F77)</f>
        <v>553.1899999999999</v>
      </c>
      <c r="H77" s="16">
        <f>G77*1.15</f>
        <v>636.1684999999999</v>
      </c>
      <c r="I77" s="12"/>
      <c r="J77" s="13"/>
      <c r="K77" s="14"/>
    </row>
    <row r="78" spans="1:11" ht="15">
      <c r="A78" s="9" t="s">
        <v>63</v>
      </c>
      <c r="B78" s="5" t="s">
        <v>11</v>
      </c>
      <c r="C78" s="12">
        <v>334</v>
      </c>
      <c r="D78" s="12">
        <v>1</v>
      </c>
      <c r="E78" s="12">
        <v>227.22</v>
      </c>
      <c r="F78" s="13">
        <f>D78*E78</f>
        <v>227.22</v>
      </c>
      <c r="G78" s="12"/>
      <c r="H78" s="16"/>
      <c r="I78" s="12"/>
      <c r="J78" s="13"/>
      <c r="K78" s="14"/>
    </row>
    <row r="79" spans="1:11" ht="15">
      <c r="A79" s="9" t="s">
        <v>63</v>
      </c>
      <c r="B79" s="5" t="s">
        <v>27</v>
      </c>
      <c r="C79" s="12"/>
      <c r="D79" s="12">
        <v>1</v>
      </c>
      <c r="E79" s="5">
        <v>9.31</v>
      </c>
      <c r="F79" s="13">
        <f>D79*E79</f>
        <v>9.31</v>
      </c>
      <c r="G79" s="13">
        <f>SUM(F78:F79)</f>
        <v>236.53</v>
      </c>
      <c r="H79" s="16">
        <f>G79*1.15</f>
        <v>272.0095</v>
      </c>
      <c r="I79" s="12"/>
      <c r="J79" s="13"/>
      <c r="K79" s="14"/>
    </row>
    <row r="80" spans="1:11" ht="15">
      <c r="A80" s="9" t="s">
        <v>42</v>
      </c>
      <c r="B80" s="5" t="s">
        <v>32</v>
      </c>
      <c r="C80" s="12">
        <v>371</v>
      </c>
      <c r="D80" s="12">
        <v>2</v>
      </c>
      <c r="E80" s="5">
        <v>227.22</v>
      </c>
      <c r="F80" s="11">
        <f>D80*E80</f>
        <v>454.44</v>
      </c>
      <c r="G80" s="13"/>
      <c r="H80" s="16"/>
      <c r="I80" s="12"/>
      <c r="J80" s="13"/>
      <c r="K80" s="14"/>
    </row>
    <row r="81" spans="1:11" ht="15">
      <c r="A81" s="9" t="s">
        <v>42</v>
      </c>
      <c r="B81" s="5" t="s">
        <v>155</v>
      </c>
      <c r="C81" s="12">
        <v>345</v>
      </c>
      <c r="D81" s="12">
        <v>1</v>
      </c>
      <c r="E81" s="12">
        <v>227.22</v>
      </c>
      <c r="F81" s="13">
        <f>D81*E81</f>
        <v>227.22</v>
      </c>
      <c r="G81" s="12"/>
      <c r="H81" s="16"/>
      <c r="I81" s="12"/>
      <c r="J81" s="13"/>
      <c r="K81" s="14"/>
    </row>
    <row r="82" spans="1:11" ht="15">
      <c r="A82" s="9" t="s">
        <v>42</v>
      </c>
      <c r="B82" s="5" t="s">
        <v>156</v>
      </c>
      <c r="C82" s="12"/>
      <c r="D82" s="12">
        <v>1</v>
      </c>
      <c r="E82" s="12">
        <v>46.74</v>
      </c>
      <c r="F82" s="13">
        <f>D82*E82</f>
        <v>46.74</v>
      </c>
      <c r="G82" s="13">
        <f>SUM(F80:F82)</f>
        <v>728.4</v>
      </c>
      <c r="H82" s="16">
        <f>G82*1.15</f>
        <v>837.6599999999999</v>
      </c>
      <c r="I82" s="12"/>
      <c r="J82" s="13"/>
      <c r="K82" s="14"/>
    </row>
    <row r="83" spans="1:11" ht="15">
      <c r="A83" s="9" t="s">
        <v>20</v>
      </c>
      <c r="B83" s="5" t="s">
        <v>11</v>
      </c>
      <c r="C83" s="12">
        <v>334</v>
      </c>
      <c r="D83" s="5">
        <v>1</v>
      </c>
      <c r="E83" s="12">
        <v>227.22</v>
      </c>
      <c r="F83" s="13">
        <f>D83*E83</f>
        <v>227.22</v>
      </c>
      <c r="G83" s="12"/>
      <c r="H83" s="16"/>
      <c r="I83" s="12"/>
      <c r="J83" s="13"/>
      <c r="K83" s="14"/>
    </row>
    <row r="84" spans="1:11" ht="15">
      <c r="A84" s="9" t="s">
        <v>20</v>
      </c>
      <c r="B84" s="5" t="s">
        <v>115</v>
      </c>
      <c r="C84" s="12">
        <v>277</v>
      </c>
      <c r="D84" s="5">
        <v>1</v>
      </c>
      <c r="E84" s="12">
        <v>227.22</v>
      </c>
      <c r="F84" s="13">
        <f>D84*E84</f>
        <v>227.22</v>
      </c>
      <c r="G84" s="12"/>
      <c r="H84" s="16"/>
      <c r="I84" s="12"/>
      <c r="J84" s="13"/>
      <c r="K84" s="14"/>
    </row>
    <row r="85" spans="1:11" ht="15">
      <c r="A85" s="9" t="s">
        <v>20</v>
      </c>
      <c r="B85" s="5" t="s">
        <v>116</v>
      </c>
      <c r="C85" s="12"/>
      <c r="D85" s="5">
        <v>1</v>
      </c>
      <c r="E85" s="12">
        <v>98</v>
      </c>
      <c r="F85" s="13">
        <f>D85*E85</f>
        <v>98</v>
      </c>
      <c r="G85" s="12"/>
      <c r="H85" s="16"/>
      <c r="I85" s="12"/>
      <c r="J85" s="13"/>
      <c r="K85" s="14"/>
    </row>
    <row r="86" spans="1:11" ht="15">
      <c r="A86" s="9" t="s">
        <v>20</v>
      </c>
      <c r="B86" s="5" t="s">
        <v>117</v>
      </c>
      <c r="C86" s="12"/>
      <c r="D86" s="12">
        <v>2</v>
      </c>
      <c r="E86" s="12">
        <v>85.6</v>
      </c>
      <c r="F86" s="13">
        <f>D86*E86</f>
        <v>171.2</v>
      </c>
      <c r="G86" s="12"/>
      <c r="H86" s="16"/>
      <c r="I86" s="12"/>
      <c r="J86" s="13"/>
      <c r="K86" s="14"/>
    </row>
    <row r="87" spans="1:11" ht="15">
      <c r="A87" s="9" t="s">
        <v>20</v>
      </c>
      <c r="B87" s="5" t="s">
        <v>140</v>
      </c>
      <c r="C87" s="12">
        <v>203</v>
      </c>
      <c r="D87" s="12">
        <v>1</v>
      </c>
      <c r="E87" s="12">
        <v>227.22</v>
      </c>
      <c r="F87" s="13">
        <f>D87*E87</f>
        <v>227.22</v>
      </c>
      <c r="G87" s="12"/>
      <c r="H87" s="16"/>
      <c r="I87" s="12"/>
      <c r="J87" s="13"/>
      <c r="K87" s="14"/>
    </row>
    <row r="88" spans="1:11" ht="15">
      <c r="A88" s="9" t="s">
        <v>20</v>
      </c>
      <c r="B88" s="5" t="s">
        <v>90</v>
      </c>
      <c r="C88" s="12"/>
      <c r="D88" s="12">
        <v>2</v>
      </c>
      <c r="E88" s="12">
        <v>67.88</v>
      </c>
      <c r="F88" s="13">
        <f>D88*E88</f>
        <v>135.76</v>
      </c>
      <c r="G88" s="13">
        <f>SUM(F83:F88)</f>
        <v>1086.6200000000001</v>
      </c>
      <c r="H88" s="16">
        <f>G88*1.15</f>
        <v>1249.613</v>
      </c>
      <c r="I88" s="12"/>
      <c r="J88" s="13"/>
      <c r="K88" s="14"/>
    </row>
    <row r="89" spans="1:11" ht="15">
      <c r="A89" s="9" t="s">
        <v>43</v>
      </c>
      <c r="B89" s="5" t="s">
        <v>38</v>
      </c>
      <c r="C89" s="12">
        <v>344</v>
      </c>
      <c r="D89" s="12">
        <v>4</v>
      </c>
      <c r="E89" s="12">
        <v>227.22</v>
      </c>
      <c r="F89" s="11">
        <f>D89*E89</f>
        <v>908.88</v>
      </c>
      <c r="G89" s="12"/>
      <c r="H89" s="16"/>
      <c r="I89" s="12"/>
      <c r="J89" s="13"/>
      <c r="K89" s="14"/>
    </row>
    <row r="90" spans="1:11" ht="15">
      <c r="A90" s="9" t="s">
        <v>43</v>
      </c>
      <c r="B90" s="5" t="s">
        <v>76</v>
      </c>
      <c r="C90" s="12">
        <v>146</v>
      </c>
      <c r="D90" s="12">
        <v>4</v>
      </c>
      <c r="E90" s="12">
        <v>227.22</v>
      </c>
      <c r="F90" s="11">
        <f>D90*E90</f>
        <v>908.88</v>
      </c>
      <c r="G90" s="12"/>
      <c r="H90" s="16"/>
      <c r="I90" s="12"/>
      <c r="J90" s="13"/>
      <c r="K90" s="14"/>
    </row>
    <row r="91" spans="1:11" ht="15">
      <c r="A91" s="9" t="s">
        <v>43</v>
      </c>
      <c r="B91" s="5" t="s">
        <v>27</v>
      </c>
      <c r="C91" s="12"/>
      <c r="D91" s="12">
        <v>2</v>
      </c>
      <c r="E91" s="5">
        <v>9.31</v>
      </c>
      <c r="F91" s="11">
        <f>D91*E91</f>
        <v>18.62</v>
      </c>
      <c r="G91" s="12"/>
      <c r="H91" s="16"/>
      <c r="I91" s="12"/>
      <c r="J91" s="13"/>
      <c r="K91" s="14"/>
    </row>
    <row r="92" spans="1:11" ht="15">
      <c r="A92" s="9" t="s">
        <v>43</v>
      </c>
      <c r="B92" s="5" t="s">
        <v>77</v>
      </c>
      <c r="C92" s="12"/>
      <c r="D92" s="12">
        <v>2</v>
      </c>
      <c r="E92" s="5">
        <v>43.2</v>
      </c>
      <c r="F92" s="11">
        <f>D92*E92</f>
        <v>86.4</v>
      </c>
      <c r="G92" s="13"/>
      <c r="H92" s="16"/>
      <c r="I92" s="12"/>
      <c r="J92" s="13"/>
      <c r="K92" s="14"/>
    </row>
    <row r="93" spans="1:11" ht="15">
      <c r="A93" s="9" t="s">
        <v>43</v>
      </c>
      <c r="B93" s="5" t="s">
        <v>78</v>
      </c>
      <c r="C93" s="12"/>
      <c r="D93" s="12">
        <v>1</v>
      </c>
      <c r="E93" s="5">
        <v>26.9</v>
      </c>
      <c r="F93" s="11">
        <f>D93*E93</f>
        <v>26.9</v>
      </c>
      <c r="G93" s="13">
        <f>SUM(F89:F93)</f>
        <v>1949.68</v>
      </c>
      <c r="H93" s="16">
        <f>G93*1.15</f>
        <v>2242.132</v>
      </c>
      <c r="I93" s="12"/>
      <c r="J93" s="13"/>
      <c r="K93" s="14"/>
    </row>
    <row r="94" spans="1:11" ht="15">
      <c r="A94" s="9" t="s">
        <v>72</v>
      </c>
      <c r="B94" s="5" t="s">
        <v>122</v>
      </c>
      <c r="C94" s="12">
        <v>262</v>
      </c>
      <c r="D94" s="12">
        <v>2</v>
      </c>
      <c r="E94" s="12">
        <v>227.22</v>
      </c>
      <c r="F94" s="13">
        <f>D94*E94</f>
        <v>454.44</v>
      </c>
      <c r="G94" s="13">
        <f>F94</f>
        <v>454.44</v>
      </c>
      <c r="H94" s="16">
        <f>G94*1.15</f>
        <v>522.606</v>
      </c>
      <c r="I94" s="12"/>
      <c r="J94" s="13"/>
      <c r="K94" s="14"/>
    </row>
    <row r="95" spans="1:11" ht="15">
      <c r="A95" s="9" t="s">
        <v>14</v>
      </c>
      <c r="B95" s="5" t="s">
        <v>107</v>
      </c>
      <c r="C95" s="12">
        <v>266</v>
      </c>
      <c r="D95" s="12">
        <v>1</v>
      </c>
      <c r="E95" s="5">
        <v>227.22</v>
      </c>
      <c r="F95" s="11">
        <f>D95*E95</f>
        <v>227.22</v>
      </c>
      <c r="G95" s="12"/>
      <c r="H95" s="16"/>
      <c r="I95" s="12"/>
      <c r="J95" s="13"/>
      <c r="K95" s="14"/>
    </row>
    <row r="96" spans="1:11" ht="15">
      <c r="A96" s="9" t="s">
        <v>14</v>
      </c>
      <c r="B96" s="5" t="s">
        <v>33</v>
      </c>
      <c r="C96" s="12">
        <v>279</v>
      </c>
      <c r="D96" s="12">
        <v>1</v>
      </c>
      <c r="E96" s="12">
        <v>227.22</v>
      </c>
      <c r="F96" s="13">
        <f>D96*E96</f>
        <v>227.22</v>
      </c>
      <c r="G96" s="13">
        <f>SUM(F95:F96)</f>
        <v>454.44</v>
      </c>
      <c r="H96" s="16">
        <f>G96*1.15</f>
        <v>522.606</v>
      </c>
      <c r="I96" s="12"/>
      <c r="J96" s="13"/>
      <c r="K96" s="14"/>
    </row>
    <row r="97" spans="1:11" ht="15">
      <c r="A97" s="9" t="s">
        <v>57</v>
      </c>
      <c r="B97" s="5" t="s">
        <v>16</v>
      </c>
      <c r="C97" s="12">
        <v>334</v>
      </c>
      <c r="D97" s="12">
        <v>6</v>
      </c>
      <c r="E97" s="12">
        <v>227.22</v>
      </c>
      <c r="F97" s="11">
        <f>D97*E97</f>
        <v>1363.32</v>
      </c>
      <c r="G97" s="12"/>
      <c r="H97" s="16"/>
      <c r="I97" s="12"/>
      <c r="J97" s="13"/>
      <c r="K97" s="14"/>
    </row>
    <row r="98" spans="1:11" ht="15">
      <c r="A98" s="9" t="s">
        <v>57</v>
      </c>
      <c r="B98" s="5" t="s">
        <v>10</v>
      </c>
      <c r="C98" s="12">
        <v>329</v>
      </c>
      <c r="D98" s="12">
        <v>2</v>
      </c>
      <c r="E98" s="5">
        <v>227.22</v>
      </c>
      <c r="F98" s="11">
        <f>D98*E98</f>
        <v>454.44</v>
      </c>
      <c r="G98" s="13"/>
      <c r="H98" s="16"/>
      <c r="I98" s="12"/>
      <c r="J98" s="13"/>
      <c r="K98" s="14"/>
    </row>
    <row r="99" spans="1:11" ht="15">
      <c r="A99" s="9" t="s">
        <v>57</v>
      </c>
      <c r="B99" s="5" t="s">
        <v>76</v>
      </c>
      <c r="C99" s="12">
        <v>146</v>
      </c>
      <c r="D99" s="12">
        <v>1</v>
      </c>
      <c r="E99" s="12">
        <v>227.22</v>
      </c>
      <c r="F99" s="13">
        <f>D99*E99</f>
        <v>227.22</v>
      </c>
      <c r="G99" s="12"/>
      <c r="H99" s="16"/>
      <c r="I99" s="12"/>
      <c r="J99" s="13"/>
      <c r="K99" s="14"/>
    </row>
    <row r="100" spans="1:11" ht="15">
      <c r="A100" s="9" t="s">
        <v>57</v>
      </c>
      <c r="B100" s="5" t="s">
        <v>28</v>
      </c>
      <c r="C100" s="5">
        <v>348</v>
      </c>
      <c r="D100" s="12">
        <v>1</v>
      </c>
      <c r="E100" s="12">
        <v>227.22</v>
      </c>
      <c r="F100" s="13">
        <f>D100*E100</f>
        <v>227.22</v>
      </c>
      <c r="G100" s="12"/>
      <c r="H100" s="16"/>
      <c r="I100" s="12"/>
      <c r="J100" s="13"/>
      <c r="K100" s="14"/>
    </row>
    <row r="101" spans="1:11" ht="15">
      <c r="A101" s="9" t="s">
        <v>57</v>
      </c>
      <c r="B101" s="5" t="s">
        <v>12</v>
      </c>
      <c r="C101" s="12"/>
      <c r="D101" s="12">
        <v>4</v>
      </c>
      <c r="E101" s="12">
        <v>22.28</v>
      </c>
      <c r="F101" s="11">
        <f>D101*E101</f>
        <v>89.12</v>
      </c>
      <c r="G101" s="13">
        <f>SUM(F97:F101)</f>
        <v>2361.3199999999997</v>
      </c>
      <c r="H101" s="16">
        <f>G101*1.15</f>
        <v>2715.5179999999996</v>
      </c>
      <c r="I101" s="12"/>
      <c r="J101" s="13"/>
      <c r="K101" s="14"/>
    </row>
    <row r="102" spans="1:11" ht="15">
      <c r="A102" s="9" t="s">
        <v>75</v>
      </c>
      <c r="B102" s="5" t="s">
        <v>161</v>
      </c>
      <c r="C102" s="12"/>
      <c r="D102" s="12">
        <v>4</v>
      </c>
      <c r="E102" s="12">
        <v>23.47</v>
      </c>
      <c r="F102" s="13">
        <f>D102*E102</f>
        <v>93.88</v>
      </c>
      <c r="G102" s="12"/>
      <c r="H102" s="16"/>
      <c r="I102" s="12"/>
      <c r="J102" s="13"/>
      <c r="K102" s="14"/>
    </row>
    <row r="103" spans="1:11" ht="15">
      <c r="A103" s="9" t="s">
        <v>75</v>
      </c>
      <c r="B103" s="5" t="s">
        <v>162</v>
      </c>
      <c r="C103" s="12"/>
      <c r="D103" s="12">
        <v>100</v>
      </c>
      <c r="E103" s="12">
        <v>4.38</v>
      </c>
      <c r="F103" s="13">
        <f>D103*E103</f>
        <v>438</v>
      </c>
      <c r="G103" s="13">
        <f>SUM(F102:F103)</f>
        <v>531.88</v>
      </c>
      <c r="H103" s="16">
        <f>G103*1.15</f>
        <v>611.6619999999999</v>
      </c>
      <c r="I103" s="12"/>
      <c r="J103" s="13"/>
      <c r="K103" s="14"/>
    </row>
    <row r="104" spans="1:11" ht="15">
      <c r="A104" s="9" t="s">
        <v>65</v>
      </c>
      <c r="B104" s="5" t="s">
        <v>134</v>
      </c>
      <c r="C104" s="12">
        <v>286</v>
      </c>
      <c r="D104" s="12">
        <v>1</v>
      </c>
      <c r="E104" s="12">
        <v>227.22</v>
      </c>
      <c r="F104" s="13">
        <f>D104*E104</f>
        <v>227.22</v>
      </c>
      <c r="G104" s="12"/>
      <c r="H104" s="16"/>
      <c r="I104" s="12"/>
      <c r="J104" s="13"/>
      <c r="K104" s="14"/>
    </row>
    <row r="105" spans="1:11" ht="15">
      <c r="A105" s="9" t="s">
        <v>65</v>
      </c>
      <c r="B105" s="5" t="s">
        <v>35</v>
      </c>
      <c r="C105" s="12">
        <v>146</v>
      </c>
      <c r="D105" s="12">
        <v>1</v>
      </c>
      <c r="E105" s="12">
        <v>227.22</v>
      </c>
      <c r="F105" s="13">
        <f>D105*E105</f>
        <v>227.22</v>
      </c>
      <c r="G105" s="12"/>
      <c r="H105" s="16"/>
      <c r="I105" s="12"/>
      <c r="J105" s="13"/>
      <c r="K105" s="14"/>
    </row>
    <row r="106" spans="1:11" ht="15">
      <c r="A106" s="9" t="s">
        <v>65</v>
      </c>
      <c r="B106" s="5" t="s">
        <v>135</v>
      </c>
      <c r="C106" s="12">
        <v>193</v>
      </c>
      <c r="D106" s="12">
        <v>1</v>
      </c>
      <c r="E106" s="12">
        <v>227.22</v>
      </c>
      <c r="F106" s="13">
        <f>D106*E106</f>
        <v>227.22</v>
      </c>
      <c r="G106" s="12"/>
      <c r="H106" s="16"/>
      <c r="I106" s="12"/>
      <c r="J106" s="13"/>
      <c r="K106" s="14"/>
    </row>
    <row r="107" spans="1:11" ht="15">
      <c r="A107" s="9" t="s">
        <v>65</v>
      </c>
      <c r="B107" s="5" t="s">
        <v>136</v>
      </c>
      <c r="C107" s="12"/>
      <c r="D107" s="12">
        <v>2</v>
      </c>
      <c r="E107" s="12">
        <v>28.63</v>
      </c>
      <c r="F107" s="13">
        <f>D107*E107</f>
        <v>57.26</v>
      </c>
      <c r="G107" s="12"/>
      <c r="H107" s="16"/>
      <c r="I107" s="12"/>
      <c r="J107" s="13"/>
      <c r="K107" s="14"/>
    </row>
    <row r="108" spans="1:11" ht="15">
      <c r="A108" s="9" t="s">
        <v>65</v>
      </c>
      <c r="B108" s="5" t="s">
        <v>66</v>
      </c>
      <c r="C108" s="12"/>
      <c r="D108" s="12">
        <v>1</v>
      </c>
      <c r="E108" s="12">
        <v>37.85</v>
      </c>
      <c r="F108" s="13">
        <f>D108*E108</f>
        <v>37.85</v>
      </c>
      <c r="G108" s="12"/>
      <c r="H108" s="16"/>
      <c r="I108" s="12"/>
      <c r="J108" s="13"/>
      <c r="K108" s="14"/>
    </row>
    <row r="109" spans="1:11" ht="15">
      <c r="A109" s="9" t="s">
        <v>65</v>
      </c>
      <c r="B109" s="5" t="s">
        <v>27</v>
      </c>
      <c r="C109" s="12"/>
      <c r="D109" s="12">
        <v>3</v>
      </c>
      <c r="E109" s="5">
        <v>9.31</v>
      </c>
      <c r="F109" s="13">
        <f>D109*E109</f>
        <v>27.93</v>
      </c>
      <c r="G109" s="13">
        <f>SUM(F104:F109)</f>
        <v>804.6999999999999</v>
      </c>
      <c r="H109" s="16">
        <f>G109*1.15</f>
        <v>925.4049999999999</v>
      </c>
      <c r="I109" s="12"/>
      <c r="J109" s="13"/>
      <c r="K109" s="14"/>
    </row>
    <row r="110" spans="1:11" ht="15">
      <c r="A110" s="9" t="s">
        <v>41</v>
      </c>
      <c r="B110" s="5" t="s">
        <v>66</v>
      </c>
      <c r="C110" s="12"/>
      <c r="D110" s="12">
        <v>1</v>
      </c>
      <c r="E110" s="5">
        <v>37.85</v>
      </c>
      <c r="F110" s="11">
        <f>D110*E110</f>
        <v>37.85</v>
      </c>
      <c r="G110" s="13"/>
      <c r="H110" s="16"/>
      <c r="I110" s="12"/>
      <c r="J110" s="13"/>
      <c r="K110" s="14"/>
    </row>
    <row r="111" spans="1:11" ht="15">
      <c r="A111" s="9" t="s">
        <v>41</v>
      </c>
      <c r="B111" s="5" t="s">
        <v>86</v>
      </c>
      <c r="C111" s="12"/>
      <c r="D111" s="12">
        <v>1</v>
      </c>
      <c r="E111" s="5">
        <v>40.45</v>
      </c>
      <c r="F111" s="11">
        <f>D111*E111</f>
        <v>40.45</v>
      </c>
      <c r="G111" s="12"/>
      <c r="H111" s="16"/>
      <c r="I111" s="12"/>
      <c r="J111" s="13"/>
      <c r="K111" s="14"/>
    </row>
    <row r="112" spans="1:11" ht="15">
      <c r="A112" s="9" t="s">
        <v>41</v>
      </c>
      <c r="B112" s="5" t="s">
        <v>31</v>
      </c>
      <c r="C112" s="12">
        <v>388</v>
      </c>
      <c r="D112" s="12">
        <v>1</v>
      </c>
      <c r="E112" s="5">
        <v>227.22</v>
      </c>
      <c r="F112" s="11">
        <f>D112*E112</f>
        <v>227.22</v>
      </c>
      <c r="G112" s="12"/>
      <c r="H112" s="16"/>
      <c r="I112" s="12"/>
      <c r="J112" s="13"/>
      <c r="K112" s="14"/>
    </row>
    <row r="113" spans="1:11" ht="15">
      <c r="A113" s="9" t="s">
        <v>41</v>
      </c>
      <c r="B113" s="5" t="s">
        <v>87</v>
      </c>
      <c r="C113" s="12"/>
      <c r="D113" s="12">
        <v>1</v>
      </c>
      <c r="E113" s="12">
        <v>65.66</v>
      </c>
      <c r="F113" s="11">
        <f>D113*E113</f>
        <v>65.66</v>
      </c>
      <c r="G113" s="12"/>
      <c r="H113" s="16"/>
      <c r="I113" s="12"/>
      <c r="J113" s="13"/>
      <c r="K113" s="14"/>
    </row>
    <row r="114" spans="1:11" ht="15">
      <c r="A114" s="9" t="s">
        <v>41</v>
      </c>
      <c r="B114" s="5" t="s">
        <v>88</v>
      </c>
      <c r="C114" s="12"/>
      <c r="D114" s="12">
        <v>1</v>
      </c>
      <c r="E114" s="12">
        <v>70.32</v>
      </c>
      <c r="F114" s="11">
        <f>D114*E114</f>
        <v>70.32</v>
      </c>
      <c r="G114" s="12"/>
      <c r="H114" s="16"/>
      <c r="I114" s="12"/>
      <c r="J114" s="13"/>
      <c r="K114" s="14"/>
    </row>
    <row r="115" spans="1:11" ht="15">
      <c r="A115" s="9" t="s">
        <v>41</v>
      </c>
      <c r="B115" s="5" t="s">
        <v>27</v>
      </c>
      <c r="C115" s="12"/>
      <c r="D115" s="12">
        <v>1</v>
      </c>
      <c r="E115" s="5">
        <v>9.31</v>
      </c>
      <c r="F115" s="11">
        <f>D115*E115</f>
        <v>9.31</v>
      </c>
      <c r="G115" s="13">
        <f>SUM(F110:F115)</f>
        <v>450.80999999999995</v>
      </c>
      <c r="H115" s="16">
        <f>G115*1.15</f>
        <v>518.4314999999999</v>
      </c>
      <c r="I115" s="12"/>
      <c r="J115" s="13"/>
      <c r="K115" s="14"/>
    </row>
    <row r="116" spans="1:11" ht="15">
      <c r="A116" s="9" t="s">
        <v>71</v>
      </c>
      <c r="B116" s="5" t="s">
        <v>154</v>
      </c>
      <c r="C116" s="12"/>
      <c r="D116" s="12">
        <v>5</v>
      </c>
      <c r="E116" s="12">
        <v>19.86</v>
      </c>
      <c r="F116" s="13">
        <f>D116*E116</f>
        <v>99.3</v>
      </c>
      <c r="G116" s="12"/>
      <c r="H116" s="16"/>
      <c r="I116" s="12"/>
      <c r="J116" s="13"/>
      <c r="K116" s="14"/>
    </row>
    <row r="117" spans="1:11" ht="15">
      <c r="A117" s="9" t="s">
        <v>71</v>
      </c>
      <c r="B117" s="5" t="s">
        <v>167</v>
      </c>
      <c r="C117" s="12"/>
      <c r="D117" s="12">
        <v>5</v>
      </c>
      <c r="E117" s="12">
        <v>24.35</v>
      </c>
      <c r="F117" s="13">
        <f>D117*E117</f>
        <v>121.75</v>
      </c>
      <c r="G117" s="13">
        <f>SUM(F116:F117)</f>
        <v>221.05</v>
      </c>
      <c r="H117" s="16">
        <f>G117*1.15</f>
        <v>254.20749999999998</v>
      </c>
      <c r="I117" s="12"/>
      <c r="J117" s="13"/>
      <c r="K117" s="14"/>
    </row>
    <row r="118" spans="1:11" ht="15">
      <c r="A118" s="9" t="s">
        <v>19</v>
      </c>
      <c r="B118" s="5" t="s">
        <v>100</v>
      </c>
      <c r="C118" s="12">
        <v>349</v>
      </c>
      <c r="D118" s="12">
        <v>1</v>
      </c>
      <c r="E118" s="5">
        <v>227.22</v>
      </c>
      <c r="F118" s="11">
        <f>D118*E118</f>
        <v>227.22</v>
      </c>
      <c r="G118" s="13"/>
      <c r="H118" s="16"/>
      <c r="I118" s="12"/>
      <c r="J118" s="13"/>
      <c r="K118" s="14"/>
    </row>
    <row r="119" spans="1:11" ht="15">
      <c r="A119" s="9" t="s">
        <v>19</v>
      </c>
      <c r="B119" s="5" t="s">
        <v>34</v>
      </c>
      <c r="C119" s="12"/>
      <c r="D119" s="12">
        <v>2</v>
      </c>
      <c r="E119" s="5">
        <v>60.53</v>
      </c>
      <c r="F119" s="11">
        <f>D119*E119</f>
        <v>121.06</v>
      </c>
      <c r="G119" s="13"/>
      <c r="H119" s="16"/>
      <c r="I119" s="12"/>
      <c r="J119" s="13"/>
      <c r="K119" s="14"/>
    </row>
    <row r="120" spans="1:11" ht="15">
      <c r="A120" s="9" t="s">
        <v>19</v>
      </c>
      <c r="B120" s="5" t="s">
        <v>111</v>
      </c>
      <c r="C120" s="12">
        <v>363</v>
      </c>
      <c r="D120" s="5">
        <v>1</v>
      </c>
      <c r="E120" s="5">
        <v>227.22</v>
      </c>
      <c r="F120" s="11">
        <f>D120*E120</f>
        <v>227.22</v>
      </c>
      <c r="G120" s="13"/>
      <c r="H120" s="16"/>
      <c r="I120" s="12"/>
      <c r="J120" s="13"/>
      <c r="K120" s="14"/>
    </row>
    <row r="121" spans="1:11" ht="15">
      <c r="A121" s="9" t="s">
        <v>19</v>
      </c>
      <c r="B121" s="5" t="s">
        <v>27</v>
      </c>
      <c r="C121" s="5"/>
      <c r="D121" s="12">
        <v>2</v>
      </c>
      <c r="E121" s="5">
        <v>9.31</v>
      </c>
      <c r="F121" s="11">
        <f>D121*E121</f>
        <v>18.62</v>
      </c>
      <c r="G121" s="13">
        <f>SUM(F118:F121)</f>
        <v>594.12</v>
      </c>
      <c r="H121" s="16">
        <f>G121*1.15</f>
        <v>683.2379999999999</v>
      </c>
      <c r="I121" s="12"/>
      <c r="J121" s="13"/>
      <c r="K121" s="14"/>
    </row>
    <row r="122" spans="1:11" ht="15">
      <c r="A122" s="9" t="s">
        <v>55</v>
      </c>
      <c r="B122" s="5" t="s">
        <v>104</v>
      </c>
      <c r="C122" s="12"/>
      <c r="D122" s="12">
        <v>2</v>
      </c>
      <c r="E122" s="5">
        <v>69.8</v>
      </c>
      <c r="F122" s="11">
        <f>D122*E122</f>
        <v>139.6</v>
      </c>
      <c r="G122" s="12"/>
      <c r="H122" s="16"/>
      <c r="I122" s="12"/>
      <c r="J122" s="13"/>
      <c r="K122" s="14"/>
    </row>
    <row r="123" spans="1:11" ht="15">
      <c r="A123" s="9" t="s">
        <v>55</v>
      </c>
      <c r="B123" s="5" t="s">
        <v>39</v>
      </c>
      <c r="C123" s="12"/>
      <c r="D123" s="12">
        <v>3</v>
      </c>
      <c r="E123" s="5">
        <v>51.19</v>
      </c>
      <c r="F123" s="11">
        <f>D123*E123</f>
        <v>153.57</v>
      </c>
      <c r="G123" s="12"/>
      <c r="H123" s="16"/>
      <c r="I123" s="12"/>
      <c r="J123" s="13"/>
      <c r="K123" s="14"/>
    </row>
    <row r="124" spans="1:11" ht="15">
      <c r="A124" s="9" t="s">
        <v>55</v>
      </c>
      <c r="B124" s="5" t="s">
        <v>105</v>
      </c>
      <c r="C124" s="12"/>
      <c r="D124" s="12">
        <v>3</v>
      </c>
      <c r="E124" s="5">
        <v>37.44</v>
      </c>
      <c r="F124" s="11">
        <f>D124*E124</f>
        <v>112.32</v>
      </c>
      <c r="G124" s="12"/>
      <c r="H124" s="16"/>
      <c r="I124" s="12"/>
      <c r="J124" s="13"/>
      <c r="K124" s="14"/>
    </row>
    <row r="125" spans="1:11" ht="15">
      <c r="A125" s="9" t="s">
        <v>55</v>
      </c>
      <c r="B125" s="5" t="s">
        <v>106</v>
      </c>
      <c r="C125" s="12"/>
      <c r="D125" s="12">
        <v>1</v>
      </c>
      <c r="E125" s="5">
        <v>9.31</v>
      </c>
      <c r="F125" s="11">
        <f>D125*E125</f>
        <v>9.31</v>
      </c>
      <c r="G125" s="13">
        <f>SUM(F122:F125)</f>
        <v>414.79999999999995</v>
      </c>
      <c r="H125" s="16">
        <f>G125*1.15</f>
        <v>477.0199999999999</v>
      </c>
      <c r="I125" s="12"/>
      <c r="J125" s="13"/>
      <c r="K125" s="14"/>
    </row>
    <row r="126" spans="1:11" ht="15">
      <c r="A126" s="9" t="s">
        <v>47</v>
      </c>
      <c r="B126" s="5" t="s">
        <v>10</v>
      </c>
      <c r="C126" s="12">
        <v>329</v>
      </c>
      <c r="D126" s="12">
        <v>1</v>
      </c>
      <c r="E126" s="5">
        <v>227.22</v>
      </c>
      <c r="F126" s="11">
        <f>D126*E126</f>
        <v>227.22</v>
      </c>
      <c r="G126" s="13">
        <f>F126</f>
        <v>227.22</v>
      </c>
      <c r="H126" s="16">
        <f>G126*1.15</f>
        <v>261.303</v>
      </c>
      <c r="I126" s="12"/>
      <c r="J126" s="13"/>
      <c r="K126" s="14"/>
    </row>
    <row r="127" spans="1:11" ht="15">
      <c r="A127" s="9" t="s">
        <v>73</v>
      </c>
      <c r="B127" s="5" t="s">
        <v>166</v>
      </c>
      <c r="C127" s="12"/>
      <c r="D127" s="12">
        <v>20</v>
      </c>
      <c r="E127" s="12">
        <v>24.86</v>
      </c>
      <c r="F127" s="13">
        <f>D127*E127</f>
        <v>497.2</v>
      </c>
      <c r="G127" s="12"/>
      <c r="H127" s="16"/>
      <c r="I127" s="12"/>
      <c r="J127" s="13"/>
      <c r="K127" s="14"/>
    </row>
    <row r="128" spans="1:11" ht="15">
      <c r="A128" s="9" t="s">
        <v>73</v>
      </c>
      <c r="B128" s="5" t="s">
        <v>136</v>
      </c>
      <c r="C128" s="12"/>
      <c r="D128" s="12">
        <v>5</v>
      </c>
      <c r="E128" s="12">
        <v>28.63</v>
      </c>
      <c r="F128" s="13">
        <f>D128*E128</f>
        <v>143.15</v>
      </c>
      <c r="G128" s="12"/>
      <c r="H128" s="16"/>
      <c r="I128" s="12"/>
      <c r="J128" s="13"/>
      <c r="K128" s="14"/>
    </row>
    <row r="129" spans="1:11" ht="15">
      <c r="A129" s="9" t="s">
        <v>73</v>
      </c>
      <c r="B129" s="5" t="s">
        <v>158</v>
      </c>
      <c r="C129" s="12"/>
      <c r="D129" s="12">
        <v>10</v>
      </c>
      <c r="E129" s="12">
        <v>12.55</v>
      </c>
      <c r="F129" s="13">
        <f>D129*E129</f>
        <v>125.5</v>
      </c>
      <c r="G129" s="12"/>
      <c r="H129" s="16"/>
      <c r="I129" s="12"/>
      <c r="J129" s="13"/>
      <c r="K129" s="14"/>
    </row>
    <row r="130" spans="1:11" ht="15">
      <c r="A130" s="9" t="s">
        <v>73</v>
      </c>
      <c r="B130" s="5" t="s">
        <v>159</v>
      </c>
      <c r="C130" s="12"/>
      <c r="D130" s="12">
        <v>10</v>
      </c>
      <c r="E130" s="12">
        <v>18.8</v>
      </c>
      <c r="F130" s="13">
        <f>D130*E130</f>
        <v>188</v>
      </c>
      <c r="G130" s="13">
        <f>SUM(F127:F130)</f>
        <v>953.85</v>
      </c>
      <c r="H130" s="16">
        <f>G130*1.15</f>
        <v>1096.9275</v>
      </c>
      <c r="I130" s="12"/>
      <c r="J130" s="13"/>
      <c r="K130" s="14"/>
    </row>
    <row r="131" spans="1:11" ht="15">
      <c r="A131" s="9" t="s">
        <v>45</v>
      </c>
      <c r="B131" s="5" t="s">
        <v>82</v>
      </c>
      <c r="C131" s="12">
        <v>329</v>
      </c>
      <c r="D131" s="12">
        <v>1</v>
      </c>
      <c r="E131" s="5">
        <v>227.22</v>
      </c>
      <c r="F131" s="11">
        <f>D131*E131</f>
        <v>227.22</v>
      </c>
      <c r="G131" s="12"/>
      <c r="H131" s="16"/>
      <c r="I131" s="12"/>
      <c r="J131" s="13"/>
      <c r="K131" s="14"/>
    </row>
    <row r="132" spans="1:11" ht="15">
      <c r="A132" s="9" t="s">
        <v>45</v>
      </c>
      <c r="B132" s="5" t="s">
        <v>83</v>
      </c>
      <c r="C132" s="12">
        <v>291</v>
      </c>
      <c r="D132" s="12">
        <v>1</v>
      </c>
      <c r="E132" s="5">
        <v>227.22</v>
      </c>
      <c r="F132" s="11">
        <f>D132*E132</f>
        <v>227.22</v>
      </c>
      <c r="G132" s="12"/>
      <c r="H132" s="16"/>
      <c r="I132" s="12"/>
      <c r="J132" s="13"/>
      <c r="K132" s="14"/>
    </row>
    <row r="133" spans="1:11" ht="15">
      <c r="A133" s="9" t="s">
        <v>45</v>
      </c>
      <c r="B133" s="5" t="s">
        <v>163</v>
      </c>
      <c r="C133" s="12">
        <v>408</v>
      </c>
      <c r="D133" s="12">
        <v>1</v>
      </c>
      <c r="E133" s="12">
        <v>227.22</v>
      </c>
      <c r="F133" s="13">
        <f>D133*E133</f>
        <v>227.22</v>
      </c>
      <c r="G133" s="13">
        <f>SUM(F131:F133)</f>
        <v>681.66</v>
      </c>
      <c r="H133" s="16">
        <f>G133*1.15</f>
        <v>783.9089999999999</v>
      </c>
      <c r="I133" s="12"/>
      <c r="J133" s="13"/>
      <c r="K133" s="14"/>
    </row>
    <row r="134" spans="1:11" ht="15">
      <c r="A134" s="9" t="s">
        <v>54</v>
      </c>
      <c r="B134" s="5" t="s">
        <v>101</v>
      </c>
      <c r="C134" s="12"/>
      <c r="D134" s="12">
        <v>20</v>
      </c>
      <c r="E134" s="5">
        <v>18.8</v>
      </c>
      <c r="F134" s="11">
        <f>D134*E134</f>
        <v>376</v>
      </c>
      <c r="G134" s="13"/>
      <c r="H134" s="16"/>
      <c r="I134" s="12"/>
      <c r="J134" s="13"/>
      <c r="K134" s="14"/>
    </row>
    <row r="135" spans="1:11" ht="15">
      <c r="A135" s="9" t="s">
        <v>54</v>
      </c>
      <c r="B135" s="5" t="s">
        <v>166</v>
      </c>
      <c r="C135" s="12"/>
      <c r="D135" s="12">
        <v>20</v>
      </c>
      <c r="E135" s="5">
        <v>24.86</v>
      </c>
      <c r="F135" s="11">
        <f>D135*E135</f>
        <v>497.2</v>
      </c>
      <c r="G135" s="13"/>
      <c r="H135" s="16"/>
      <c r="I135" s="12"/>
      <c r="J135" s="13"/>
      <c r="K135" s="14"/>
    </row>
    <row r="136" spans="1:11" ht="15">
      <c r="A136" s="9" t="s">
        <v>54</v>
      </c>
      <c r="B136" s="5" t="s">
        <v>102</v>
      </c>
      <c r="C136" s="12"/>
      <c r="D136" s="12">
        <v>2</v>
      </c>
      <c r="E136" s="12">
        <v>29.05</v>
      </c>
      <c r="F136" s="11">
        <f>D136*E136</f>
        <v>58.1</v>
      </c>
      <c r="G136" s="12"/>
      <c r="H136" s="16"/>
      <c r="I136" s="12"/>
      <c r="J136" s="13"/>
      <c r="K136" s="14"/>
    </row>
    <row r="137" spans="1:11" ht="15">
      <c r="A137" s="9" t="s">
        <v>54</v>
      </c>
      <c r="B137" s="5" t="s">
        <v>25</v>
      </c>
      <c r="C137" s="12"/>
      <c r="D137" s="12">
        <v>2</v>
      </c>
      <c r="E137" s="5">
        <v>41.36</v>
      </c>
      <c r="F137" s="11">
        <f>D137*E137</f>
        <v>82.72</v>
      </c>
      <c r="G137" s="12"/>
      <c r="H137" s="16"/>
      <c r="I137" s="12"/>
      <c r="J137" s="13"/>
      <c r="K137" s="14"/>
    </row>
    <row r="138" spans="1:11" ht="15">
      <c r="A138" s="9" t="s">
        <v>54</v>
      </c>
      <c r="B138" s="5" t="s">
        <v>103</v>
      </c>
      <c r="C138" s="12"/>
      <c r="D138" s="12">
        <v>1</v>
      </c>
      <c r="E138" s="5">
        <v>32.6</v>
      </c>
      <c r="F138" s="11">
        <f>D138*E138</f>
        <v>32.6</v>
      </c>
      <c r="G138" s="13">
        <f>SUM(F134:F138)</f>
        <v>1046.6200000000001</v>
      </c>
      <c r="H138" s="16">
        <f>G138*1.15</f>
        <v>1203.613</v>
      </c>
      <c r="I138" s="12"/>
      <c r="J138" s="13"/>
      <c r="K138" s="14"/>
    </row>
    <row r="139" spans="1:11" ht="15">
      <c r="A139" s="9" t="s">
        <v>59</v>
      </c>
      <c r="B139" s="5" t="s">
        <v>26</v>
      </c>
      <c r="C139" s="12">
        <v>410</v>
      </c>
      <c r="D139" s="12">
        <v>1</v>
      </c>
      <c r="E139" s="5">
        <v>227.22</v>
      </c>
      <c r="F139" s="11">
        <f>D139*E139</f>
        <v>227.22</v>
      </c>
      <c r="G139" s="12"/>
      <c r="H139" s="16"/>
      <c r="I139" s="12"/>
      <c r="J139" s="13"/>
      <c r="K139" s="14"/>
    </row>
    <row r="140" spans="1:11" ht="15">
      <c r="A140" s="9" t="s">
        <v>59</v>
      </c>
      <c r="B140" s="5" t="s">
        <v>113</v>
      </c>
      <c r="C140" s="12">
        <v>228</v>
      </c>
      <c r="D140" s="12">
        <v>1</v>
      </c>
      <c r="E140" s="12">
        <v>227.22</v>
      </c>
      <c r="F140" s="11">
        <f>D140*E140</f>
        <v>227.22</v>
      </c>
      <c r="G140" s="12"/>
      <c r="H140" s="16"/>
      <c r="I140" s="12"/>
      <c r="J140" s="13"/>
      <c r="K140" s="14"/>
    </row>
    <row r="141" spans="1:11" ht="15">
      <c r="A141" s="9" t="s">
        <v>59</v>
      </c>
      <c r="B141" s="5" t="s">
        <v>40</v>
      </c>
      <c r="C141" s="12"/>
      <c r="D141" s="12">
        <v>1</v>
      </c>
      <c r="E141" s="5">
        <v>78.88</v>
      </c>
      <c r="F141" s="11">
        <f>D141*E141</f>
        <v>78.88</v>
      </c>
      <c r="G141" s="13">
        <f>SUM(F139:F141)</f>
        <v>533.3199999999999</v>
      </c>
      <c r="H141" s="16">
        <f>G141*1.15</f>
        <v>613.3179999999999</v>
      </c>
      <c r="I141" s="12"/>
      <c r="J141" s="13"/>
      <c r="K141" s="14"/>
    </row>
    <row r="142" spans="1:11" ht="15">
      <c r="A142" s="9" t="s">
        <v>51</v>
      </c>
      <c r="B142" s="5" t="s">
        <v>92</v>
      </c>
      <c r="C142" s="12"/>
      <c r="D142" s="12">
        <v>10</v>
      </c>
      <c r="E142" s="12">
        <v>23.02</v>
      </c>
      <c r="F142" s="11">
        <f>D142*E142</f>
        <v>230.2</v>
      </c>
      <c r="G142" s="13">
        <f>F142</f>
        <v>230.2</v>
      </c>
      <c r="H142" s="16">
        <f>G142*1.15</f>
        <v>264.72999999999996</v>
      </c>
      <c r="I142" s="12"/>
      <c r="J142" s="13"/>
      <c r="K142" s="14"/>
    </row>
    <row r="143" spans="1:11" ht="15">
      <c r="A143" s="9" t="s">
        <v>49</v>
      </c>
      <c r="B143" s="5" t="s">
        <v>89</v>
      </c>
      <c r="C143" s="12">
        <v>155</v>
      </c>
      <c r="D143" s="12">
        <v>2</v>
      </c>
      <c r="E143" s="5">
        <v>227.22</v>
      </c>
      <c r="F143" s="11">
        <f>D143*E143</f>
        <v>454.44</v>
      </c>
      <c r="G143" s="13"/>
      <c r="H143" s="16"/>
      <c r="I143" s="12"/>
      <c r="J143" s="13"/>
      <c r="K143" s="14"/>
    </row>
    <row r="144" spans="1:11" ht="15">
      <c r="A144" s="9" t="s">
        <v>49</v>
      </c>
      <c r="B144" s="5" t="s">
        <v>90</v>
      </c>
      <c r="C144" s="12"/>
      <c r="D144" s="12">
        <v>2</v>
      </c>
      <c r="E144" s="5">
        <v>67.88</v>
      </c>
      <c r="F144" s="11">
        <f>D144*E144</f>
        <v>135.76</v>
      </c>
      <c r="G144" s="13">
        <f>SUM(F143:F144)</f>
        <v>590.2</v>
      </c>
      <c r="H144" s="16">
        <f>G144*1.15</f>
        <v>678.73</v>
      </c>
      <c r="I144" s="12"/>
      <c r="J144" s="13"/>
      <c r="K144" s="14"/>
    </row>
    <row r="145" spans="1:11" ht="15">
      <c r="A145" s="9" t="s">
        <v>56</v>
      </c>
      <c r="B145" s="5" t="s">
        <v>10</v>
      </c>
      <c r="C145" s="12">
        <v>329</v>
      </c>
      <c r="D145" s="12">
        <v>1</v>
      </c>
      <c r="E145" s="5">
        <v>227.22</v>
      </c>
      <c r="F145" s="11">
        <f>D145*E145</f>
        <v>227.22</v>
      </c>
      <c r="G145" s="12"/>
      <c r="H145" s="16"/>
      <c r="I145" s="12"/>
      <c r="J145" s="13"/>
      <c r="K145" s="14"/>
    </row>
    <row r="146" spans="1:11" ht="15">
      <c r="A146" s="9" t="s">
        <v>56</v>
      </c>
      <c r="B146" s="5" t="s">
        <v>108</v>
      </c>
      <c r="C146" s="12">
        <v>320</v>
      </c>
      <c r="D146" s="12">
        <v>1</v>
      </c>
      <c r="E146" s="12">
        <v>227.22</v>
      </c>
      <c r="F146" s="11">
        <f>D146*E146</f>
        <v>227.22</v>
      </c>
      <c r="G146" s="13">
        <f>SUM(F145:F146)</f>
        <v>454.44</v>
      </c>
      <c r="H146" s="16">
        <f>G146*1.15</f>
        <v>522.606</v>
      </c>
      <c r="I146" s="12"/>
      <c r="J146" s="13"/>
      <c r="K146" s="14"/>
    </row>
    <row r="147" spans="1:11" ht="15">
      <c r="A147" s="9" t="s">
        <v>48</v>
      </c>
      <c r="B147" s="5" t="s">
        <v>31</v>
      </c>
      <c r="C147" s="5">
        <v>388</v>
      </c>
      <c r="D147" s="12">
        <v>1</v>
      </c>
      <c r="E147" s="5">
        <v>227.22</v>
      </c>
      <c r="F147" s="11">
        <f>D147*E147</f>
        <v>227.22</v>
      </c>
      <c r="G147" s="12"/>
      <c r="H147" s="16"/>
      <c r="I147" s="12"/>
      <c r="J147" s="13"/>
      <c r="K147" s="14"/>
    </row>
    <row r="148" spans="1:11" ht="15">
      <c r="A148" s="9" t="s">
        <v>48</v>
      </c>
      <c r="B148" s="5" t="s">
        <v>17</v>
      </c>
      <c r="C148" s="12">
        <v>329</v>
      </c>
      <c r="D148" s="12">
        <v>2</v>
      </c>
      <c r="E148" s="5">
        <v>227.22</v>
      </c>
      <c r="F148" s="11">
        <f>D148*E148</f>
        <v>454.44</v>
      </c>
      <c r="G148" s="12"/>
      <c r="H148" s="16"/>
      <c r="I148" s="12"/>
      <c r="J148" s="13"/>
      <c r="K148" s="14"/>
    </row>
    <row r="149" spans="1:11" ht="15">
      <c r="A149" s="9" t="s">
        <v>48</v>
      </c>
      <c r="B149" s="5" t="s">
        <v>36</v>
      </c>
      <c r="C149" s="12">
        <v>275</v>
      </c>
      <c r="D149" s="12">
        <v>2</v>
      </c>
      <c r="E149" s="5">
        <v>227.22</v>
      </c>
      <c r="F149" s="11">
        <f>D149*E149</f>
        <v>454.44</v>
      </c>
      <c r="G149" s="13">
        <f>SUM(F147:F149)</f>
        <v>1136.1</v>
      </c>
      <c r="H149" s="16">
        <f>G149*1.15</f>
        <v>1306.5149999999999</v>
      </c>
      <c r="I149" s="12"/>
      <c r="J149" s="13"/>
      <c r="K149" s="14"/>
    </row>
    <row r="150" spans="1:11" ht="15">
      <c r="A150" s="22"/>
      <c r="B150" s="18" t="s">
        <v>164</v>
      </c>
      <c r="C150" s="19">
        <v>306</v>
      </c>
      <c r="D150" s="19">
        <v>2</v>
      </c>
      <c r="E150" s="19">
        <v>227.22</v>
      </c>
      <c r="F150" s="20">
        <f>D150*E150</f>
        <v>454.44</v>
      </c>
      <c r="G150" s="20">
        <f>F150</f>
        <v>454.44</v>
      </c>
      <c r="H150" s="16"/>
      <c r="I150" s="19"/>
      <c r="J150" s="20"/>
      <c r="K150" s="21"/>
    </row>
  </sheetData>
  <sheetProtection/>
  <autoFilter ref="A1:K150">
    <sortState ref="A2:K150">
      <sortCondition sortBy="value" ref="A2:A15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2015-04-30T17:07:38Z</dcterms:modified>
  <cp:category/>
  <cp:version/>
  <cp:contentType/>
  <cp:contentStatus/>
</cp:coreProperties>
</file>