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480" windowHeight="10290" activeTab="2"/>
  </bookViews>
  <sheets>
    <sheet name="Статистика" sheetId="1" r:id="rId1"/>
    <sheet name="Клиенты" sheetId="2" r:id="rId2"/>
    <sheet name="Бланк заказа" sheetId="3" r:id="rId3"/>
  </sheets>
  <definedNames>
    <definedName name="Губасова_Юлия">'Клиенты'!$BA$2:$BA$42</definedName>
    <definedName name="Дигин_Сергей">'Клиенты'!$BB$2:$BB$135</definedName>
    <definedName name="Лысогор_Ангелина">'Клиенты'!$BC$2:$BC$47</definedName>
    <definedName name="Менеджеры">'Клиенты'!$BA$1:$BD$1</definedName>
    <definedName name="Свердлова_Лина">'Клиенты'!$BD$2:$BD$35</definedName>
  </definedNames>
  <calcPr fullCalcOnLoad="1"/>
</workbook>
</file>

<file path=xl/sharedStrings.xml><?xml version="1.0" encoding="utf-8"?>
<sst xmlns="http://schemas.openxmlformats.org/spreadsheetml/2006/main" count="465" uniqueCount="326">
  <si>
    <t>Бонус</t>
  </si>
  <si>
    <t>Скидка</t>
  </si>
  <si>
    <t>Сумма заказа</t>
  </si>
  <si>
    <t>Количество</t>
  </si>
  <si>
    <t>www.kolgotkioptom.biz     kolgotkioptom@yandex.ru</t>
  </si>
  <si>
    <t>г.Новосибирск, ул.Островского,111, корпус 11   ПН-СБ с 9:00 до 18:00</t>
  </si>
  <si>
    <t>Введите свою скидку и бонус</t>
  </si>
  <si>
    <t>Для заказа раскройте нажав на плюсик марку или группу и вводите количество товара в цветные ячейки</t>
  </si>
  <si>
    <t xml:space="preserve">Есть в наличии - </t>
  </si>
  <si>
    <t>Нет в наличии -</t>
  </si>
  <si>
    <t>Клиент Ф.И.О:</t>
  </si>
  <si>
    <t>Телефон:</t>
  </si>
  <si>
    <t>E-mail:</t>
  </si>
  <si>
    <t>Менеджер:</t>
  </si>
  <si>
    <t>Фото/Товар</t>
  </si>
  <si>
    <t>Комментарий</t>
  </si>
  <si>
    <t>Цвет</t>
  </si>
  <si>
    <t>Размер 1</t>
  </si>
  <si>
    <t>Размер 2</t>
  </si>
  <si>
    <t>Размер 3</t>
  </si>
  <si>
    <t>Размер 4</t>
  </si>
  <si>
    <t>Размер 5</t>
  </si>
  <si>
    <t>Размер 6</t>
  </si>
  <si>
    <t>Штук</t>
  </si>
  <si>
    <t>Сумма</t>
  </si>
  <si>
    <t>Порядок действий:</t>
  </si>
  <si>
    <t>1. Встаньте(клацните мышкой) на ячейку под словом Менеджер</t>
  </si>
  <si>
    <t>2. Нажмите стрелку справа от этой ячейки и в раскрывшемся списке выберите менеджера.</t>
  </si>
  <si>
    <t>3. Нажмите кнопку "Содать список клиентов".</t>
  </si>
  <si>
    <t>4. Нажмите стрелку справа в ячейке под словом Клиент и в раскрывшемся списке выберите клиента.</t>
  </si>
  <si>
    <t>Теперь ФИО менеджера и название клиента отображены в шапке бланка заказа.</t>
  </si>
  <si>
    <t>Фото-прайс с наличием на 18.08.2015</t>
  </si>
  <si>
    <t>БиК МАРКЕТ ТЕКСТИЛЯ</t>
  </si>
  <si>
    <t>Цена (15)</t>
  </si>
  <si>
    <t>Губасова_Юлия</t>
  </si>
  <si>
    <t>Багаева Елена Егоровна ИП</t>
  </si>
  <si>
    <t>Бакшаев Олег Витальевич ИП</t>
  </si>
  <si>
    <t>Балуева Татьяна ИП</t>
  </si>
  <si>
    <t>Батдалова Валентина Ивановна ИП</t>
  </si>
  <si>
    <t>Богатырь ООО ТФ частн</t>
  </si>
  <si>
    <t>Гармаева Евгения Александровна ИП</t>
  </si>
  <si>
    <t>Гладышева Галина Евгеньевна ИП</t>
  </si>
  <si>
    <t>Голубенко Юлия Владимировна ИП</t>
  </si>
  <si>
    <t>Епифанова Вера Николаевна ИП</t>
  </si>
  <si>
    <t>Задонская Светлана Юрьевна СП</t>
  </si>
  <si>
    <t>Зубарева Зинаида Ильинична</t>
  </si>
  <si>
    <t>ИП Варпаховская Галина Андреевна</t>
  </si>
  <si>
    <t>ИП Дедух Татьяна Ивановна</t>
  </si>
  <si>
    <t>ИП Покорский Павел Юрьевич</t>
  </si>
  <si>
    <t>ИП Хомяков Валерий Георгиевич</t>
  </si>
  <si>
    <t>ИП Хомякова Нина Георгиевна</t>
  </si>
  <si>
    <t>Камышева Людмила Григорьевна ИП</t>
  </si>
  <si>
    <t>Костюченко Татьяна Петровна ИП</t>
  </si>
  <si>
    <t>Ласточка ООО ФЛ</t>
  </si>
  <si>
    <t>Лытысов Сергей Иванович ИП</t>
  </si>
  <si>
    <t>Макашова Татьяна Викторовна ИП</t>
  </si>
  <si>
    <t>Малицкая Галина Владимировна ИП</t>
  </si>
  <si>
    <t xml:space="preserve">Маркушина Лариса ИП </t>
  </si>
  <si>
    <t>Марсальская Оксана Валерьевна ИП</t>
  </si>
  <si>
    <t>Минаев Аркадий Иванович ИП</t>
  </si>
  <si>
    <t>Мистерия ООО</t>
  </si>
  <si>
    <t>ООО "Ласточка"</t>
  </si>
  <si>
    <t>ООО "Рада РК"</t>
  </si>
  <si>
    <t>ООО ТФ "Богатырь"</t>
  </si>
  <si>
    <t>Оптовый Центр "Колготки и носки"</t>
  </si>
  <si>
    <t>Охват Юлия Владимировна ИП</t>
  </si>
  <si>
    <t>Пауков Евгений Михайлович ИП</t>
  </si>
  <si>
    <t>Рада ООО реал</t>
  </si>
  <si>
    <t>Селезнев Олег Геннадьевич ИП</t>
  </si>
  <si>
    <t>Спирин Александр Сергеевич ИП</t>
  </si>
  <si>
    <t>Старых Наталья Александровна ИП</t>
  </si>
  <si>
    <t>Цугуй Надежда Степановна ИП</t>
  </si>
  <si>
    <t>Ширяева Евгения Сергеевна ИП</t>
  </si>
  <si>
    <t>Элен Салон обуви</t>
  </si>
  <si>
    <t>Якименко Анна Валерьевна ИП</t>
  </si>
  <si>
    <t>Янова Светлана Ивановна ИП</t>
  </si>
  <si>
    <t>Дигин_Сергей</t>
  </si>
  <si>
    <t>1 Кузнецова Наталья Владимировна</t>
  </si>
  <si>
    <t>2.3 Морозова Ольга</t>
  </si>
  <si>
    <t>2.3 ЧП Камбарова Ирина Асипековна</t>
  </si>
  <si>
    <t>Абдрахимова Ксения ИП</t>
  </si>
  <si>
    <t>Авоська</t>
  </si>
  <si>
    <t>Аврора Алтая ООО</t>
  </si>
  <si>
    <t>Бекшенева Анастасия ИП</t>
  </si>
  <si>
    <t>Бессонова Гульсара Вумезовна ИП</t>
  </si>
  <si>
    <t>Бибикова Диана Юрьевна ИП</t>
  </si>
  <si>
    <t xml:space="preserve">Бойченко Виктория </t>
  </si>
  <si>
    <t>Болдырева Римма Николаевна</t>
  </si>
  <si>
    <t>Боровское СПО</t>
  </si>
  <si>
    <t>Бочкарева Елена Дмитриевна</t>
  </si>
  <si>
    <t>Бянкина Виктория Алексеевна ИП(предопл)</t>
  </si>
  <si>
    <t>Валова Марина ИП</t>
  </si>
  <si>
    <t>Вкусное настроение ФЛ</t>
  </si>
  <si>
    <t xml:space="preserve">Гавриленко Елена </t>
  </si>
  <si>
    <t xml:space="preserve">Голубовская Алена </t>
  </si>
  <si>
    <t>Грушинская О.В. ИП</t>
  </si>
  <si>
    <t>Гулиева Светлана Николаевна ИП</t>
  </si>
  <si>
    <t>Гуляева Маргарита Валерьевна ИП</t>
  </si>
  <si>
    <t>Гуменников Александр Владимирович ИП</t>
  </si>
  <si>
    <t>Гутова Ольга Закиевна</t>
  </si>
  <si>
    <t>Десятков Николай Яковлевич ИП</t>
  </si>
  <si>
    <t>Дигин Олег Геннадьевич ТП</t>
  </si>
  <si>
    <t>Еременко Ольга Владимировна ИП</t>
  </si>
  <si>
    <t>Займидорога</t>
  </si>
  <si>
    <t>Зайцева Татьяна Ермолаевна ИП</t>
  </si>
  <si>
    <t>Заугольников Андрей Викторович ИП</t>
  </si>
  <si>
    <t>Иванов Сергей Анатольевич ИП</t>
  </si>
  <si>
    <t>Иванова Наталья Мартемьяновна ИП</t>
  </si>
  <si>
    <t>Индан Наталья Владимировна ИП</t>
  </si>
  <si>
    <t>ИП Визнер Ирина Викторовна</t>
  </si>
  <si>
    <t xml:space="preserve">ИП Гейгер Надежда Михайловна </t>
  </si>
  <si>
    <t>ИП Корнилова Нина Петровна (1)</t>
  </si>
  <si>
    <t>ИП Кулешова Ирина Юрьевна</t>
  </si>
  <si>
    <t>ИП Мишина Наталья Георгиевна</t>
  </si>
  <si>
    <t>ИП Пешкова Наталья Викторовна</t>
  </si>
  <si>
    <t>ИП Пинжакова Оксана Александровна</t>
  </si>
  <si>
    <t>ИП Садохина Валентина Николаевна</t>
  </si>
  <si>
    <t>ИП Саттарова Любовь Михайловна</t>
  </si>
  <si>
    <t>ИП Сергиенко Людмила Петровна</t>
  </si>
  <si>
    <t>ИП Сизикова Галина Алексеевна (1)</t>
  </si>
  <si>
    <t>ИП Тайлакова Вера Александровна</t>
  </si>
  <si>
    <t>ИП Фефелова Алла Александровна</t>
  </si>
  <si>
    <t>ИП Шеверда Дмитрий Васильевич</t>
  </si>
  <si>
    <t>Калиниченко Елена Анатольевна ИП</t>
  </si>
  <si>
    <t>Камбарова Бактыгуль Асиппековна ИП</t>
  </si>
  <si>
    <t>Каменское горпо</t>
  </si>
  <si>
    <t>Каменьторг ООО</t>
  </si>
  <si>
    <t>Кибирева Тамара Николаевна ИП</t>
  </si>
  <si>
    <t>Ким Татьяна Дон-Тиновна ИП</t>
  </si>
  <si>
    <t>Кладовая Деда Мороза,ООО(Молостова С.Ф.)</t>
  </si>
  <si>
    <t>Климова Татьяна Михайловна  ИП</t>
  </si>
  <si>
    <t>Ковалевская Светлана Станиславовна ИП</t>
  </si>
  <si>
    <t>Коде ООО</t>
  </si>
  <si>
    <t>Комаров Павел Александрович</t>
  </si>
  <si>
    <t>Комарова Галина Владимировна</t>
  </si>
  <si>
    <t>Коновал Елена Павловна</t>
  </si>
  <si>
    <t>Королева Ольга Валерьевна</t>
  </si>
  <si>
    <t>Короп Анастасия Викторовна</t>
  </si>
  <si>
    <t>КП"Лесное"</t>
  </si>
  <si>
    <t>КП"Лесное" ФЛ</t>
  </si>
  <si>
    <t>Кравченко Григорий Григорьевич</t>
  </si>
  <si>
    <t>Кудинова Наталья Анатольевна</t>
  </si>
  <si>
    <t>Кузнецова Галина Владимировна ФЛ</t>
  </si>
  <si>
    <t>Кузнецова Галина Николаевна</t>
  </si>
  <si>
    <t xml:space="preserve">Кузнецова Татьяна Николаевна </t>
  </si>
  <si>
    <t>Кузьмина Анна Владимировна ФЛ(предоплат)</t>
  </si>
  <si>
    <t>Куликова Евгения Юрьевна ИП</t>
  </si>
  <si>
    <t>Куликова Татьяна Викторвна ИП</t>
  </si>
  <si>
    <t>Кусков А.Н.</t>
  </si>
  <si>
    <t xml:space="preserve">Кущенко Маргарита </t>
  </si>
  <si>
    <t>Ладгара ООО</t>
  </si>
  <si>
    <t>Лесное Мацакян Ольга Алексеевна ИП</t>
  </si>
  <si>
    <t>Линжери ООО (Поротникова Анастасия)</t>
  </si>
  <si>
    <t>Локшина Светлана ИП</t>
  </si>
  <si>
    <t>Люнита ООО</t>
  </si>
  <si>
    <t>Люнита ООО ФЛ</t>
  </si>
  <si>
    <t>МАГИКАД ООО СОВНТ</t>
  </si>
  <si>
    <t>Маслюкова Оксана Валерьевна ИП</t>
  </si>
  <si>
    <t>Матюк Людмила Игоревна дозвониться</t>
  </si>
  <si>
    <t>Мачихина Ирина Ивановна ИП</t>
  </si>
  <si>
    <t>Муратова Людмила Усмановна ФЛ</t>
  </si>
  <si>
    <t>Мясникова Ольга Владимировна ИП</t>
  </si>
  <si>
    <t>Николенко</t>
  </si>
  <si>
    <t>Номоконов Петр Николаевич</t>
  </si>
  <si>
    <t>Олта ООО</t>
  </si>
  <si>
    <t>ООО "Делия Р"</t>
  </si>
  <si>
    <t>ООО "Делия" ТОМСК</t>
  </si>
  <si>
    <t>ООО "Платинум ЛК" (Урбан)предоплата</t>
  </si>
  <si>
    <t>ООО "Соболь"</t>
  </si>
  <si>
    <t>ООО ТД "Альянсторг"</t>
  </si>
  <si>
    <t>ООО ТПП Урожай</t>
  </si>
  <si>
    <t>Панина Надежда Дмитриевна ИП</t>
  </si>
  <si>
    <t>Панфилова Светлана Геннадьевна ИП</t>
  </si>
  <si>
    <t>Папина Лилия Музировна ИП невер ревизит</t>
  </si>
  <si>
    <t>Подымахин Анатолий Вениаминович ИП</t>
  </si>
  <si>
    <t>Позднякова Елена Сергеевна</t>
  </si>
  <si>
    <t>Позяева Зинаида Васильевна ИП</t>
  </si>
  <si>
    <t>Потапенко Константин Анатольевич ФЛ</t>
  </si>
  <si>
    <t>Почтовое отделение 37</t>
  </si>
  <si>
    <t>Праксина Инна Николаевна ИП</t>
  </si>
  <si>
    <t>Пушин Владимир Александрович</t>
  </si>
  <si>
    <t>РИФ-КУЗБАСС ООО</t>
  </si>
  <si>
    <t>Родина Ольга Викторовна ИП</t>
  </si>
  <si>
    <t>Рыжков Олег Иванович ИП</t>
  </si>
  <si>
    <t>Рявкина Юлия Владимировна</t>
  </si>
  <si>
    <t>Салон Батист</t>
  </si>
  <si>
    <t>Самойленко Татьяна Александровна</t>
  </si>
  <si>
    <t>Сапожок ООО</t>
  </si>
  <si>
    <t>Симакова Анастасия Владимировна,ИПпредоп</t>
  </si>
  <si>
    <t>Скрипко Татьяна Николаевна ИП</t>
  </si>
  <si>
    <t>Славянский дом</t>
  </si>
  <si>
    <t>Союз оптовых центров Кузбасс</t>
  </si>
  <si>
    <t>Статус (ТЦ Горский)</t>
  </si>
  <si>
    <t>Стертюкова Елена Ильинична</t>
  </si>
  <si>
    <t>Стиль-Т,ООО</t>
  </si>
  <si>
    <t>Суслова Ирина</t>
  </si>
  <si>
    <t>Толстихин Юрий Леонидович ИП</t>
  </si>
  <si>
    <t>Трисмаков Сегрей Петрович ИП</t>
  </si>
  <si>
    <t>Фатчева Елена</t>
  </si>
  <si>
    <t>Федотов Руслан Еремеевич ИП</t>
  </si>
  <si>
    <t>Федченко Лилия Васильевна ИП</t>
  </si>
  <si>
    <t>Фролкина Ольга Валерьевна ИП</t>
  </si>
  <si>
    <t>Хабир ООО</t>
  </si>
  <si>
    <t>Хлопов Дмитрий Викторович ИП нет реквиз</t>
  </si>
  <si>
    <t>Хозяйственник ООО</t>
  </si>
  <si>
    <t>Цилько Иван Владимирович ИП</t>
  </si>
  <si>
    <t>Шадурская Людмила Ивановна</t>
  </si>
  <si>
    <t>Шефер Людмила Геннадьевна ИП</t>
  </si>
  <si>
    <t>Шуляк Татьяна Владимировна</t>
  </si>
  <si>
    <t>Щербаков Александр Владимирович ИП</t>
  </si>
  <si>
    <t>Яркова Елена Сергеевна ИП</t>
  </si>
  <si>
    <t>Лысогор_Ангелина</t>
  </si>
  <si>
    <t>3.1 Кущенко Светлана Викторовна(долг)</t>
  </si>
  <si>
    <t>Абраева Татьяна Васильевна ИП</t>
  </si>
  <si>
    <t>Алиханович Галина Александровна ИП</t>
  </si>
  <si>
    <t>Антей-НАПО</t>
  </si>
  <si>
    <t>Антей-НАПО Ответ. хранение</t>
  </si>
  <si>
    <t>Аргунова Юлия Александровна</t>
  </si>
  <si>
    <t>Астапова Ольга Михайловна ИП</t>
  </si>
  <si>
    <t>Ашеко Галина Вячеславовна ИП</t>
  </si>
  <si>
    <t>Брайфогель Оксана Владимировна ИП</t>
  </si>
  <si>
    <t>Геласимова Елена Моисеевна ИП</t>
  </si>
  <si>
    <t>Голекбарова Лариса Анатольевна ИП</t>
  </si>
  <si>
    <t>Горлов Олег Анатольевич ИП</t>
  </si>
  <si>
    <t>Деева Наталья Германовна</t>
  </si>
  <si>
    <t>ЗАО "Едоша Новосибирск"</t>
  </si>
  <si>
    <t>Злобина Елена Владимировна ИП</t>
  </si>
  <si>
    <t>ИП Ковалева Елена Ивановна (1)</t>
  </si>
  <si>
    <t>ИП Лубчинская Галина Буянбаторовна</t>
  </si>
  <si>
    <t>ИП Мельникова Светлана Владимировна</t>
  </si>
  <si>
    <t>ИП Пупышев Виктор Павлович</t>
  </si>
  <si>
    <t>ИП Скворцова Любовь Павловна (4)</t>
  </si>
  <si>
    <t>ИП Сорокина Акбопе Амагельдиновна (Гуля)</t>
  </si>
  <si>
    <t>Копысова Наталья Николаевна ИП</t>
  </si>
  <si>
    <t>Кукс Вера Владимировна ИП</t>
  </si>
  <si>
    <t>Леусенко Дмитрий Юрьевич ИП</t>
  </si>
  <si>
    <t>Матвеева Елена Михайловна, ИП</t>
  </si>
  <si>
    <t>Миллер Наталья Викторовна ИП</t>
  </si>
  <si>
    <t>Можикова Наталья Егоровна</t>
  </si>
  <si>
    <t>Ольга Банк</t>
  </si>
  <si>
    <t>ООО "Вкусное настроение"</t>
  </si>
  <si>
    <t>Перменева Оксана Вячеславовна</t>
  </si>
  <si>
    <t>Попова Людмила Николаевна ФЛ</t>
  </si>
  <si>
    <t>Пронина Юлия Петровна</t>
  </si>
  <si>
    <t>Пусть говорят</t>
  </si>
  <si>
    <t>Савонченкова Марина Владимировна ИП</t>
  </si>
  <si>
    <t>Саломатова Татьяна Петровна ИП</t>
  </si>
  <si>
    <t>Семенова Надежда Дарденовна ИП</t>
  </si>
  <si>
    <t>Скрипкина Лариса Владимировна ИП</t>
  </si>
  <si>
    <t>Тармашева Людмила Геннадьевна ИП</t>
  </si>
  <si>
    <t>Тузовская Ярослава</t>
  </si>
  <si>
    <t>Уланчикова Анна</t>
  </si>
  <si>
    <t>Фефелова Светлана Владимировна</t>
  </si>
  <si>
    <t>Харизма ЦБМ ФЛ</t>
  </si>
  <si>
    <t>Цурко Марина Ивановна ИП</t>
  </si>
  <si>
    <t>Шишка Лилиана Анатольевна ФЛ</t>
  </si>
  <si>
    <t>Шнайдер Лариса Александровна ИП</t>
  </si>
  <si>
    <t>Якунчикова Елена Сергеевна ИП</t>
  </si>
  <si>
    <t>Свердлова_Лина</t>
  </si>
  <si>
    <t>"Гигант" ФЛ</t>
  </si>
  <si>
    <t>"ТХ"</t>
  </si>
  <si>
    <t>*Кемерово руб детская одежа</t>
  </si>
  <si>
    <t>*Кемерово руб КБ</t>
  </si>
  <si>
    <t>Elena Duprez</t>
  </si>
  <si>
    <t>Альтбукет ООО</t>
  </si>
  <si>
    <t>Альтбукет-1 ООО</t>
  </si>
  <si>
    <t>АльянcБизнесСтрой ООО</t>
  </si>
  <si>
    <t>Анастасия СП</t>
  </si>
  <si>
    <t>Баринова Алексанадра ИП</t>
  </si>
  <si>
    <t>Бибикова Людмила Владимировна ИП</t>
  </si>
  <si>
    <t>Бочкарева Ирина ИП</t>
  </si>
  <si>
    <t>Веснина Ксения Николаевна ИП</t>
  </si>
  <si>
    <t>Елфимова Елена Сергеевна ИП</t>
  </si>
  <si>
    <t>Икол Владислав Владимирович ИП</t>
  </si>
  <si>
    <t>ИП Груздев Ю.К. не отгружать!</t>
  </si>
  <si>
    <t>Казанцева Юлия Викторовна ИП</t>
  </si>
  <si>
    <t>Климова Наталья Валерьевна</t>
  </si>
  <si>
    <t>Кнышук Г.Г.</t>
  </si>
  <si>
    <t>Красин Сергей Николаевич ИП</t>
  </si>
  <si>
    <t>Ларина Нина Федоровна ИП</t>
  </si>
  <si>
    <t>Лешонок Елена</t>
  </si>
  <si>
    <t>Медиум фирма ООО</t>
  </si>
  <si>
    <t>Надежда Кемерово, ТП</t>
  </si>
  <si>
    <t>ООО "САТИКО-М"</t>
  </si>
  <si>
    <t>ООО "СКАЗКА" (1)</t>
  </si>
  <si>
    <t>ООО"Торговый Холдинг Сибирский Гигант"</t>
  </si>
  <si>
    <t>Прохоренко Оксана ИП</t>
  </si>
  <si>
    <t xml:space="preserve">Ряполова Жанна </t>
  </si>
  <si>
    <t>Свердлова Галина Ивановна</t>
  </si>
  <si>
    <t>Семенченко Александр Анатольевич ИП</t>
  </si>
  <si>
    <t>Успенская Наталья Васильевна ФЛ</t>
  </si>
  <si>
    <t>Шагалеева Ирина ИП</t>
  </si>
  <si>
    <t>Шелухина Эльвира Алексеевна</t>
  </si>
  <si>
    <t>Менеджер</t>
  </si>
  <si>
    <t>Клиент</t>
  </si>
  <si>
    <t>Б bon AH 065 штаны</t>
  </si>
  <si>
    <t>XXS</t>
  </si>
  <si>
    <t>XS</t>
  </si>
  <si>
    <t>S</t>
  </si>
  <si>
    <t>M</t>
  </si>
  <si>
    <t>L</t>
  </si>
  <si>
    <t>XL</t>
  </si>
  <si>
    <t>black</t>
  </si>
  <si>
    <t>blue</t>
  </si>
  <si>
    <t>grey</t>
  </si>
  <si>
    <t>Б bon AL 013 стринги</t>
  </si>
  <si>
    <t>pink</t>
  </si>
  <si>
    <t>white</t>
  </si>
  <si>
    <t>Б bon AL 043 стринги</t>
  </si>
  <si>
    <t>red</t>
  </si>
  <si>
    <t>Б bon AL 063 стринги</t>
  </si>
  <si>
    <t>Б bon AS 014 трусы</t>
  </si>
  <si>
    <t>Б bon AS 015 трусы</t>
  </si>
  <si>
    <t>Б bon AS 044 трусы</t>
  </si>
  <si>
    <t>Б bon AS 045 трусы</t>
  </si>
  <si>
    <t>Б bon AS 064 трусы</t>
  </si>
  <si>
    <t>Б bon BM 011 майка</t>
  </si>
  <si>
    <t>Б bon BM 012 майка</t>
  </si>
  <si>
    <t>Б bon BM 041 майка</t>
  </si>
  <si>
    <t>Б bon BM 042 майка</t>
  </si>
  <si>
    <t>Б bon BM 062 майка</t>
  </si>
  <si>
    <t>Б bon BS 061 сорочка</t>
  </si>
  <si>
    <t>Статистика обработки файла</t>
  </si>
  <si>
    <t>Всего фото</t>
  </si>
  <si>
    <t>Число установленных</t>
  </si>
  <si>
    <t>Наименование товаров без фото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</si>
</sst>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b/>
      <sz val="10"/>
      <color indexed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2" fontId="4" fillId="0" borderId="1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4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3" fillId="4" borderId="3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left"/>
      <protection/>
    </xf>
    <xf numFmtId="2" fontId="1" fillId="0" borderId="5" xfId="0" applyNumberFormat="1" applyFont="1" applyBorder="1" applyAlignment="1" applyProtection="1">
      <alignment horizontal="left"/>
      <protection/>
    </xf>
    <xf numFmtId="2" fontId="1" fillId="0" borderId="4" xfId="0" applyNumberFormat="1" applyFont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13" xfId="0" applyNumberFormat="1" applyFont="1" applyBorder="1" applyAlignment="1" applyProtection="1">
      <alignment horizontal="right"/>
      <protection/>
    </xf>
    <xf numFmtId="2" fontId="1" fillId="0" borderId="14" xfId="0" applyNumberFormat="1" applyFont="1" applyBorder="1" applyAlignment="1" applyProtection="1">
      <alignment horizontal="right"/>
      <protection/>
    </xf>
    <xf numFmtId="2" fontId="1" fillId="0" borderId="15" xfId="0" applyNumberFormat="1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 vertical="center"/>
      <protection/>
    </xf>
    <xf numFmtId="2" fontId="1" fillId="0" borderId="17" xfId="0" applyNumberFormat="1" applyFont="1" applyBorder="1" applyAlignment="1" applyProtection="1">
      <alignment horizontal="right" vertical="center"/>
      <protection/>
    </xf>
    <xf numFmtId="2" fontId="1" fillId="0" borderId="18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vic\Picture\&#1041; bon AH 065 &#1096;&#1090;&#1072;&#1085;&#1099;.jpg" TargetMode="External" /><Relationship Id="rId2" Type="http://schemas.openxmlformats.org/officeDocument/2006/relationships/image" Target="file://D:\vic\Picture\&#1041; bon AL 013 &#1089;&#1090;&#1088;&#1080;&#1085;&#1075;&#1080;.jpg" TargetMode="External" /><Relationship Id="rId3" Type="http://schemas.openxmlformats.org/officeDocument/2006/relationships/image" Target="file://D:\vic\Picture\&#1041; bon AL 043 &#1089;&#1090;&#1088;&#1080;&#1085;&#1075;&#1080;.jpg" TargetMode="External" /><Relationship Id="rId4" Type="http://schemas.openxmlformats.org/officeDocument/2006/relationships/image" Target="file://D:\vic\Picture\&#1041; bon AL 063 &#1089;&#1090;&#1088;&#1080;&#1085;&#1075;&#1080;.jpg" TargetMode="External" /><Relationship Id="rId5" Type="http://schemas.openxmlformats.org/officeDocument/2006/relationships/image" Target="file://D:\vic\Picture\&#1041; bon AS 014 &#1090;&#1088;&#1091;&#1089;&#1099;.jpg" TargetMode="External" /><Relationship Id="rId6" Type="http://schemas.openxmlformats.org/officeDocument/2006/relationships/image" Target="file://D:\vic\Picture\&#1041; bon AS 015 &#1090;&#1088;&#1091;&#1089;&#1099;.jpg" TargetMode="External" /><Relationship Id="rId7" Type="http://schemas.openxmlformats.org/officeDocument/2006/relationships/image" Target="file://D:\vic\Picture\&#1041; bon AS 044 &#1090;&#1088;&#1091;&#1089;&#1099;.jpg" TargetMode="External" /><Relationship Id="rId8" Type="http://schemas.openxmlformats.org/officeDocument/2006/relationships/image" Target="file://D:\vic\Picture\&#1041; bon AS 045 &#1090;&#1088;&#1091;&#1089;&#1099;.jpg" TargetMode="External" /><Relationship Id="rId9" Type="http://schemas.openxmlformats.org/officeDocument/2006/relationships/image" Target="file://D:\vic\Picture\&#1041; bon AS 064 &#1090;&#1088;&#1091;&#1089;&#1099;.jpg" TargetMode="External" /><Relationship Id="rId10" Type="http://schemas.openxmlformats.org/officeDocument/2006/relationships/image" Target="file://D:\vic\Picture\&#1041; bon BM 011 &#1084;&#1072;&#1081;&#1082;&#1072;.jpg" TargetMode="External" /><Relationship Id="rId11" Type="http://schemas.openxmlformats.org/officeDocument/2006/relationships/image" Target="file://D:\vic\Picture\&#1041; bon BM 012 &#1084;&#1072;&#1081;&#1082;&#1072;.jpg" TargetMode="External" /><Relationship Id="rId12" Type="http://schemas.openxmlformats.org/officeDocument/2006/relationships/image" Target="file://D:\vic\Picture\&#1041; bon BM 041 &#1084;&#1072;&#1081;&#1082;&#1072;.jpg" TargetMode="External" /><Relationship Id="rId13" Type="http://schemas.openxmlformats.org/officeDocument/2006/relationships/image" Target="file://D:\vic\Picture\&#1041; bon BM 042 &#1084;&#1072;&#1081;&#1082;&#1072;.jpg" TargetMode="External" /><Relationship Id="rId14" Type="http://schemas.openxmlformats.org/officeDocument/2006/relationships/image" Target="file://D:\vic\Picture\&#1041; bon BM 062 &#1084;&#1072;&#1081;&#1082;&#1072;.jpg" TargetMode="External" /><Relationship Id="rId15" Type="http://schemas.openxmlformats.org/officeDocument/2006/relationships/image" Target="file://D:\vic\Picture\&#1041; bon BS 061 &#1089;&#1086;&#1088;&#1086;&#1095;&#1082;&#1072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971550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52625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1228725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75285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1228725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5553075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1219200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353300"/>
          <a:ext cx="1219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1228725</xdr:colOff>
      <xdr:row>64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153525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1228725</xdr:colOff>
      <xdr:row>75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95375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1228725</xdr:colOff>
      <xdr:row>86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2753975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1228725</xdr:colOff>
      <xdr:row>97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455420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1219200</xdr:colOff>
      <xdr:row>108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6354425"/>
          <a:ext cx="1219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971550</xdr:colOff>
      <xdr:row>119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8154650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971550</xdr:colOff>
      <xdr:row>130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19954875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971550</xdr:colOff>
      <xdr:row>141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21755100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971550</xdr:colOff>
      <xdr:row>152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23555325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981075</xdr:colOff>
      <xdr:row>163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25355550"/>
          <a:ext cx="981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971550</xdr:colOff>
      <xdr:row>174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27155775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7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322</v>
      </c>
    </row>
    <row r="4" spans="1:4" ht="12.75">
      <c r="A4" t="s">
        <v>323</v>
      </c>
      <c r="D4">
        <v>15</v>
      </c>
    </row>
    <row r="5" spans="1:4" ht="12.75">
      <c r="A5" t="s">
        <v>324</v>
      </c>
      <c r="D5">
        <v>15</v>
      </c>
    </row>
    <row r="7" ht="12.75">
      <c r="A7" t="s">
        <v>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CD135"/>
  <sheetViews>
    <sheetView workbookViewId="0" topLeftCell="A1">
      <selection activeCell="D14" sqref="D14"/>
    </sheetView>
  </sheetViews>
  <sheetFormatPr defaultColWidth="9.00390625" defaultRowHeight="12.75"/>
  <cols>
    <col min="2" max="2" width="45.75390625" style="0" customWidth="1"/>
  </cols>
  <sheetData>
    <row r="1" spans="53:82" ht="12.75">
      <c r="BA1" t="s">
        <v>34</v>
      </c>
      <c r="BB1" t="s">
        <v>76</v>
      </c>
      <c r="BC1" t="s">
        <v>211</v>
      </c>
      <c r="BD1" t="s">
        <v>258</v>
      </c>
      <c r="CA1">
        <v>2997467243</v>
      </c>
      <c r="CB1">
        <v>3213043742</v>
      </c>
      <c r="CC1">
        <v>3588343123</v>
      </c>
      <c r="CD1">
        <v>3522608116</v>
      </c>
    </row>
    <row r="2" spans="2:82" ht="13.5" thickBot="1">
      <c r="B2" t="s">
        <v>293</v>
      </c>
      <c r="BA2" t="s">
        <v>35</v>
      </c>
      <c r="BB2" t="s">
        <v>77</v>
      </c>
      <c r="BC2" t="s">
        <v>212</v>
      </c>
      <c r="BD2" t="s">
        <v>259</v>
      </c>
      <c r="CA2">
        <v>596902022</v>
      </c>
      <c r="CB2">
        <v>2295858826</v>
      </c>
      <c r="CC2">
        <v>2331287651</v>
      </c>
      <c r="CD2">
        <v>3739741434</v>
      </c>
    </row>
    <row r="3" spans="2:82" ht="14.25" thickBot="1" thickTop="1">
      <c r="B3" s="12"/>
      <c r="BA3" t="s">
        <v>36</v>
      </c>
      <c r="BB3" t="s">
        <v>78</v>
      </c>
      <c r="BC3" t="s">
        <v>213</v>
      </c>
      <c r="BD3" t="s">
        <v>260</v>
      </c>
      <c r="CA3">
        <v>569440071</v>
      </c>
      <c r="CB3">
        <v>108271366</v>
      </c>
      <c r="CC3">
        <v>3860003964</v>
      </c>
      <c r="CD3">
        <v>3143593685</v>
      </c>
    </row>
    <row r="4" spans="53:82" ht="13.5" thickTop="1">
      <c r="BA4" t="s">
        <v>37</v>
      </c>
      <c r="BB4" t="s">
        <v>79</v>
      </c>
      <c r="BC4" t="s">
        <v>214</v>
      </c>
      <c r="BD4" t="s">
        <v>261</v>
      </c>
      <c r="CA4">
        <v>491807156</v>
      </c>
      <c r="CB4">
        <v>3462078582</v>
      </c>
      <c r="CC4">
        <v>411758115</v>
      </c>
      <c r="CD4">
        <v>2352879956</v>
      </c>
    </row>
    <row r="5" spans="2:82" ht="13.5" thickBot="1">
      <c r="B5" t="s">
        <v>294</v>
      </c>
      <c r="BA5" t="s">
        <v>38</v>
      </c>
      <c r="BB5" t="s">
        <v>80</v>
      </c>
      <c r="BC5" t="s">
        <v>215</v>
      </c>
      <c r="BD5" t="s">
        <v>262</v>
      </c>
      <c r="CA5">
        <v>3023747913</v>
      </c>
      <c r="CB5">
        <v>3265144485</v>
      </c>
      <c r="CC5">
        <v>771571647</v>
      </c>
      <c r="CD5">
        <v>2386319692</v>
      </c>
    </row>
    <row r="6" spans="2:82" ht="14.25" thickBot="1" thickTop="1">
      <c r="B6" s="12"/>
      <c r="BA6" t="s">
        <v>39</v>
      </c>
      <c r="BB6" t="s">
        <v>81</v>
      </c>
      <c r="BC6" t="s">
        <v>216</v>
      </c>
      <c r="BD6" t="s">
        <v>263</v>
      </c>
      <c r="CA6">
        <v>1329520988</v>
      </c>
      <c r="CB6">
        <v>439473603</v>
      </c>
      <c r="CC6">
        <v>705863458</v>
      </c>
      <c r="CD6">
        <v>3697860315</v>
      </c>
    </row>
    <row r="7" spans="53:82" ht="13.5" thickTop="1">
      <c r="BA7" t="s">
        <v>40</v>
      </c>
      <c r="BB7" t="s">
        <v>82</v>
      </c>
      <c r="BC7" t="s">
        <v>217</v>
      </c>
      <c r="BD7" t="s">
        <v>264</v>
      </c>
      <c r="CA7">
        <v>404380526</v>
      </c>
      <c r="CB7">
        <v>1202841956</v>
      </c>
      <c r="CC7">
        <v>693229556</v>
      </c>
      <c r="CD7">
        <v>3566117221</v>
      </c>
    </row>
    <row r="8" spans="4:82" ht="12.75">
      <c r="D8" s="13" t="s">
        <v>25</v>
      </c>
      <c r="BA8" t="s">
        <v>41</v>
      </c>
      <c r="BB8" t="s">
        <v>83</v>
      </c>
      <c r="BC8" t="s">
        <v>218</v>
      </c>
      <c r="BD8" t="s">
        <v>265</v>
      </c>
      <c r="CA8">
        <v>57434876</v>
      </c>
      <c r="CB8">
        <v>431655815</v>
      </c>
      <c r="CC8">
        <v>3720855070</v>
      </c>
      <c r="CD8">
        <v>749877873</v>
      </c>
    </row>
    <row r="9" spans="53:82" ht="12.75">
      <c r="BA9" t="s">
        <v>42</v>
      </c>
      <c r="BB9" t="s">
        <v>84</v>
      </c>
      <c r="BC9" t="s">
        <v>219</v>
      </c>
      <c r="BD9" t="s">
        <v>266</v>
      </c>
      <c r="CA9">
        <v>2411772615</v>
      </c>
      <c r="CB9">
        <v>742457501</v>
      </c>
      <c r="CC9">
        <v>750527790</v>
      </c>
      <c r="CD9">
        <v>479001792</v>
      </c>
    </row>
    <row r="10" spans="4:82" ht="12.75">
      <c r="D10" s="13" t="s">
        <v>26</v>
      </c>
      <c r="BA10" t="s">
        <v>43</v>
      </c>
      <c r="BB10" t="s">
        <v>85</v>
      </c>
      <c r="BC10" t="s">
        <v>220</v>
      </c>
      <c r="BD10" t="s">
        <v>267</v>
      </c>
      <c r="CA10">
        <v>3731775072</v>
      </c>
      <c r="CB10">
        <v>741945448</v>
      </c>
      <c r="CC10">
        <v>580642395</v>
      </c>
      <c r="CD10">
        <v>3628988108</v>
      </c>
    </row>
    <row r="11" spans="4:82" ht="12.75">
      <c r="D11" s="13" t="s">
        <v>27</v>
      </c>
      <c r="BA11" t="s">
        <v>44</v>
      </c>
      <c r="BB11" t="s">
        <v>86</v>
      </c>
      <c r="BC11" t="s">
        <v>221</v>
      </c>
      <c r="BD11" t="s">
        <v>268</v>
      </c>
      <c r="CA11">
        <v>286698044</v>
      </c>
      <c r="CB11">
        <v>688494659</v>
      </c>
      <c r="CC11">
        <v>1273303884</v>
      </c>
      <c r="CD11">
        <v>3539079195</v>
      </c>
    </row>
    <row r="12" spans="4:82" ht="12.75">
      <c r="D12" s="13" t="s">
        <v>28</v>
      </c>
      <c r="BA12" t="s">
        <v>45</v>
      </c>
      <c r="BB12" t="s">
        <v>87</v>
      </c>
      <c r="BC12" t="s">
        <v>222</v>
      </c>
      <c r="BD12" t="s">
        <v>269</v>
      </c>
      <c r="CA12">
        <v>787335897</v>
      </c>
      <c r="CB12">
        <v>2386346255</v>
      </c>
      <c r="CC12">
        <v>1207040323</v>
      </c>
      <c r="CD12">
        <v>3708262611</v>
      </c>
    </row>
    <row r="13" spans="4:82" ht="12.75">
      <c r="D13" s="13" t="s">
        <v>29</v>
      </c>
      <c r="BA13" t="s">
        <v>46</v>
      </c>
      <c r="BB13" t="s">
        <v>88</v>
      </c>
      <c r="BC13" t="s">
        <v>223</v>
      </c>
      <c r="BD13" t="s">
        <v>270</v>
      </c>
      <c r="CA13">
        <v>1267536542</v>
      </c>
      <c r="CB13">
        <v>2278819075</v>
      </c>
      <c r="CC13">
        <v>1210887103</v>
      </c>
      <c r="CD13">
        <v>515600179</v>
      </c>
    </row>
    <row r="14" spans="4:82" ht="12.75">
      <c r="D14" s="13" t="s">
        <v>30</v>
      </c>
      <c r="BA14" t="s">
        <v>47</v>
      </c>
      <c r="BB14" t="s">
        <v>89</v>
      </c>
      <c r="BC14" t="s">
        <v>224</v>
      </c>
      <c r="BD14" t="s">
        <v>271</v>
      </c>
      <c r="CA14">
        <v>2191872019</v>
      </c>
      <c r="CB14">
        <v>2254704845</v>
      </c>
      <c r="CC14">
        <v>1197032604</v>
      </c>
      <c r="CD14">
        <v>569134850</v>
      </c>
    </row>
    <row r="15" spans="53:82" ht="12.75">
      <c r="BA15" t="s">
        <v>48</v>
      </c>
      <c r="BB15" t="s">
        <v>90</v>
      </c>
      <c r="BC15" t="s">
        <v>225</v>
      </c>
      <c r="BD15" t="s">
        <v>272</v>
      </c>
      <c r="CA15">
        <v>3615335184</v>
      </c>
      <c r="CB15">
        <v>3614693770</v>
      </c>
      <c r="CC15">
        <v>576674739</v>
      </c>
      <c r="CD15">
        <v>1581276966</v>
      </c>
    </row>
    <row r="16" spans="53:82" ht="12.75">
      <c r="BA16" t="s">
        <v>49</v>
      </c>
      <c r="BB16" t="s">
        <v>91</v>
      </c>
      <c r="BC16" t="s">
        <v>226</v>
      </c>
      <c r="BD16" t="s">
        <v>273</v>
      </c>
      <c r="CA16">
        <v>1220498888</v>
      </c>
      <c r="CB16">
        <v>3643287529</v>
      </c>
      <c r="CC16">
        <v>1035686557</v>
      </c>
      <c r="CD16">
        <v>3681156346</v>
      </c>
    </row>
    <row r="17" spans="53:82" ht="12.75">
      <c r="BA17" t="s">
        <v>50</v>
      </c>
      <c r="BB17" t="s">
        <v>92</v>
      </c>
      <c r="BC17" t="s">
        <v>227</v>
      </c>
      <c r="BD17" t="s">
        <v>274</v>
      </c>
      <c r="CA17">
        <v>2285083728</v>
      </c>
      <c r="CB17">
        <v>3686566769</v>
      </c>
      <c r="CC17">
        <v>1241429959</v>
      </c>
      <c r="CD17">
        <v>546619706</v>
      </c>
    </row>
    <row r="18" spans="53:82" ht="12.75">
      <c r="BA18" t="s">
        <v>51</v>
      </c>
      <c r="BB18" t="s">
        <v>93</v>
      </c>
      <c r="BC18" t="s">
        <v>228</v>
      </c>
      <c r="BD18" t="s">
        <v>275</v>
      </c>
      <c r="CA18">
        <v>2352465327</v>
      </c>
      <c r="CB18">
        <v>1275435368</v>
      </c>
      <c r="CC18">
        <v>3723547184</v>
      </c>
      <c r="CD18">
        <v>583645640</v>
      </c>
    </row>
    <row r="19" spans="53:82" ht="12.75">
      <c r="BA19" t="s">
        <v>52</v>
      </c>
      <c r="BB19" t="s">
        <v>94</v>
      </c>
      <c r="BC19" t="s">
        <v>229</v>
      </c>
      <c r="BD19" t="s">
        <v>276</v>
      </c>
      <c r="CA19">
        <v>2402461804</v>
      </c>
      <c r="CB19">
        <v>793322026</v>
      </c>
      <c r="CC19">
        <v>772930068</v>
      </c>
      <c r="CD19">
        <v>3535768390</v>
      </c>
    </row>
    <row r="20" spans="53:82" ht="12.75">
      <c r="BA20" t="s">
        <v>53</v>
      </c>
      <c r="BB20" t="s">
        <v>95</v>
      </c>
      <c r="BC20" t="s">
        <v>230</v>
      </c>
      <c r="BD20" t="s">
        <v>277</v>
      </c>
      <c r="CA20">
        <v>1280185498</v>
      </c>
      <c r="CB20">
        <v>728106586</v>
      </c>
      <c r="CC20">
        <v>708569144</v>
      </c>
      <c r="CD20">
        <v>3607832155</v>
      </c>
    </row>
    <row r="21" spans="53:82" ht="12.75">
      <c r="BA21" t="s">
        <v>54</v>
      </c>
      <c r="BB21" t="s">
        <v>96</v>
      </c>
      <c r="BC21" t="s">
        <v>231</v>
      </c>
      <c r="BD21" t="s">
        <v>278</v>
      </c>
      <c r="CA21">
        <v>2272963665</v>
      </c>
      <c r="CB21">
        <v>698164163</v>
      </c>
      <c r="CC21">
        <v>326346100</v>
      </c>
      <c r="CD21">
        <v>3527469121</v>
      </c>
    </row>
    <row r="22" spans="53:82" ht="12.75">
      <c r="BA22" t="s">
        <v>55</v>
      </c>
      <c r="BB22" t="s">
        <v>97</v>
      </c>
      <c r="BC22" t="s">
        <v>232</v>
      </c>
      <c r="BD22" t="s">
        <v>279</v>
      </c>
      <c r="CA22">
        <v>2278207197</v>
      </c>
      <c r="CB22">
        <v>3675225742</v>
      </c>
      <c r="CC22">
        <v>3703986079</v>
      </c>
      <c r="CD22">
        <v>3588329343</v>
      </c>
    </row>
    <row r="23" spans="53:82" ht="12.75">
      <c r="BA23" t="s">
        <v>56</v>
      </c>
      <c r="BB23" t="s">
        <v>98</v>
      </c>
      <c r="BC23" t="s">
        <v>233</v>
      </c>
      <c r="BD23" t="s">
        <v>280</v>
      </c>
      <c r="CA23">
        <v>720687994</v>
      </c>
      <c r="CB23">
        <v>2217781679</v>
      </c>
      <c r="CC23">
        <v>578894124</v>
      </c>
      <c r="CD23">
        <v>677272594</v>
      </c>
    </row>
    <row r="24" spans="53:82" ht="12.75">
      <c r="BA24" t="s">
        <v>57</v>
      </c>
      <c r="BB24" t="s">
        <v>99</v>
      </c>
      <c r="BC24" t="s">
        <v>234</v>
      </c>
      <c r="BD24" t="s">
        <v>281</v>
      </c>
      <c r="CA24">
        <v>3623026688</v>
      </c>
      <c r="CB24">
        <v>3687656999</v>
      </c>
      <c r="CC24">
        <v>340627649</v>
      </c>
      <c r="CD24">
        <v>796742512</v>
      </c>
    </row>
    <row r="25" spans="53:82" ht="12.75">
      <c r="BA25" t="s">
        <v>58</v>
      </c>
      <c r="BB25" t="s">
        <v>100</v>
      </c>
      <c r="BC25" t="s">
        <v>235</v>
      </c>
      <c r="BD25" t="s">
        <v>282</v>
      </c>
      <c r="CA25">
        <v>613017470</v>
      </c>
      <c r="CB25">
        <v>2286178603</v>
      </c>
      <c r="CC25">
        <v>774872906</v>
      </c>
      <c r="CD25">
        <v>3715250097</v>
      </c>
    </row>
    <row r="26" spans="53:82" ht="12.75">
      <c r="BA26" t="s">
        <v>59</v>
      </c>
      <c r="BB26" t="s">
        <v>101</v>
      </c>
      <c r="BC26" t="s">
        <v>236</v>
      </c>
      <c r="BD26" t="s">
        <v>283</v>
      </c>
      <c r="CA26">
        <v>696080794</v>
      </c>
      <c r="CB26">
        <v>570948296</v>
      </c>
      <c r="CC26">
        <v>1127219716</v>
      </c>
      <c r="CD26">
        <v>3604153888</v>
      </c>
    </row>
    <row r="27" spans="53:82" ht="12.75">
      <c r="BA27" t="s">
        <v>60</v>
      </c>
      <c r="BB27" t="s">
        <v>102</v>
      </c>
      <c r="BC27" t="s">
        <v>237</v>
      </c>
      <c r="BD27" t="s">
        <v>284</v>
      </c>
      <c r="CA27">
        <v>2381019620</v>
      </c>
      <c r="CB27">
        <v>3615331152</v>
      </c>
      <c r="CC27">
        <v>3662105807</v>
      </c>
      <c r="CD27">
        <v>589318911</v>
      </c>
    </row>
    <row r="28" spans="53:82" ht="12.75">
      <c r="BA28" t="s">
        <v>61</v>
      </c>
      <c r="BB28" t="s">
        <v>103</v>
      </c>
      <c r="BC28" t="s">
        <v>238</v>
      </c>
      <c r="BD28" t="s">
        <v>285</v>
      </c>
      <c r="CA28">
        <v>2228052572</v>
      </c>
      <c r="CB28">
        <v>3691691269</v>
      </c>
      <c r="CC28">
        <v>754725299</v>
      </c>
      <c r="CD28">
        <v>2267535135</v>
      </c>
    </row>
    <row r="29" spans="53:82" ht="12.75">
      <c r="BA29" t="s">
        <v>62</v>
      </c>
      <c r="BB29" t="s">
        <v>104</v>
      </c>
      <c r="BC29" t="s">
        <v>239</v>
      </c>
      <c r="BD29" t="s">
        <v>286</v>
      </c>
      <c r="CA29">
        <v>773685508</v>
      </c>
      <c r="CB29">
        <v>588886471</v>
      </c>
      <c r="CC29">
        <v>3551771729</v>
      </c>
      <c r="CD29">
        <v>160163411</v>
      </c>
    </row>
    <row r="30" spans="53:82" ht="12.75">
      <c r="BA30" t="s">
        <v>63</v>
      </c>
      <c r="BB30" t="s">
        <v>105</v>
      </c>
      <c r="BC30" t="s">
        <v>240</v>
      </c>
      <c r="BD30" t="s">
        <v>287</v>
      </c>
      <c r="CA30">
        <v>719234034</v>
      </c>
      <c r="CB30">
        <v>785812342</v>
      </c>
      <c r="CC30">
        <v>2382247305</v>
      </c>
      <c r="CD30">
        <v>3578771405</v>
      </c>
    </row>
    <row r="31" spans="53:82" ht="12.75">
      <c r="BA31" t="s">
        <v>64</v>
      </c>
      <c r="BB31" t="s">
        <v>106</v>
      </c>
      <c r="BC31" t="s">
        <v>241</v>
      </c>
      <c r="BD31" t="s">
        <v>288</v>
      </c>
      <c r="CA31">
        <v>246561714</v>
      </c>
      <c r="CB31">
        <v>2202571146</v>
      </c>
      <c r="CC31">
        <v>745072462</v>
      </c>
      <c r="CD31">
        <v>775740722</v>
      </c>
    </row>
    <row r="32" spans="53:82" ht="12.75">
      <c r="BA32" t="s">
        <v>65</v>
      </c>
      <c r="BB32" t="s">
        <v>107</v>
      </c>
      <c r="BC32" t="s">
        <v>242</v>
      </c>
      <c r="BD32" t="s">
        <v>289</v>
      </c>
      <c r="CA32">
        <v>3112785018</v>
      </c>
      <c r="CB32">
        <v>1434530924</v>
      </c>
      <c r="CC32">
        <v>752327252</v>
      </c>
      <c r="CD32">
        <v>3143236623</v>
      </c>
    </row>
    <row r="33" spans="53:82" ht="12.75">
      <c r="BA33" t="s">
        <v>66</v>
      </c>
      <c r="BB33" t="s">
        <v>108</v>
      </c>
      <c r="BC33" t="s">
        <v>243</v>
      </c>
      <c r="BD33" t="s">
        <v>290</v>
      </c>
      <c r="CA33">
        <v>1206604501</v>
      </c>
      <c r="CB33">
        <v>1210867309</v>
      </c>
      <c r="CC33">
        <v>3698153746</v>
      </c>
      <c r="CD33">
        <v>3690075952</v>
      </c>
    </row>
    <row r="34" spans="53:82" ht="12.75">
      <c r="BA34" t="s">
        <v>67</v>
      </c>
      <c r="BB34" t="s">
        <v>109</v>
      </c>
      <c r="BC34" t="s">
        <v>244</v>
      </c>
      <c r="BD34" t="s">
        <v>291</v>
      </c>
      <c r="CA34">
        <v>1299855128</v>
      </c>
      <c r="CB34">
        <v>1226686797</v>
      </c>
      <c r="CC34">
        <v>586721312</v>
      </c>
      <c r="CD34">
        <v>160181018</v>
      </c>
    </row>
    <row r="35" spans="53:82" ht="12.75">
      <c r="BA35" t="s">
        <v>68</v>
      </c>
      <c r="BB35" t="s">
        <v>110</v>
      </c>
      <c r="BC35" t="s">
        <v>245</v>
      </c>
      <c r="BD35" t="s">
        <v>292</v>
      </c>
      <c r="CA35">
        <v>693226647</v>
      </c>
      <c r="CB35">
        <v>722407443</v>
      </c>
      <c r="CC35">
        <v>1326270615</v>
      </c>
      <c r="CD35">
        <v>309478391</v>
      </c>
    </row>
    <row r="36" spans="53:81" ht="12.75">
      <c r="BA36" t="s">
        <v>69</v>
      </c>
      <c r="BB36" t="s">
        <v>111</v>
      </c>
      <c r="BC36" t="s">
        <v>246</v>
      </c>
      <c r="CA36">
        <v>2277513302</v>
      </c>
      <c r="CB36">
        <v>583042910</v>
      </c>
      <c r="CC36">
        <v>2309249198</v>
      </c>
    </row>
    <row r="37" spans="53:81" ht="12.75">
      <c r="BA37" t="s">
        <v>70</v>
      </c>
      <c r="BB37" t="s">
        <v>112</v>
      </c>
      <c r="BC37" t="s">
        <v>247</v>
      </c>
      <c r="CA37">
        <v>579110740</v>
      </c>
      <c r="CB37">
        <v>3499441542</v>
      </c>
      <c r="CC37">
        <v>3195919566</v>
      </c>
    </row>
    <row r="38" spans="53:81" ht="12.75">
      <c r="BA38" t="s">
        <v>71</v>
      </c>
      <c r="BB38" t="s">
        <v>113</v>
      </c>
      <c r="BC38" t="s">
        <v>248</v>
      </c>
      <c r="CA38">
        <v>3054356527</v>
      </c>
      <c r="CB38">
        <v>2377301370</v>
      </c>
      <c r="CC38">
        <v>1293077449</v>
      </c>
    </row>
    <row r="39" spans="53:81" ht="12.75">
      <c r="BA39" t="s">
        <v>72</v>
      </c>
      <c r="BB39" t="s">
        <v>114</v>
      </c>
      <c r="BC39" t="s">
        <v>249</v>
      </c>
      <c r="CA39">
        <v>363461180</v>
      </c>
      <c r="CB39">
        <v>3168408766</v>
      </c>
      <c r="CC39">
        <v>3555210613</v>
      </c>
    </row>
    <row r="40" spans="53:81" ht="12.75">
      <c r="BA40" t="s">
        <v>73</v>
      </c>
      <c r="BB40" t="s">
        <v>115</v>
      </c>
      <c r="BC40" t="s">
        <v>250</v>
      </c>
      <c r="CA40">
        <v>3217784502</v>
      </c>
      <c r="CB40">
        <v>2379198958</v>
      </c>
      <c r="CC40">
        <v>2277513261</v>
      </c>
    </row>
    <row r="41" spans="53:81" ht="12.75">
      <c r="BA41" t="s">
        <v>74</v>
      </c>
      <c r="BB41" t="s">
        <v>116</v>
      </c>
      <c r="BC41" t="s">
        <v>251</v>
      </c>
      <c r="CA41">
        <v>481689994</v>
      </c>
      <c r="CB41">
        <v>29834566</v>
      </c>
      <c r="CC41">
        <v>637654118</v>
      </c>
    </row>
    <row r="42" spans="53:81" ht="12.75">
      <c r="BA42" t="s">
        <v>75</v>
      </c>
      <c r="BB42" t="s">
        <v>117</v>
      </c>
      <c r="BC42" t="s">
        <v>252</v>
      </c>
      <c r="CA42">
        <v>801159352</v>
      </c>
      <c r="CB42">
        <v>504432711</v>
      </c>
      <c r="CC42">
        <v>567099528</v>
      </c>
    </row>
    <row r="43" spans="54:81" ht="12.75">
      <c r="BB43" t="s">
        <v>118</v>
      </c>
      <c r="BC43" t="s">
        <v>253</v>
      </c>
      <c r="CB43">
        <v>453534214</v>
      </c>
      <c r="CC43">
        <v>3659529713</v>
      </c>
    </row>
    <row r="44" spans="54:81" ht="12.75">
      <c r="BB44" t="s">
        <v>119</v>
      </c>
      <c r="BC44" t="s">
        <v>254</v>
      </c>
      <c r="CB44">
        <v>363549271</v>
      </c>
      <c r="CC44">
        <v>2250182356</v>
      </c>
    </row>
    <row r="45" spans="54:81" ht="12.75">
      <c r="BB45" t="s">
        <v>120</v>
      </c>
      <c r="BC45" t="s">
        <v>255</v>
      </c>
      <c r="CB45">
        <v>722388698</v>
      </c>
      <c r="CC45">
        <v>1231650884</v>
      </c>
    </row>
    <row r="46" spans="54:81" ht="12.75">
      <c r="BB46" t="s">
        <v>121</v>
      </c>
      <c r="BC46" t="s">
        <v>256</v>
      </c>
      <c r="CB46">
        <v>1218077893</v>
      </c>
      <c r="CC46">
        <v>1388935378</v>
      </c>
    </row>
    <row r="47" spans="54:81" ht="12.75">
      <c r="BB47" t="s">
        <v>122</v>
      </c>
      <c r="BC47" t="s">
        <v>257</v>
      </c>
      <c r="CB47">
        <v>3572924726</v>
      </c>
      <c r="CC47">
        <v>2382828492</v>
      </c>
    </row>
    <row r="48" spans="54:80" ht="12.75">
      <c r="BB48" t="s">
        <v>123</v>
      </c>
      <c r="CB48">
        <v>3075780669</v>
      </c>
    </row>
    <row r="49" spans="54:80" ht="12.75">
      <c r="BB49" t="s">
        <v>124</v>
      </c>
      <c r="CB49">
        <v>512422161</v>
      </c>
    </row>
    <row r="50" spans="54:80" ht="12.75">
      <c r="BB50" t="s">
        <v>125</v>
      </c>
      <c r="CB50">
        <v>683152272</v>
      </c>
    </row>
    <row r="51" spans="54:80" ht="12.75">
      <c r="BB51" t="s">
        <v>126</v>
      </c>
      <c r="CB51">
        <v>2389729148</v>
      </c>
    </row>
    <row r="52" spans="54:80" ht="12.75">
      <c r="BB52" t="s">
        <v>127</v>
      </c>
      <c r="CB52">
        <v>1334448881</v>
      </c>
    </row>
    <row r="53" spans="54:80" ht="12.75">
      <c r="BB53" t="s">
        <v>128</v>
      </c>
      <c r="CB53">
        <v>1470079789</v>
      </c>
    </row>
    <row r="54" spans="54:80" ht="12.75">
      <c r="BB54" t="s">
        <v>129</v>
      </c>
      <c r="CB54">
        <v>589383002</v>
      </c>
    </row>
    <row r="55" spans="54:80" ht="12.75">
      <c r="BB55" t="s">
        <v>130</v>
      </c>
      <c r="CB55">
        <v>321668455</v>
      </c>
    </row>
    <row r="56" spans="54:80" ht="12.75">
      <c r="BB56" t="s">
        <v>131</v>
      </c>
      <c r="CB56">
        <v>9605839</v>
      </c>
    </row>
    <row r="57" spans="54:80" ht="12.75">
      <c r="BB57" t="s">
        <v>132</v>
      </c>
      <c r="CB57">
        <v>600979759</v>
      </c>
    </row>
    <row r="58" spans="54:80" ht="12.75">
      <c r="BB58" t="s">
        <v>133</v>
      </c>
      <c r="CB58">
        <v>792254075</v>
      </c>
    </row>
    <row r="59" spans="54:80" ht="12.75">
      <c r="BB59" t="s">
        <v>134</v>
      </c>
      <c r="CB59">
        <v>608413404</v>
      </c>
    </row>
    <row r="60" spans="54:80" ht="12.75">
      <c r="BB60" t="s">
        <v>135</v>
      </c>
      <c r="CB60">
        <v>745069789</v>
      </c>
    </row>
    <row r="61" spans="54:80" ht="12.75">
      <c r="BB61" t="s">
        <v>136</v>
      </c>
      <c r="CB61">
        <v>694198674</v>
      </c>
    </row>
    <row r="62" spans="54:80" ht="12.75">
      <c r="BB62" t="s">
        <v>137</v>
      </c>
      <c r="CB62">
        <v>705446248</v>
      </c>
    </row>
    <row r="63" spans="54:80" ht="12.75">
      <c r="BB63" t="s">
        <v>138</v>
      </c>
      <c r="CB63">
        <v>3237479836</v>
      </c>
    </row>
    <row r="64" spans="54:80" ht="12.75">
      <c r="BB64" t="s">
        <v>139</v>
      </c>
      <c r="CB64">
        <v>1285011687</v>
      </c>
    </row>
    <row r="65" spans="54:80" ht="12.75">
      <c r="BB65" t="s">
        <v>140</v>
      </c>
      <c r="CB65">
        <v>586699774</v>
      </c>
    </row>
    <row r="66" spans="54:80" ht="12.75">
      <c r="BB66" t="s">
        <v>141</v>
      </c>
      <c r="CB66">
        <v>372499024</v>
      </c>
    </row>
    <row r="67" spans="54:80" ht="12.75">
      <c r="BB67" t="s">
        <v>142</v>
      </c>
      <c r="CB67">
        <v>304719229</v>
      </c>
    </row>
    <row r="68" spans="54:80" ht="12.75">
      <c r="BB68" t="s">
        <v>143</v>
      </c>
      <c r="CB68">
        <v>2245936772</v>
      </c>
    </row>
    <row r="69" spans="54:80" ht="12.75">
      <c r="BB69" t="s">
        <v>144</v>
      </c>
      <c r="CB69">
        <v>612145703</v>
      </c>
    </row>
    <row r="70" spans="54:80" ht="12.75">
      <c r="BB70" t="s">
        <v>145</v>
      </c>
      <c r="CB70">
        <v>3673999474</v>
      </c>
    </row>
    <row r="71" spans="54:80" ht="12.75">
      <c r="BB71" t="s">
        <v>146</v>
      </c>
      <c r="CB71">
        <v>2222255478</v>
      </c>
    </row>
    <row r="72" spans="54:80" ht="12.75">
      <c r="BB72" t="s">
        <v>147</v>
      </c>
      <c r="CB72">
        <v>3546409125</v>
      </c>
    </row>
    <row r="73" spans="54:80" ht="12.75">
      <c r="BB73" t="s">
        <v>148</v>
      </c>
      <c r="CB73">
        <v>595718440</v>
      </c>
    </row>
    <row r="74" spans="54:80" ht="12.75">
      <c r="BB74" t="s">
        <v>149</v>
      </c>
      <c r="CB74">
        <v>744017517</v>
      </c>
    </row>
    <row r="75" spans="54:80" ht="12.75">
      <c r="BB75" t="s">
        <v>150</v>
      </c>
      <c r="CB75">
        <v>1268056126</v>
      </c>
    </row>
    <row r="76" spans="54:80" ht="12.75">
      <c r="BB76" t="s">
        <v>151</v>
      </c>
      <c r="CB76">
        <v>498571532</v>
      </c>
    </row>
    <row r="77" spans="54:80" ht="12.75">
      <c r="BB77" t="s">
        <v>152</v>
      </c>
      <c r="CB77">
        <v>775248209</v>
      </c>
    </row>
    <row r="78" spans="54:80" ht="12.75">
      <c r="BB78" t="s">
        <v>153</v>
      </c>
      <c r="CB78">
        <v>621169341</v>
      </c>
    </row>
    <row r="79" spans="54:80" ht="12.75">
      <c r="BB79" t="s">
        <v>154</v>
      </c>
      <c r="CB79">
        <v>3295248895</v>
      </c>
    </row>
    <row r="80" spans="54:80" ht="12.75">
      <c r="BB80" t="s">
        <v>155</v>
      </c>
      <c r="CB80">
        <v>892039703</v>
      </c>
    </row>
    <row r="81" spans="54:80" ht="12.75">
      <c r="BB81" t="s">
        <v>156</v>
      </c>
      <c r="CB81">
        <v>3670710799</v>
      </c>
    </row>
    <row r="82" spans="54:80" ht="12.75">
      <c r="BB82" t="s">
        <v>157</v>
      </c>
      <c r="CB82">
        <v>292018594</v>
      </c>
    </row>
    <row r="83" spans="54:80" ht="12.75">
      <c r="BB83" t="s">
        <v>158</v>
      </c>
      <c r="CB83">
        <v>2241889921</v>
      </c>
    </row>
    <row r="84" spans="54:80" ht="12.75">
      <c r="BB84" t="s">
        <v>159</v>
      </c>
      <c r="CB84">
        <v>2348680873</v>
      </c>
    </row>
    <row r="85" spans="54:80" ht="12.75">
      <c r="BB85" t="s">
        <v>160</v>
      </c>
      <c r="CB85">
        <v>754626829</v>
      </c>
    </row>
    <row r="86" spans="54:80" ht="12.75">
      <c r="BB86" t="s">
        <v>161</v>
      </c>
      <c r="CB86">
        <v>677254969</v>
      </c>
    </row>
    <row r="87" spans="54:80" ht="12.75">
      <c r="BB87" t="s">
        <v>162</v>
      </c>
      <c r="CB87">
        <v>3142967091</v>
      </c>
    </row>
    <row r="88" spans="54:80" ht="12.75">
      <c r="BB88" t="s">
        <v>163</v>
      </c>
      <c r="CB88">
        <v>3650505310</v>
      </c>
    </row>
    <row r="89" spans="54:80" ht="12.75">
      <c r="BB89" t="s">
        <v>164</v>
      </c>
      <c r="CB89">
        <v>727628774</v>
      </c>
    </row>
    <row r="90" spans="54:80" ht="12.75">
      <c r="BB90" t="s">
        <v>165</v>
      </c>
      <c r="CB90">
        <v>635125369</v>
      </c>
    </row>
    <row r="91" spans="54:80" ht="12.75">
      <c r="BB91" t="s">
        <v>166</v>
      </c>
      <c r="CB91">
        <v>684673080</v>
      </c>
    </row>
    <row r="92" spans="54:80" ht="12.75">
      <c r="BB92" t="s">
        <v>167</v>
      </c>
      <c r="CB92">
        <v>699584893</v>
      </c>
    </row>
    <row r="93" spans="54:80" ht="12.75">
      <c r="BB93" t="s">
        <v>168</v>
      </c>
      <c r="CB93">
        <v>3625441791</v>
      </c>
    </row>
    <row r="94" spans="54:80" ht="12.75">
      <c r="BB94" t="s">
        <v>169</v>
      </c>
      <c r="CB94">
        <v>708556080</v>
      </c>
    </row>
    <row r="95" spans="54:80" ht="12.75">
      <c r="BB95" t="s">
        <v>170</v>
      </c>
      <c r="CB95">
        <v>745073990</v>
      </c>
    </row>
    <row r="96" spans="54:80" ht="12.75">
      <c r="BB96" t="s">
        <v>171</v>
      </c>
      <c r="CB96">
        <v>677272259</v>
      </c>
    </row>
    <row r="97" spans="54:80" ht="12.75">
      <c r="BB97" t="s">
        <v>172</v>
      </c>
      <c r="CB97">
        <v>634878749</v>
      </c>
    </row>
    <row r="98" spans="54:80" ht="12.75">
      <c r="BB98" t="s">
        <v>173</v>
      </c>
      <c r="CB98">
        <v>3399021054</v>
      </c>
    </row>
    <row r="99" spans="54:80" ht="12.75">
      <c r="BB99" t="s">
        <v>174</v>
      </c>
      <c r="CB99">
        <v>3649761278</v>
      </c>
    </row>
    <row r="100" spans="54:80" ht="12.75">
      <c r="BB100" t="s">
        <v>175</v>
      </c>
      <c r="CB100">
        <v>3240136700</v>
      </c>
    </row>
    <row r="101" spans="54:80" ht="12.75">
      <c r="BB101" t="s">
        <v>176</v>
      </c>
      <c r="CB101">
        <v>1108787613</v>
      </c>
    </row>
    <row r="102" spans="54:80" ht="12.75">
      <c r="BB102" t="s">
        <v>177</v>
      </c>
      <c r="CB102">
        <v>787337311</v>
      </c>
    </row>
    <row r="103" spans="54:80" ht="12.75">
      <c r="BB103" t="s">
        <v>178</v>
      </c>
      <c r="CB103">
        <v>767906490</v>
      </c>
    </row>
    <row r="104" spans="54:80" ht="12.75">
      <c r="BB104" t="s">
        <v>179</v>
      </c>
      <c r="CB104">
        <v>374091070</v>
      </c>
    </row>
    <row r="105" spans="54:80" ht="12.75">
      <c r="BB105" t="s">
        <v>180</v>
      </c>
      <c r="CB105">
        <v>360252046</v>
      </c>
    </row>
    <row r="106" spans="54:80" ht="12.75">
      <c r="BB106" t="s">
        <v>181</v>
      </c>
      <c r="CB106">
        <v>3192287547</v>
      </c>
    </row>
    <row r="107" spans="54:80" ht="12.75">
      <c r="BB107" t="s">
        <v>182</v>
      </c>
      <c r="CB107">
        <v>1107893077</v>
      </c>
    </row>
    <row r="108" spans="54:80" ht="12.75">
      <c r="BB108" t="s">
        <v>183</v>
      </c>
      <c r="CB108">
        <v>399513684</v>
      </c>
    </row>
    <row r="109" spans="54:80" ht="12.75">
      <c r="BB109" t="s">
        <v>184</v>
      </c>
      <c r="CB109">
        <v>3540027252</v>
      </c>
    </row>
    <row r="110" spans="54:80" ht="12.75">
      <c r="BB110" t="s">
        <v>185</v>
      </c>
      <c r="CB110">
        <v>646127348</v>
      </c>
    </row>
    <row r="111" spans="54:80" ht="12.75">
      <c r="BB111" t="s">
        <v>186</v>
      </c>
      <c r="CB111">
        <v>585562607</v>
      </c>
    </row>
    <row r="112" spans="54:80" ht="12.75">
      <c r="BB112" t="s">
        <v>187</v>
      </c>
      <c r="CB112">
        <v>1113163809</v>
      </c>
    </row>
    <row r="113" spans="54:80" ht="12.75">
      <c r="BB113" t="s">
        <v>188</v>
      </c>
      <c r="CB113">
        <v>3075799836</v>
      </c>
    </row>
    <row r="114" spans="54:80" ht="12.75">
      <c r="BB114" t="s">
        <v>189</v>
      </c>
      <c r="CB114">
        <v>3114696969</v>
      </c>
    </row>
    <row r="115" spans="54:80" ht="12.75">
      <c r="BB115" t="s">
        <v>190</v>
      </c>
      <c r="CB115">
        <v>713496305</v>
      </c>
    </row>
    <row r="116" spans="54:80" ht="12.75">
      <c r="BB116" t="s">
        <v>191</v>
      </c>
      <c r="CB116">
        <v>592724068</v>
      </c>
    </row>
    <row r="117" spans="54:80" ht="12.75">
      <c r="BB117" t="s">
        <v>192</v>
      </c>
      <c r="CB117">
        <v>781722578</v>
      </c>
    </row>
    <row r="118" spans="54:80" ht="12.75">
      <c r="BB118" t="s">
        <v>193</v>
      </c>
      <c r="CB118">
        <v>672332765</v>
      </c>
    </row>
    <row r="119" spans="54:80" ht="12.75">
      <c r="BB119" t="s">
        <v>194</v>
      </c>
      <c r="CB119">
        <v>3092141359</v>
      </c>
    </row>
    <row r="120" spans="54:80" ht="12.75">
      <c r="BB120" t="s">
        <v>195</v>
      </c>
      <c r="CB120">
        <v>728689217</v>
      </c>
    </row>
    <row r="121" spans="54:80" ht="12.75">
      <c r="BB121" t="s">
        <v>196</v>
      </c>
      <c r="CB121">
        <v>3566122294</v>
      </c>
    </row>
    <row r="122" spans="54:80" ht="12.75">
      <c r="BB122" t="s">
        <v>197</v>
      </c>
      <c r="CB122">
        <v>1288664116</v>
      </c>
    </row>
    <row r="123" spans="54:80" ht="12.75">
      <c r="BB123" t="s">
        <v>198</v>
      </c>
      <c r="CB123">
        <v>2997457614</v>
      </c>
    </row>
    <row r="124" spans="54:80" ht="12.75">
      <c r="BB124" t="s">
        <v>199</v>
      </c>
      <c r="CB124">
        <v>3739779143</v>
      </c>
    </row>
    <row r="125" spans="54:80" ht="12.75">
      <c r="BB125" t="s">
        <v>200</v>
      </c>
      <c r="CB125">
        <v>786231530</v>
      </c>
    </row>
    <row r="126" spans="54:80" ht="12.75">
      <c r="BB126" t="s">
        <v>201</v>
      </c>
      <c r="CB126">
        <v>3727627593</v>
      </c>
    </row>
    <row r="127" spans="54:80" ht="12.75">
      <c r="BB127" t="s">
        <v>202</v>
      </c>
      <c r="CB127">
        <v>2249046881</v>
      </c>
    </row>
    <row r="128" spans="54:80" ht="12.75">
      <c r="BB128" t="s">
        <v>203</v>
      </c>
      <c r="CB128">
        <v>733470980</v>
      </c>
    </row>
    <row r="129" spans="54:80" ht="12.75">
      <c r="BB129" t="s">
        <v>204</v>
      </c>
      <c r="CB129">
        <v>751437678</v>
      </c>
    </row>
    <row r="130" spans="54:80" ht="12.75">
      <c r="BB130" t="s">
        <v>205</v>
      </c>
      <c r="CB130">
        <v>655072295</v>
      </c>
    </row>
    <row r="131" spans="54:80" ht="12.75">
      <c r="BB131" t="s">
        <v>206</v>
      </c>
      <c r="CB131">
        <v>3110906660</v>
      </c>
    </row>
    <row r="132" spans="54:80" ht="12.75">
      <c r="BB132" t="s">
        <v>207</v>
      </c>
      <c r="CB132">
        <v>3349876457</v>
      </c>
    </row>
    <row r="133" spans="54:80" ht="12.75">
      <c r="BB133" t="s">
        <v>208</v>
      </c>
      <c r="CB133">
        <v>1265418602</v>
      </c>
    </row>
    <row r="134" spans="54:80" ht="12.75">
      <c r="BB134" t="s">
        <v>209</v>
      </c>
      <c r="CB134">
        <v>1274292682</v>
      </c>
    </row>
    <row r="135" spans="54:80" ht="12.75">
      <c r="BB135" t="s">
        <v>210</v>
      </c>
      <c r="CB135">
        <v>3579644909</v>
      </c>
    </row>
  </sheetData>
  <sheetProtection/>
  <dataValidations count="1">
    <dataValidation errorStyle="warning" type="list" allowBlank="1" showInputMessage="1" showErrorMessage="1" sqref="B3">
      <formula1>Менеджеры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AC175"/>
  <sheetViews>
    <sheetView tabSelected="1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K10" sqref="K10"/>
    </sheetView>
  </sheetViews>
  <sheetFormatPr defaultColWidth="9.00390625" defaultRowHeight="12.75"/>
  <cols>
    <col min="1" max="1" width="19.75390625" style="2" customWidth="1"/>
    <col min="2" max="2" width="32.75390625" style="2" customWidth="1"/>
    <col min="3" max="3" width="22.75390625" style="3" customWidth="1"/>
    <col min="4" max="9" width="9.125" style="3" customWidth="1"/>
    <col min="10" max="10" width="9.125" style="4" customWidth="1"/>
    <col min="11" max="11" width="9.125" style="5" customWidth="1"/>
    <col min="12" max="12" width="11.75390625" style="5" customWidth="1"/>
    <col min="13" max="22" width="9.125" style="1" customWidth="1"/>
    <col min="23" max="29" width="11.75390625" style="1" customWidth="1"/>
  </cols>
  <sheetData>
    <row r="1" spans="1:12" ht="12.75">
      <c r="A1" s="24" t="s">
        <v>31</v>
      </c>
      <c r="B1" s="25"/>
      <c r="C1" s="25"/>
      <c r="D1" s="25"/>
      <c r="E1" s="25"/>
      <c r="F1" s="26"/>
      <c r="G1" s="14" t="s">
        <v>0</v>
      </c>
      <c r="H1" s="15"/>
      <c r="I1" s="16" t="s">
        <v>10</v>
      </c>
      <c r="J1" s="27"/>
      <c r="K1" s="28"/>
      <c r="L1" s="29"/>
    </row>
    <row r="2" spans="1:22" ht="12.75">
      <c r="A2" s="24" t="s">
        <v>32</v>
      </c>
      <c r="B2" s="25"/>
      <c r="C2" s="25"/>
      <c r="D2" s="25"/>
      <c r="E2" s="25"/>
      <c r="F2" s="26"/>
      <c r="G2" s="30"/>
      <c r="H2" s="31"/>
      <c r="I2" s="20">
        <f>Клиенты!B6</f>
        <v>0</v>
      </c>
      <c r="J2" s="21"/>
      <c r="K2" s="21"/>
      <c r="L2" s="22"/>
      <c r="V2" s="1">
        <v>3183177885</v>
      </c>
    </row>
    <row r="3" spans="1:12" ht="12.75">
      <c r="A3" s="24" t="s">
        <v>4</v>
      </c>
      <c r="B3" s="25"/>
      <c r="C3" s="25"/>
      <c r="D3" s="25"/>
      <c r="E3" s="25"/>
      <c r="F3" s="26"/>
      <c r="G3" s="14" t="s">
        <v>1</v>
      </c>
      <c r="H3" s="15"/>
      <c r="I3" s="16" t="s">
        <v>11</v>
      </c>
      <c r="J3" s="17"/>
      <c r="K3" s="17"/>
      <c r="L3" s="18"/>
    </row>
    <row r="4" spans="1:12" ht="12.75">
      <c r="A4" s="24" t="s">
        <v>5</v>
      </c>
      <c r="B4" s="25"/>
      <c r="C4" s="25"/>
      <c r="D4" s="25"/>
      <c r="E4" s="25"/>
      <c r="F4" s="26"/>
      <c r="G4" s="30"/>
      <c r="H4" s="31"/>
      <c r="I4" s="20"/>
      <c r="J4" s="21"/>
      <c r="K4" s="21"/>
      <c r="L4" s="22"/>
    </row>
    <row r="5" spans="1:12" ht="12.75">
      <c r="A5" s="24" t="s">
        <v>6</v>
      </c>
      <c r="B5" s="25"/>
      <c r="C5" s="25"/>
      <c r="D5" s="25"/>
      <c r="E5" s="25"/>
      <c r="F5" s="26"/>
      <c r="G5" s="14" t="s">
        <v>2</v>
      </c>
      <c r="H5" s="15"/>
      <c r="I5" s="16" t="s">
        <v>12</v>
      </c>
      <c r="J5" s="17"/>
      <c r="K5" s="17"/>
      <c r="L5" s="18"/>
    </row>
    <row r="6" spans="1:12" ht="12.75">
      <c r="A6" s="24" t="s">
        <v>7</v>
      </c>
      <c r="B6" s="25"/>
      <c r="C6" s="25"/>
      <c r="D6" s="25"/>
      <c r="E6" s="25"/>
      <c r="F6" s="26"/>
      <c r="G6" s="23">
        <f>SUM(L12:L166)</f>
        <v>0</v>
      </c>
      <c r="H6" s="15"/>
      <c r="I6" s="20"/>
      <c r="J6" s="21"/>
      <c r="K6" s="21"/>
      <c r="L6" s="22"/>
    </row>
    <row r="7" spans="3:12" ht="12.75">
      <c r="C7" s="3" t="s">
        <v>8</v>
      </c>
      <c r="D7" s="6"/>
      <c r="G7" s="14" t="s">
        <v>3</v>
      </c>
      <c r="H7" s="15"/>
      <c r="I7" s="16" t="s">
        <v>13</v>
      </c>
      <c r="J7" s="17"/>
      <c r="K7" s="17"/>
      <c r="L7" s="18"/>
    </row>
    <row r="8" spans="3:12" ht="12.75">
      <c r="C8" s="3" t="s">
        <v>9</v>
      </c>
      <c r="D8" s="7"/>
      <c r="G8" s="19">
        <f>SUM(J12:J166)</f>
        <v>0</v>
      </c>
      <c r="H8" s="15"/>
      <c r="I8" s="20">
        <f>Клиенты!B3</f>
        <v>0</v>
      </c>
      <c r="J8" s="21"/>
      <c r="K8" s="21"/>
      <c r="L8" s="22"/>
    </row>
    <row r="10" spans="1:12" ht="12.75">
      <c r="A10" s="8" t="s">
        <v>14</v>
      </c>
      <c r="B10" s="8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10" t="s">
        <v>23</v>
      </c>
      <c r="K10" s="11" t="s">
        <v>33</v>
      </c>
      <c r="L10" s="11" t="s">
        <v>24</v>
      </c>
    </row>
    <row r="11" ht="13.5" thickBot="1"/>
    <row r="12" spans="1:29" ht="12.75">
      <c r="A12" s="38" t="s">
        <v>295</v>
      </c>
      <c r="B12" s="41"/>
      <c r="C12" s="48" t="s">
        <v>16</v>
      </c>
      <c r="D12" s="49" t="s">
        <v>296</v>
      </c>
      <c r="E12" s="49" t="s">
        <v>297</v>
      </c>
      <c r="F12" s="49" t="s">
        <v>298</v>
      </c>
      <c r="G12" s="49" t="s">
        <v>299</v>
      </c>
      <c r="H12" s="49" t="s">
        <v>300</v>
      </c>
      <c r="I12" s="50" t="s">
        <v>301</v>
      </c>
      <c r="J12" s="58">
        <f>SUM(D13:I15)</f>
        <v>0</v>
      </c>
      <c r="K12" s="59">
        <f>PRODUCT(AC12,1-G2/100,1-G4/100)</f>
        <v>307.92</v>
      </c>
      <c r="L12" s="60">
        <f>PRODUCT(J12,K12)</f>
        <v>0</v>
      </c>
      <c r="AC12" s="1">
        <v>307.92</v>
      </c>
    </row>
    <row r="13" spans="3:27" ht="12.75">
      <c r="C13" s="42" t="s">
        <v>302</v>
      </c>
      <c r="D13" s="34"/>
      <c r="E13" s="35"/>
      <c r="F13" s="35"/>
      <c r="G13" s="36"/>
      <c r="H13" s="36"/>
      <c r="I13" s="45"/>
      <c r="J13" s="51"/>
      <c r="K13" s="37"/>
      <c r="L13" s="55"/>
      <c r="X13" s="1">
        <v>1240898382</v>
      </c>
      <c r="Y13" s="1">
        <v>1240898530</v>
      </c>
      <c r="Z13" s="1">
        <v>1240898558</v>
      </c>
      <c r="AA13" s="1">
        <v>1240898583</v>
      </c>
    </row>
    <row r="14" spans="3:27" ht="12.75">
      <c r="C14" s="42" t="s">
        <v>303</v>
      </c>
      <c r="D14" s="34"/>
      <c r="E14" s="35"/>
      <c r="F14" s="35"/>
      <c r="G14" s="35"/>
      <c r="H14" s="35"/>
      <c r="I14" s="45"/>
      <c r="J14" s="51"/>
      <c r="K14" s="37"/>
      <c r="L14" s="55"/>
      <c r="X14" s="1">
        <v>1240898605</v>
      </c>
      <c r="Y14" s="1">
        <v>1240898737</v>
      </c>
      <c r="Z14" s="1">
        <v>1240898767</v>
      </c>
      <c r="AA14" s="1">
        <v>1240898797</v>
      </c>
    </row>
    <row r="15" spans="3:27" ht="12.75">
      <c r="C15" s="42" t="s">
        <v>304</v>
      </c>
      <c r="D15" s="34"/>
      <c r="E15" s="35"/>
      <c r="F15" s="36"/>
      <c r="G15" s="36"/>
      <c r="H15" s="36"/>
      <c r="I15" s="45"/>
      <c r="J15" s="51"/>
      <c r="K15" s="37"/>
      <c r="L15" s="55"/>
      <c r="X15" s="1">
        <v>1240898719</v>
      </c>
      <c r="Y15" s="1">
        <v>1240898752</v>
      </c>
      <c r="Z15" s="1">
        <v>1240898782</v>
      </c>
      <c r="AA15" s="1">
        <v>1240898813</v>
      </c>
    </row>
    <row r="16" spans="3:12" ht="12.75">
      <c r="C16" s="43"/>
      <c r="D16" s="32"/>
      <c r="E16" s="32"/>
      <c r="F16" s="32"/>
      <c r="G16" s="32"/>
      <c r="H16" s="32"/>
      <c r="I16" s="46"/>
      <c r="J16" s="52"/>
      <c r="K16" s="33"/>
      <c r="L16" s="56"/>
    </row>
    <row r="17" spans="3:12" ht="12.75">
      <c r="C17" s="43"/>
      <c r="D17" s="32"/>
      <c r="E17" s="32"/>
      <c r="F17" s="32"/>
      <c r="G17" s="32"/>
      <c r="H17" s="32"/>
      <c r="I17" s="46"/>
      <c r="J17" s="52"/>
      <c r="K17" s="33"/>
      <c r="L17" s="56"/>
    </row>
    <row r="18" spans="3:12" ht="12.75">
      <c r="C18" s="43"/>
      <c r="D18" s="32"/>
      <c r="E18" s="32"/>
      <c r="F18" s="32"/>
      <c r="G18" s="32"/>
      <c r="H18" s="32"/>
      <c r="I18" s="46"/>
      <c r="J18" s="52"/>
      <c r="K18" s="33"/>
      <c r="L18" s="56"/>
    </row>
    <row r="19" spans="3:12" ht="12.75">
      <c r="C19" s="43"/>
      <c r="D19" s="32"/>
      <c r="E19" s="32"/>
      <c r="F19" s="32"/>
      <c r="G19" s="32"/>
      <c r="H19" s="32"/>
      <c r="I19" s="46"/>
      <c r="J19" s="52"/>
      <c r="K19" s="33"/>
      <c r="L19" s="56"/>
    </row>
    <row r="20" spans="3:12" ht="12.75">
      <c r="C20" s="43"/>
      <c r="D20" s="32"/>
      <c r="E20" s="32"/>
      <c r="F20" s="32"/>
      <c r="G20" s="32"/>
      <c r="H20" s="32"/>
      <c r="I20" s="46"/>
      <c r="J20" s="52"/>
      <c r="K20" s="33"/>
      <c r="L20" s="56"/>
    </row>
    <row r="21" spans="1:12" ht="13.5" thickBot="1">
      <c r="A21" s="39"/>
      <c r="B21" s="39"/>
      <c r="C21" s="44"/>
      <c r="D21" s="40"/>
      <c r="E21" s="40"/>
      <c r="F21" s="40"/>
      <c r="G21" s="40"/>
      <c r="H21" s="40"/>
      <c r="I21" s="47"/>
      <c r="J21" s="53"/>
      <c r="K21" s="54"/>
      <c r="L21" s="57"/>
    </row>
    <row r="22" ht="13.5" thickBot="1"/>
    <row r="23" spans="1:29" ht="12.75">
      <c r="A23" s="38" t="s">
        <v>305</v>
      </c>
      <c r="B23" s="41"/>
      <c r="C23" s="48" t="s">
        <v>16</v>
      </c>
      <c r="D23" s="49" t="s">
        <v>296</v>
      </c>
      <c r="E23" s="49" t="s">
        <v>297</v>
      </c>
      <c r="F23" s="49" t="s">
        <v>298</v>
      </c>
      <c r="G23" s="49" t="s">
        <v>299</v>
      </c>
      <c r="H23" s="49" t="s">
        <v>300</v>
      </c>
      <c r="I23" s="50" t="s">
        <v>301</v>
      </c>
      <c r="J23" s="58">
        <f>SUM(D24:I26)</f>
        <v>0</v>
      </c>
      <c r="K23" s="59">
        <f>PRODUCT(AC23,1-G2/100,1-G4/100)</f>
        <v>94.05</v>
      </c>
      <c r="L23" s="60">
        <f>PRODUCT(J23,K23)</f>
        <v>0</v>
      </c>
      <c r="AC23" s="1">
        <v>94.05</v>
      </c>
    </row>
    <row r="24" spans="3:27" ht="12.75">
      <c r="C24" s="42" t="s">
        <v>302</v>
      </c>
      <c r="D24" s="34"/>
      <c r="E24" s="36"/>
      <c r="F24" s="36"/>
      <c r="G24" s="36"/>
      <c r="H24" s="36"/>
      <c r="I24" s="45"/>
      <c r="J24" s="51"/>
      <c r="K24" s="37"/>
      <c r="L24" s="55"/>
      <c r="X24" s="1">
        <v>1240898862</v>
      </c>
      <c r="Y24" s="1">
        <v>1240898904</v>
      </c>
      <c r="Z24" s="1">
        <v>1240898939</v>
      </c>
      <c r="AA24" s="1">
        <v>1240898966</v>
      </c>
    </row>
    <row r="25" spans="3:27" ht="12.75">
      <c r="C25" s="42" t="s">
        <v>306</v>
      </c>
      <c r="D25" s="34"/>
      <c r="E25" s="35"/>
      <c r="F25" s="35"/>
      <c r="G25" s="35"/>
      <c r="H25" s="35"/>
      <c r="I25" s="45"/>
      <c r="J25" s="51"/>
      <c r="K25" s="37"/>
      <c r="L25" s="55"/>
      <c r="X25" s="1">
        <v>456423669</v>
      </c>
      <c r="Y25" s="1">
        <v>456423702</v>
      </c>
      <c r="Z25" s="1">
        <v>456423725</v>
      </c>
      <c r="AA25" s="1">
        <v>456423744</v>
      </c>
    </row>
    <row r="26" spans="3:27" ht="12.75">
      <c r="C26" s="42" t="s">
        <v>307</v>
      </c>
      <c r="D26" s="34"/>
      <c r="E26" s="35"/>
      <c r="F26" s="36"/>
      <c r="G26" s="36"/>
      <c r="H26" s="36"/>
      <c r="I26" s="45"/>
      <c r="J26" s="51"/>
      <c r="K26" s="37"/>
      <c r="L26" s="55"/>
      <c r="X26" s="1">
        <v>1240898986</v>
      </c>
      <c r="Y26" s="1">
        <v>1240899003</v>
      </c>
      <c r="Z26" s="1">
        <v>1240899018</v>
      </c>
      <c r="AA26" s="1">
        <v>1240899033</v>
      </c>
    </row>
    <row r="27" spans="3:12" ht="12.75">
      <c r="C27" s="43"/>
      <c r="D27" s="32"/>
      <c r="E27" s="32"/>
      <c r="F27" s="32"/>
      <c r="G27" s="32"/>
      <c r="H27" s="32"/>
      <c r="I27" s="46"/>
      <c r="J27" s="52"/>
      <c r="K27" s="33"/>
      <c r="L27" s="56"/>
    </row>
    <row r="28" spans="3:12" ht="12.75">
      <c r="C28" s="43"/>
      <c r="D28" s="32"/>
      <c r="E28" s="32"/>
      <c r="F28" s="32"/>
      <c r="G28" s="32"/>
      <c r="H28" s="32"/>
      <c r="I28" s="46"/>
      <c r="J28" s="52"/>
      <c r="K28" s="33"/>
      <c r="L28" s="56"/>
    </row>
    <row r="29" spans="3:12" ht="12.75">
      <c r="C29" s="43"/>
      <c r="D29" s="32"/>
      <c r="E29" s="32"/>
      <c r="F29" s="32"/>
      <c r="G29" s="32"/>
      <c r="H29" s="32"/>
      <c r="I29" s="46"/>
      <c r="J29" s="52"/>
      <c r="K29" s="33"/>
      <c r="L29" s="56"/>
    </row>
    <row r="30" spans="3:12" ht="12.75">
      <c r="C30" s="43"/>
      <c r="D30" s="32"/>
      <c r="E30" s="32"/>
      <c r="F30" s="32"/>
      <c r="G30" s="32"/>
      <c r="H30" s="32"/>
      <c r="I30" s="46"/>
      <c r="J30" s="52"/>
      <c r="K30" s="33"/>
      <c r="L30" s="56"/>
    </row>
    <row r="31" spans="3:12" ht="12.75">
      <c r="C31" s="43"/>
      <c r="D31" s="32"/>
      <c r="E31" s="32"/>
      <c r="F31" s="32"/>
      <c r="G31" s="32"/>
      <c r="H31" s="32"/>
      <c r="I31" s="46"/>
      <c r="J31" s="52"/>
      <c r="K31" s="33"/>
      <c r="L31" s="56"/>
    </row>
    <row r="32" spans="1:12" ht="13.5" thickBot="1">
      <c r="A32" s="39"/>
      <c r="B32" s="39"/>
      <c r="C32" s="44"/>
      <c r="D32" s="40"/>
      <c r="E32" s="40"/>
      <c r="F32" s="40"/>
      <c r="G32" s="40"/>
      <c r="H32" s="40"/>
      <c r="I32" s="47"/>
      <c r="J32" s="53"/>
      <c r="K32" s="54"/>
      <c r="L32" s="57"/>
    </row>
    <row r="33" ht="13.5" thickBot="1"/>
    <row r="34" spans="1:29" ht="12.75">
      <c r="A34" s="38" t="s">
        <v>308</v>
      </c>
      <c r="B34" s="41"/>
      <c r="C34" s="48" t="s">
        <v>16</v>
      </c>
      <c r="D34" s="49" t="s">
        <v>296</v>
      </c>
      <c r="E34" s="49" t="s">
        <v>297</v>
      </c>
      <c r="F34" s="49" t="s">
        <v>298</v>
      </c>
      <c r="G34" s="49" t="s">
        <v>299</v>
      </c>
      <c r="H34" s="49" t="s">
        <v>300</v>
      </c>
      <c r="I34" s="50" t="s">
        <v>301</v>
      </c>
      <c r="J34" s="58">
        <f>SUM(D35:I37)</f>
        <v>0</v>
      </c>
      <c r="K34" s="59">
        <f>PRODUCT(AC34,1-G2/100,1-G4/100)</f>
        <v>84.75</v>
      </c>
      <c r="L34" s="60">
        <f>PRODUCT(J34,K34)</f>
        <v>0</v>
      </c>
      <c r="AC34" s="1">
        <v>84.75</v>
      </c>
    </row>
    <row r="35" spans="3:27" ht="12.75">
      <c r="C35" s="42" t="s">
        <v>302</v>
      </c>
      <c r="D35" s="34"/>
      <c r="E35" s="36"/>
      <c r="F35" s="36"/>
      <c r="G35" s="35"/>
      <c r="H35" s="35"/>
      <c r="I35" s="45"/>
      <c r="J35" s="51"/>
      <c r="K35" s="37"/>
      <c r="L35" s="55"/>
      <c r="X35" s="1">
        <v>1240899074</v>
      </c>
      <c r="Y35" s="1">
        <v>1240899115</v>
      </c>
      <c r="Z35" s="1">
        <v>1240899148</v>
      </c>
      <c r="AA35" s="1">
        <v>1240899197</v>
      </c>
    </row>
    <row r="36" spans="3:27" ht="12.75">
      <c r="C36" s="42" t="s">
        <v>309</v>
      </c>
      <c r="D36" s="34"/>
      <c r="E36" s="36"/>
      <c r="F36" s="35"/>
      <c r="G36" s="35"/>
      <c r="H36" s="35"/>
      <c r="I36" s="45"/>
      <c r="J36" s="51"/>
      <c r="K36" s="37"/>
      <c r="L36" s="55"/>
      <c r="X36" s="1">
        <v>1240899240</v>
      </c>
      <c r="Y36" s="1">
        <v>1240899258</v>
      </c>
      <c r="Z36" s="1">
        <v>1240899274</v>
      </c>
      <c r="AA36" s="1">
        <v>1240899289</v>
      </c>
    </row>
    <row r="37" spans="3:27" ht="12.75">
      <c r="C37" s="42" t="s">
        <v>307</v>
      </c>
      <c r="D37" s="34"/>
      <c r="E37" s="35"/>
      <c r="F37" s="36"/>
      <c r="G37" s="35"/>
      <c r="H37" s="36"/>
      <c r="I37" s="45"/>
      <c r="J37" s="51"/>
      <c r="K37" s="37"/>
      <c r="L37" s="55"/>
      <c r="X37" s="1">
        <v>1240899098</v>
      </c>
      <c r="Y37" s="1">
        <v>1240899132</v>
      </c>
      <c r="Z37" s="1">
        <v>1240899181</v>
      </c>
      <c r="AA37" s="1">
        <v>1240899217</v>
      </c>
    </row>
    <row r="38" spans="3:12" ht="12.75">
      <c r="C38" s="43"/>
      <c r="D38" s="32"/>
      <c r="E38" s="32"/>
      <c r="F38" s="32"/>
      <c r="G38" s="32"/>
      <c r="H38" s="32"/>
      <c r="I38" s="46"/>
      <c r="J38" s="52"/>
      <c r="K38" s="33"/>
      <c r="L38" s="56"/>
    </row>
    <row r="39" spans="3:12" ht="12.75">
      <c r="C39" s="43"/>
      <c r="D39" s="32"/>
      <c r="E39" s="32"/>
      <c r="F39" s="32"/>
      <c r="G39" s="32"/>
      <c r="H39" s="32"/>
      <c r="I39" s="46"/>
      <c r="J39" s="52"/>
      <c r="K39" s="33"/>
      <c r="L39" s="56"/>
    </row>
    <row r="40" spans="3:12" ht="12.75">
      <c r="C40" s="43"/>
      <c r="D40" s="32"/>
      <c r="E40" s="32"/>
      <c r="F40" s="32"/>
      <c r="G40" s="32"/>
      <c r="H40" s="32"/>
      <c r="I40" s="46"/>
      <c r="J40" s="52"/>
      <c r="K40" s="33"/>
      <c r="L40" s="56"/>
    </row>
    <row r="41" spans="3:12" ht="12.75">
      <c r="C41" s="43"/>
      <c r="D41" s="32"/>
      <c r="E41" s="32"/>
      <c r="F41" s="32"/>
      <c r="G41" s="32"/>
      <c r="H41" s="32"/>
      <c r="I41" s="46"/>
      <c r="J41" s="52"/>
      <c r="K41" s="33"/>
      <c r="L41" s="56"/>
    </row>
    <row r="42" spans="3:12" ht="12.75">
      <c r="C42" s="43"/>
      <c r="D42" s="32"/>
      <c r="E42" s="32"/>
      <c r="F42" s="32"/>
      <c r="G42" s="32"/>
      <c r="H42" s="32"/>
      <c r="I42" s="46"/>
      <c r="J42" s="52"/>
      <c r="K42" s="33"/>
      <c r="L42" s="56"/>
    </row>
    <row r="43" spans="1:12" ht="13.5" thickBot="1">
      <c r="A43" s="39"/>
      <c r="B43" s="39"/>
      <c r="C43" s="44"/>
      <c r="D43" s="40"/>
      <c r="E43" s="40"/>
      <c r="F43" s="40"/>
      <c r="G43" s="40"/>
      <c r="H43" s="40"/>
      <c r="I43" s="47"/>
      <c r="J43" s="53"/>
      <c r="K43" s="54"/>
      <c r="L43" s="57"/>
    </row>
    <row r="44" ht="13.5" thickBot="1"/>
    <row r="45" spans="1:29" ht="12.75">
      <c r="A45" s="38" t="s">
        <v>310</v>
      </c>
      <c r="B45" s="41"/>
      <c r="C45" s="48" t="s">
        <v>16</v>
      </c>
      <c r="D45" s="49" t="s">
        <v>296</v>
      </c>
      <c r="E45" s="49" t="s">
        <v>297</v>
      </c>
      <c r="F45" s="49" t="s">
        <v>298</v>
      </c>
      <c r="G45" s="49" t="s">
        <v>299</v>
      </c>
      <c r="H45" s="49" t="s">
        <v>300</v>
      </c>
      <c r="I45" s="50" t="s">
        <v>301</v>
      </c>
      <c r="J45" s="58">
        <f>SUM(D46:I48)</f>
        <v>0</v>
      </c>
      <c r="K45" s="59">
        <f>PRODUCT(AC45,1-G2/100,1-G4/100)</f>
        <v>93.54</v>
      </c>
      <c r="L45" s="60">
        <f>PRODUCT(J45,K45)</f>
        <v>0</v>
      </c>
      <c r="AC45" s="1">
        <v>93.54</v>
      </c>
    </row>
    <row r="46" spans="3:27" ht="12.75">
      <c r="C46" s="42" t="s">
        <v>302</v>
      </c>
      <c r="D46" s="34"/>
      <c r="E46" s="35"/>
      <c r="F46" s="35"/>
      <c r="G46" s="35"/>
      <c r="H46" s="35"/>
      <c r="I46" s="45"/>
      <c r="J46" s="51"/>
      <c r="K46" s="37"/>
      <c r="L46" s="55"/>
      <c r="X46" s="1">
        <v>1240899344</v>
      </c>
      <c r="Y46" s="1">
        <v>1240899373</v>
      </c>
      <c r="Z46" s="1">
        <v>1240899424</v>
      </c>
      <c r="AA46" s="1">
        <v>1240899440</v>
      </c>
    </row>
    <row r="47" spans="3:27" ht="12.75">
      <c r="C47" s="42" t="s">
        <v>303</v>
      </c>
      <c r="D47" s="34"/>
      <c r="E47" s="35"/>
      <c r="F47" s="35"/>
      <c r="G47" s="36"/>
      <c r="H47" s="36"/>
      <c r="I47" s="45"/>
      <c r="J47" s="51"/>
      <c r="K47" s="37"/>
      <c r="L47" s="55"/>
      <c r="X47" s="1">
        <v>1240899482</v>
      </c>
      <c r="Y47" s="1">
        <v>1240899523</v>
      </c>
      <c r="Z47" s="1">
        <v>1240899566</v>
      </c>
      <c r="AA47" s="1">
        <v>1240899611</v>
      </c>
    </row>
    <row r="48" spans="3:27" ht="12.75">
      <c r="C48" s="42" t="s">
        <v>304</v>
      </c>
      <c r="D48" s="34"/>
      <c r="E48" s="35"/>
      <c r="F48" s="36"/>
      <c r="G48" s="36"/>
      <c r="H48" s="35"/>
      <c r="I48" s="45"/>
      <c r="J48" s="51"/>
      <c r="K48" s="37"/>
      <c r="L48" s="55"/>
      <c r="X48" s="1">
        <v>1240899498</v>
      </c>
      <c r="Y48" s="1">
        <v>1240899543</v>
      </c>
      <c r="Z48" s="1">
        <v>1240899581</v>
      </c>
      <c r="AA48" s="1">
        <v>1240899627</v>
      </c>
    </row>
    <row r="49" spans="3:12" ht="12.75">
      <c r="C49" s="43"/>
      <c r="D49" s="32"/>
      <c r="E49" s="32"/>
      <c r="F49" s="32"/>
      <c r="G49" s="32"/>
      <c r="H49" s="32"/>
      <c r="I49" s="46"/>
      <c r="J49" s="52"/>
      <c r="K49" s="33"/>
      <c r="L49" s="56"/>
    </row>
    <row r="50" spans="3:12" ht="12.75">
      <c r="C50" s="43"/>
      <c r="D50" s="32"/>
      <c r="E50" s="32"/>
      <c r="F50" s="32"/>
      <c r="G50" s="32"/>
      <c r="H50" s="32"/>
      <c r="I50" s="46"/>
      <c r="J50" s="52"/>
      <c r="K50" s="33"/>
      <c r="L50" s="56"/>
    </row>
    <row r="51" spans="3:12" ht="12.75">
      <c r="C51" s="43"/>
      <c r="D51" s="32"/>
      <c r="E51" s="32"/>
      <c r="F51" s="32"/>
      <c r="G51" s="32"/>
      <c r="H51" s="32"/>
      <c r="I51" s="46"/>
      <c r="J51" s="52"/>
      <c r="K51" s="33"/>
      <c r="L51" s="56"/>
    </row>
    <row r="52" spans="3:12" ht="12.75">
      <c r="C52" s="43"/>
      <c r="D52" s="32"/>
      <c r="E52" s="32"/>
      <c r="F52" s="32"/>
      <c r="G52" s="32"/>
      <c r="H52" s="32"/>
      <c r="I52" s="46"/>
      <c r="J52" s="52"/>
      <c r="K52" s="33"/>
      <c r="L52" s="56"/>
    </row>
    <row r="53" spans="3:12" ht="12.75">
      <c r="C53" s="43"/>
      <c r="D53" s="32"/>
      <c r="E53" s="32"/>
      <c r="F53" s="32"/>
      <c r="G53" s="32"/>
      <c r="H53" s="32"/>
      <c r="I53" s="46"/>
      <c r="J53" s="52"/>
      <c r="K53" s="33"/>
      <c r="L53" s="56"/>
    </row>
    <row r="54" spans="1:12" ht="13.5" thickBot="1">
      <c r="A54" s="39"/>
      <c r="B54" s="39"/>
      <c r="C54" s="44"/>
      <c r="D54" s="40"/>
      <c r="E54" s="40"/>
      <c r="F54" s="40"/>
      <c r="G54" s="40"/>
      <c r="H54" s="40"/>
      <c r="I54" s="47"/>
      <c r="J54" s="53"/>
      <c r="K54" s="54"/>
      <c r="L54" s="57"/>
    </row>
    <row r="55" ht="13.5" thickBot="1"/>
    <row r="56" spans="1:29" ht="12.75">
      <c r="A56" s="38" t="s">
        <v>311</v>
      </c>
      <c r="B56" s="41"/>
      <c r="C56" s="48" t="s">
        <v>16</v>
      </c>
      <c r="D56" s="49" t="s">
        <v>296</v>
      </c>
      <c r="E56" s="49" t="s">
        <v>297</v>
      </c>
      <c r="F56" s="49" t="s">
        <v>298</v>
      </c>
      <c r="G56" s="49" t="s">
        <v>299</v>
      </c>
      <c r="H56" s="49" t="s">
        <v>300</v>
      </c>
      <c r="I56" s="50" t="s">
        <v>301</v>
      </c>
      <c r="J56" s="58">
        <f>SUM(D57:I59)</f>
        <v>0</v>
      </c>
      <c r="K56" s="59">
        <f>PRODUCT(AC56,1-G2/100,1-G4/100)</f>
        <v>0</v>
      </c>
      <c r="L56" s="60">
        <f>PRODUCT(J56,K56)</f>
        <v>0</v>
      </c>
      <c r="AC56" s="1">
        <v>0</v>
      </c>
    </row>
    <row r="57" spans="3:27" ht="12.75">
      <c r="C57" s="42" t="s">
        <v>302</v>
      </c>
      <c r="D57" s="34"/>
      <c r="E57" s="36"/>
      <c r="F57" s="36"/>
      <c r="G57" s="36"/>
      <c r="H57" s="36"/>
      <c r="I57" s="45"/>
      <c r="J57" s="51"/>
      <c r="K57" s="37"/>
      <c r="L57" s="55"/>
      <c r="X57" s="1">
        <v>1240899960</v>
      </c>
      <c r="Y57" s="1">
        <v>1240900010</v>
      </c>
      <c r="Z57" s="1">
        <v>1240900026</v>
      </c>
      <c r="AA57" s="1">
        <v>1240900056</v>
      </c>
    </row>
    <row r="58" spans="3:25" ht="12.75">
      <c r="C58" s="42" t="s">
        <v>306</v>
      </c>
      <c r="D58" s="34"/>
      <c r="E58" s="34"/>
      <c r="F58" s="36"/>
      <c r="G58" s="34"/>
      <c r="H58" s="34"/>
      <c r="I58" s="45"/>
      <c r="J58" s="51"/>
      <c r="K58" s="37"/>
      <c r="L58" s="55"/>
      <c r="Y58" s="1">
        <v>1104831147</v>
      </c>
    </row>
    <row r="59" spans="3:27" ht="12.75">
      <c r="C59" s="42" t="s">
        <v>307</v>
      </c>
      <c r="D59" s="34"/>
      <c r="E59" s="36"/>
      <c r="F59" s="36"/>
      <c r="G59" s="36"/>
      <c r="H59" s="36"/>
      <c r="I59" s="45"/>
      <c r="J59" s="51"/>
      <c r="K59" s="37"/>
      <c r="L59" s="55"/>
      <c r="X59" s="1">
        <v>1240900132</v>
      </c>
      <c r="Y59" s="1">
        <v>1240900150</v>
      </c>
      <c r="Z59" s="1">
        <v>1240900167</v>
      </c>
      <c r="AA59" s="1">
        <v>1240900188</v>
      </c>
    </row>
    <row r="60" spans="3:12" ht="12.75">
      <c r="C60" s="43"/>
      <c r="D60" s="32"/>
      <c r="E60" s="32"/>
      <c r="F60" s="32"/>
      <c r="G60" s="32"/>
      <c r="H60" s="32"/>
      <c r="I60" s="46"/>
      <c r="J60" s="52"/>
      <c r="K60" s="33"/>
      <c r="L60" s="56"/>
    </row>
    <row r="61" spans="3:12" ht="12.75">
      <c r="C61" s="43"/>
      <c r="D61" s="32"/>
      <c r="E61" s="32"/>
      <c r="F61" s="32"/>
      <c r="G61" s="32"/>
      <c r="H61" s="32"/>
      <c r="I61" s="46"/>
      <c r="J61" s="52"/>
      <c r="K61" s="33"/>
      <c r="L61" s="56"/>
    </row>
    <row r="62" spans="3:12" ht="12.75">
      <c r="C62" s="43"/>
      <c r="D62" s="32"/>
      <c r="E62" s="32"/>
      <c r="F62" s="32"/>
      <c r="G62" s="32"/>
      <c r="H62" s="32"/>
      <c r="I62" s="46"/>
      <c r="J62" s="52"/>
      <c r="K62" s="33"/>
      <c r="L62" s="56"/>
    </row>
    <row r="63" spans="3:12" ht="12.75">
      <c r="C63" s="43"/>
      <c r="D63" s="32"/>
      <c r="E63" s="32"/>
      <c r="F63" s="32"/>
      <c r="G63" s="32"/>
      <c r="H63" s="32"/>
      <c r="I63" s="46"/>
      <c r="J63" s="52"/>
      <c r="K63" s="33"/>
      <c r="L63" s="56"/>
    </row>
    <row r="64" spans="3:12" ht="12.75">
      <c r="C64" s="43"/>
      <c r="D64" s="32"/>
      <c r="E64" s="32"/>
      <c r="F64" s="32"/>
      <c r="G64" s="32"/>
      <c r="H64" s="32"/>
      <c r="I64" s="46"/>
      <c r="J64" s="52"/>
      <c r="K64" s="33"/>
      <c r="L64" s="56"/>
    </row>
    <row r="65" spans="1:12" ht="13.5" thickBot="1">
      <c r="A65" s="39"/>
      <c r="B65" s="39"/>
      <c r="C65" s="44"/>
      <c r="D65" s="40"/>
      <c r="E65" s="40"/>
      <c r="F65" s="40"/>
      <c r="G65" s="40"/>
      <c r="H65" s="40"/>
      <c r="I65" s="47"/>
      <c r="J65" s="53"/>
      <c r="K65" s="54"/>
      <c r="L65" s="57"/>
    </row>
    <row r="66" ht="13.5" thickBot="1"/>
    <row r="67" spans="1:29" ht="12.75">
      <c r="A67" s="38" t="s">
        <v>312</v>
      </c>
      <c r="B67" s="41"/>
      <c r="C67" s="48" t="s">
        <v>16</v>
      </c>
      <c r="D67" s="49" t="s">
        <v>296</v>
      </c>
      <c r="E67" s="49" t="s">
        <v>297</v>
      </c>
      <c r="F67" s="49" t="s">
        <v>298</v>
      </c>
      <c r="G67" s="49" t="s">
        <v>299</v>
      </c>
      <c r="H67" s="49" t="s">
        <v>300</v>
      </c>
      <c r="I67" s="50" t="s">
        <v>301</v>
      </c>
      <c r="J67" s="58">
        <f>SUM(D68:I70)</f>
        <v>0</v>
      </c>
      <c r="K67" s="59">
        <f>PRODUCT(AC67,1-G2/100,1-G4/100)</f>
        <v>110.84</v>
      </c>
      <c r="L67" s="60">
        <f>PRODUCT(J67,K67)</f>
        <v>0</v>
      </c>
      <c r="AC67" s="1">
        <v>110.84</v>
      </c>
    </row>
    <row r="68" spans="3:27" ht="12.75">
      <c r="C68" s="42" t="s">
        <v>302</v>
      </c>
      <c r="D68" s="34"/>
      <c r="E68" s="36"/>
      <c r="F68" s="36"/>
      <c r="G68" s="36"/>
      <c r="H68" s="36"/>
      <c r="I68" s="45"/>
      <c r="J68" s="51"/>
      <c r="K68" s="37"/>
      <c r="L68" s="55"/>
      <c r="X68" s="1">
        <v>1240900396</v>
      </c>
      <c r="Y68" s="1">
        <v>1240901036</v>
      </c>
      <c r="Z68" s="1">
        <v>1240901102</v>
      </c>
      <c r="AA68" s="1">
        <v>1240901140</v>
      </c>
    </row>
    <row r="69" spans="3:27" ht="12.75">
      <c r="C69" s="42" t="s">
        <v>306</v>
      </c>
      <c r="D69" s="34"/>
      <c r="E69" s="36"/>
      <c r="F69" s="36"/>
      <c r="G69" s="36"/>
      <c r="H69" s="36"/>
      <c r="I69" s="45"/>
      <c r="J69" s="51"/>
      <c r="K69" s="37"/>
      <c r="L69" s="55"/>
      <c r="X69" s="1">
        <v>1104831492</v>
      </c>
      <c r="Y69" s="1">
        <v>1104831541</v>
      </c>
      <c r="Z69" s="1">
        <v>1104831576</v>
      </c>
      <c r="AA69" s="1">
        <v>1104831615</v>
      </c>
    </row>
    <row r="70" spans="3:27" ht="12.75">
      <c r="C70" s="42" t="s">
        <v>307</v>
      </c>
      <c r="D70" s="34"/>
      <c r="E70" s="35"/>
      <c r="F70" s="36"/>
      <c r="G70" s="36"/>
      <c r="H70" s="36"/>
      <c r="I70" s="45"/>
      <c r="J70" s="51"/>
      <c r="K70" s="37"/>
      <c r="L70" s="55"/>
      <c r="X70" s="1">
        <v>1240900451</v>
      </c>
      <c r="Y70" s="1">
        <v>1240901056</v>
      </c>
      <c r="Z70" s="1">
        <v>1240901119</v>
      </c>
      <c r="AA70" s="1">
        <v>1240901171</v>
      </c>
    </row>
    <row r="71" spans="3:12" ht="12.75">
      <c r="C71" s="43"/>
      <c r="D71" s="32"/>
      <c r="E71" s="32"/>
      <c r="F71" s="32"/>
      <c r="G71" s="32"/>
      <c r="H71" s="32"/>
      <c r="I71" s="46"/>
      <c r="J71" s="52"/>
      <c r="K71" s="33"/>
      <c r="L71" s="56"/>
    </row>
    <row r="72" spans="3:12" ht="12.75">
      <c r="C72" s="43"/>
      <c r="D72" s="32"/>
      <c r="E72" s="32"/>
      <c r="F72" s="32"/>
      <c r="G72" s="32"/>
      <c r="H72" s="32"/>
      <c r="I72" s="46"/>
      <c r="J72" s="52"/>
      <c r="K72" s="33"/>
      <c r="L72" s="56"/>
    </row>
    <row r="73" spans="3:12" ht="12.75">
      <c r="C73" s="43"/>
      <c r="D73" s="32"/>
      <c r="E73" s="32"/>
      <c r="F73" s="32"/>
      <c r="G73" s="32"/>
      <c r="H73" s="32"/>
      <c r="I73" s="46"/>
      <c r="J73" s="52"/>
      <c r="K73" s="33"/>
      <c r="L73" s="56"/>
    </row>
    <row r="74" spans="3:12" ht="12.75">
      <c r="C74" s="43"/>
      <c r="D74" s="32"/>
      <c r="E74" s="32"/>
      <c r="F74" s="32"/>
      <c r="G74" s="32"/>
      <c r="H74" s="32"/>
      <c r="I74" s="46"/>
      <c r="J74" s="52"/>
      <c r="K74" s="33"/>
      <c r="L74" s="56"/>
    </row>
    <row r="75" spans="3:12" ht="12.75">
      <c r="C75" s="43"/>
      <c r="D75" s="32"/>
      <c r="E75" s="32"/>
      <c r="F75" s="32"/>
      <c r="G75" s="32"/>
      <c r="H75" s="32"/>
      <c r="I75" s="46"/>
      <c r="J75" s="52"/>
      <c r="K75" s="33"/>
      <c r="L75" s="56"/>
    </row>
    <row r="76" spans="1:12" ht="13.5" thickBot="1">
      <c r="A76" s="39"/>
      <c r="B76" s="39"/>
      <c r="C76" s="44"/>
      <c r="D76" s="40"/>
      <c r="E76" s="40"/>
      <c r="F76" s="40"/>
      <c r="G76" s="40"/>
      <c r="H76" s="40"/>
      <c r="I76" s="47"/>
      <c r="J76" s="53"/>
      <c r="K76" s="54"/>
      <c r="L76" s="57"/>
    </row>
    <row r="77" ht="13.5" thickBot="1"/>
    <row r="78" spans="1:29" ht="12.75">
      <c r="A78" s="38" t="s">
        <v>313</v>
      </c>
      <c r="B78" s="41"/>
      <c r="C78" s="48" t="s">
        <v>16</v>
      </c>
      <c r="D78" s="49" t="s">
        <v>296</v>
      </c>
      <c r="E78" s="49" t="s">
        <v>297</v>
      </c>
      <c r="F78" s="49" t="s">
        <v>298</v>
      </c>
      <c r="G78" s="49" t="s">
        <v>299</v>
      </c>
      <c r="H78" s="49" t="s">
        <v>300</v>
      </c>
      <c r="I78" s="50" t="s">
        <v>301</v>
      </c>
      <c r="J78" s="58">
        <f>SUM(D79:I81)</f>
        <v>0</v>
      </c>
      <c r="K78" s="59">
        <f>PRODUCT(AC78,1-G2/100,1-G4/100)</f>
        <v>0</v>
      </c>
      <c r="L78" s="60">
        <f>PRODUCT(J78,K78)</f>
        <v>0</v>
      </c>
      <c r="AC78" s="1">
        <v>0</v>
      </c>
    </row>
    <row r="79" spans="3:27" ht="12.75">
      <c r="C79" s="42" t="s">
        <v>302</v>
      </c>
      <c r="D79" s="34"/>
      <c r="E79" s="36"/>
      <c r="F79" s="36"/>
      <c r="G79" s="36"/>
      <c r="H79" s="36"/>
      <c r="I79" s="45"/>
      <c r="J79" s="51"/>
      <c r="K79" s="37"/>
      <c r="L79" s="55"/>
      <c r="X79" s="1">
        <v>1240901262</v>
      </c>
      <c r="Y79" s="1">
        <v>1240901331</v>
      </c>
      <c r="Z79" s="1">
        <v>1240901394</v>
      </c>
      <c r="AA79" s="1">
        <v>1240901602</v>
      </c>
    </row>
    <row r="80" spans="3:27" ht="12.75">
      <c r="C80" s="42" t="s">
        <v>309</v>
      </c>
      <c r="D80" s="34"/>
      <c r="E80" s="36"/>
      <c r="F80" s="36"/>
      <c r="G80" s="36"/>
      <c r="H80" s="36"/>
      <c r="I80" s="45"/>
      <c r="J80" s="51"/>
      <c r="K80" s="37"/>
      <c r="L80" s="55"/>
      <c r="X80" s="1">
        <v>1240901650</v>
      </c>
      <c r="Y80" s="1">
        <v>1240901669</v>
      </c>
      <c r="Z80" s="1">
        <v>1240901718</v>
      </c>
      <c r="AA80" s="1">
        <v>1240901735</v>
      </c>
    </row>
    <row r="81" spans="3:27" ht="12.75">
      <c r="C81" s="42" t="s">
        <v>307</v>
      </c>
      <c r="D81" s="34"/>
      <c r="E81" s="36"/>
      <c r="F81" s="36"/>
      <c r="G81" s="36"/>
      <c r="H81" s="36"/>
      <c r="I81" s="45"/>
      <c r="J81" s="51"/>
      <c r="K81" s="37"/>
      <c r="L81" s="55"/>
      <c r="X81" s="1">
        <v>1240901280</v>
      </c>
      <c r="Y81" s="1">
        <v>1240901350</v>
      </c>
      <c r="Z81" s="1">
        <v>1240901411</v>
      </c>
      <c r="AA81" s="1">
        <v>1240901627</v>
      </c>
    </row>
    <row r="82" spans="3:12" ht="12.75">
      <c r="C82" s="43"/>
      <c r="D82" s="32"/>
      <c r="E82" s="32"/>
      <c r="F82" s="32"/>
      <c r="G82" s="32"/>
      <c r="H82" s="32"/>
      <c r="I82" s="46"/>
      <c r="J82" s="52"/>
      <c r="K82" s="33"/>
      <c r="L82" s="56"/>
    </row>
    <row r="83" spans="3:12" ht="12.75">
      <c r="C83" s="43"/>
      <c r="D83" s="32"/>
      <c r="E83" s="32"/>
      <c r="F83" s="32"/>
      <c r="G83" s="32"/>
      <c r="H83" s="32"/>
      <c r="I83" s="46"/>
      <c r="J83" s="52"/>
      <c r="K83" s="33"/>
      <c r="L83" s="56"/>
    </row>
    <row r="84" spans="3:12" ht="12.75">
      <c r="C84" s="43"/>
      <c r="D84" s="32"/>
      <c r="E84" s="32"/>
      <c r="F84" s="32"/>
      <c r="G84" s="32"/>
      <c r="H84" s="32"/>
      <c r="I84" s="46"/>
      <c r="J84" s="52"/>
      <c r="K84" s="33"/>
      <c r="L84" s="56"/>
    </row>
    <row r="85" spans="3:12" ht="12.75">
      <c r="C85" s="43"/>
      <c r="D85" s="32"/>
      <c r="E85" s="32"/>
      <c r="F85" s="32"/>
      <c r="G85" s="32"/>
      <c r="H85" s="32"/>
      <c r="I85" s="46"/>
      <c r="J85" s="52"/>
      <c r="K85" s="33"/>
      <c r="L85" s="56"/>
    </row>
    <row r="86" spans="3:12" ht="12.75">
      <c r="C86" s="43"/>
      <c r="D86" s="32"/>
      <c r="E86" s="32"/>
      <c r="F86" s="32"/>
      <c r="G86" s="32"/>
      <c r="H86" s="32"/>
      <c r="I86" s="46"/>
      <c r="J86" s="52"/>
      <c r="K86" s="33"/>
      <c r="L86" s="56"/>
    </row>
    <row r="87" spans="1:12" ht="13.5" thickBot="1">
      <c r="A87" s="39"/>
      <c r="B87" s="39"/>
      <c r="C87" s="44"/>
      <c r="D87" s="40"/>
      <c r="E87" s="40"/>
      <c r="F87" s="40"/>
      <c r="G87" s="40"/>
      <c r="H87" s="40"/>
      <c r="I87" s="47"/>
      <c r="J87" s="53"/>
      <c r="K87" s="54"/>
      <c r="L87" s="57"/>
    </row>
    <row r="88" ht="13.5" thickBot="1"/>
    <row r="89" spans="1:29" ht="12.75">
      <c r="A89" s="38" t="s">
        <v>314</v>
      </c>
      <c r="B89" s="41"/>
      <c r="C89" s="48" t="s">
        <v>16</v>
      </c>
      <c r="D89" s="49" t="s">
        <v>296</v>
      </c>
      <c r="E89" s="49" t="s">
        <v>297</v>
      </c>
      <c r="F89" s="49" t="s">
        <v>298</v>
      </c>
      <c r="G89" s="49" t="s">
        <v>299</v>
      </c>
      <c r="H89" s="49" t="s">
        <v>300</v>
      </c>
      <c r="I89" s="50" t="s">
        <v>301</v>
      </c>
      <c r="J89" s="58">
        <f>SUM(D90:I93)</f>
        <v>0</v>
      </c>
      <c r="K89" s="59">
        <f>PRODUCT(AC89,1-G2/100,1-G4/100)</f>
        <v>0</v>
      </c>
      <c r="L89" s="60">
        <f>PRODUCT(J89,K89)</f>
        <v>0</v>
      </c>
      <c r="AC89" s="1">
        <v>0</v>
      </c>
    </row>
    <row r="90" spans="3:27" ht="12.75">
      <c r="C90" s="42" t="s">
        <v>302</v>
      </c>
      <c r="D90" s="34"/>
      <c r="E90" s="36"/>
      <c r="F90" s="36"/>
      <c r="G90" s="36"/>
      <c r="H90" s="36"/>
      <c r="I90" s="45"/>
      <c r="J90" s="51"/>
      <c r="K90" s="37"/>
      <c r="L90" s="55"/>
      <c r="X90" s="1">
        <v>1240902833</v>
      </c>
      <c r="Y90" s="1">
        <v>1240903221</v>
      </c>
      <c r="Z90" s="1">
        <v>1240903316</v>
      </c>
      <c r="AA90" s="1">
        <v>1240903410</v>
      </c>
    </row>
    <row r="91" spans="3:26" ht="12.75">
      <c r="C91" s="42" t="s">
        <v>306</v>
      </c>
      <c r="D91" s="34"/>
      <c r="E91" s="34"/>
      <c r="F91" s="34"/>
      <c r="G91" s="36"/>
      <c r="H91" s="34"/>
      <c r="I91" s="45"/>
      <c r="J91" s="51"/>
      <c r="K91" s="37"/>
      <c r="L91" s="55"/>
      <c r="Z91" s="1">
        <v>3665497316</v>
      </c>
    </row>
    <row r="92" spans="3:27" ht="12.75">
      <c r="C92" s="42" t="s">
        <v>309</v>
      </c>
      <c r="D92" s="34"/>
      <c r="E92" s="36"/>
      <c r="F92" s="36"/>
      <c r="G92" s="36"/>
      <c r="H92" s="36"/>
      <c r="I92" s="45"/>
      <c r="J92" s="51"/>
      <c r="K92" s="37"/>
      <c r="L92" s="55"/>
      <c r="X92" s="1">
        <v>1240902862</v>
      </c>
      <c r="Y92" s="1">
        <v>1240903237</v>
      </c>
      <c r="Z92" s="1">
        <v>1240903332</v>
      </c>
      <c r="AA92" s="1">
        <v>1240903431</v>
      </c>
    </row>
    <row r="93" spans="3:27" ht="12.75">
      <c r="C93" s="42" t="s">
        <v>307</v>
      </c>
      <c r="D93" s="34"/>
      <c r="E93" s="36"/>
      <c r="F93" s="36"/>
      <c r="G93" s="36"/>
      <c r="H93" s="36"/>
      <c r="I93" s="45"/>
      <c r="J93" s="51"/>
      <c r="K93" s="37"/>
      <c r="L93" s="55"/>
      <c r="X93" s="1">
        <v>1240902883</v>
      </c>
      <c r="Y93" s="1">
        <v>1240903256</v>
      </c>
      <c r="Z93" s="1">
        <v>1240903354</v>
      </c>
      <c r="AA93" s="1">
        <v>1240903447</v>
      </c>
    </row>
    <row r="94" spans="3:12" ht="12.75">
      <c r="C94" s="43"/>
      <c r="D94" s="32"/>
      <c r="E94" s="32"/>
      <c r="F94" s="32"/>
      <c r="G94" s="32"/>
      <c r="H94" s="32"/>
      <c r="I94" s="46"/>
      <c r="J94" s="52"/>
      <c r="K94" s="33"/>
      <c r="L94" s="56"/>
    </row>
    <row r="95" spans="3:12" ht="12.75">
      <c r="C95" s="43"/>
      <c r="D95" s="32"/>
      <c r="E95" s="32"/>
      <c r="F95" s="32"/>
      <c r="G95" s="32"/>
      <c r="H95" s="32"/>
      <c r="I95" s="46"/>
      <c r="J95" s="52"/>
      <c r="K95" s="33"/>
      <c r="L95" s="56"/>
    </row>
    <row r="96" spans="3:12" ht="12.75">
      <c r="C96" s="43"/>
      <c r="D96" s="32"/>
      <c r="E96" s="32"/>
      <c r="F96" s="32"/>
      <c r="G96" s="32"/>
      <c r="H96" s="32"/>
      <c r="I96" s="46"/>
      <c r="J96" s="52"/>
      <c r="K96" s="33"/>
      <c r="L96" s="56"/>
    </row>
    <row r="97" spans="3:12" ht="12.75">
      <c r="C97" s="43"/>
      <c r="D97" s="32"/>
      <c r="E97" s="32"/>
      <c r="F97" s="32"/>
      <c r="G97" s="32"/>
      <c r="H97" s="32"/>
      <c r="I97" s="46"/>
      <c r="J97" s="52"/>
      <c r="K97" s="33"/>
      <c r="L97" s="56"/>
    </row>
    <row r="98" spans="1:12" ht="13.5" thickBot="1">
      <c r="A98" s="39"/>
      <c r="B98" s="39"/>
      <c r="C98" s="44"/>
      <c r="D98" s="40"/>
      <c r="E98" s="40"/>
      <c r="F98" s="40"/>
      <c r="G98" s="40"/>
      <c r="H98" s="40"/>
      <c r="I98" s="47"/>
      <c r="J98" s="53"/>
      <c r="K98" s="54"/>
      <c r="L98" s="57"/>
    </row>
    <row r="99" ht="13.5" thickBot="1"/>
    <row r="100" spans="1:29" ht="12.75">
      <c r="A100" s="38" t="s">
        <v>315</v>
      </c>
      <c r="B100" s="41"/>
      <c r="C100" s="48" t="s">
        <v>16</v>
      </c>
      <c r="D100" s="49" t="s">
        <v>296</v>
      </c>
      <c r="E100" s="49" t="s">
        <v>297</v>
      </c>
      <c r="F100" s="49" t="s">
        <v>298</v>
      </c>
      <c r="G100" s="49" t="s">
        <v>299</v>
      </c>
      <c r="H100" s="49" t="s">
        <v>300</v>
      </c>
      <c r="I100" s="50" t="s">
        <v>301</v>
      </c>
      <c r="J100" s="58">
        <f>SUM(D101:I103)</f>
        <v>0</v>
      </c>
      <c r="K100" s="59">
        <f>PRODUCT(AC100,1-G2/100,1-G4/100)</f>
        <v>0</v>
      </c>
      <c r="L100" s="60">
        <f>PRODUCT(J100,K100)</f>
        <v>0</v>
      </c>
      <c r="AC100" s="1">
        <v>0</v>
      </c>
    </row>
    <row r="101" spans="3:27" ht="12.75">
      <c r="C101" s="42" t="s">
        <v>302</v>
      </c>
      <c r="D101" s="34"/>
      <c r="E101" s="36"/>
      <c r="F101" s="36"/>
      <c r="G101" s="36"/>
      <c r="H101" s="36"/>
      <c r="I101" s="45"/>
      <c r="J101" s="51"/>
      <c r="K101" s="37"/>
      <c r="L101" s="55"/>
      <c r="X101" s="1">
        <v>1104831914</v>
      </c>
      <c r="Y101" s="1">
        <v>1104832068</v>
      </c>
      <c r="Z101" s="1">
        <v>1104832116</v>
      </c>
      <c r="AA101" s="1">
        <v>1104833808</v>
      </c>
    </row>
    <row r="102" spans="3:27" ht="12.75">
      <c r="C102" s="42" t="s">
        <v>303</v>
      </c>
      <c r="D102" s="34"/>
      <c r="E102" s="36"/>
      <c r="F102" s="36"/>
      <c r="G102" s="36"/>
      <c r="H102" s="36"/>
      <c r="I102" s="45"/>
      <c r="J102" s="51"/>
      <c r="K102" s="37"/>
      <c r="L102" s="55"/>
      <c r="X102" s="1">
        <v>1104832008</v>
      </c>
      <c r="Y102" s="1">
        <v>1104832083</v>
      </c>
      <c r="Z102" s="1">
        <v>1104832148</v>
      </c>
      <c r="AA102" s="1">
        <v>1104833863</v>
      </c>
    </row>
    <row r="103" spans="3:27" ht="12.75">
      <c r="C103" s="42" t="s">
        <v>304</v>
      </c>
      <c r="D103" s="34"/>
      <c r="E103" s="36"/>
      <c r="F103" s="36"/>
      <c r="G103" s="36"/>
      <c r="H103" s="36"/>
      <c r="I103" s="45"/>
      <c r="J103" s="51"/>
      <c r="K103" s="37"/>
      <c r="L103" s="55"/>
      <c r="X103" s="1">
        <v>1104832041</v>
      </c>
      <c r="Y103" s="1">
        <v>1104832099</v>
      </c>
      <c r="Z103" s="1">
        <v>1104833785</v>
      </c>
      <c r="AA103" s="1">
        <v>1104833884</v>
      </c>
    </row>
    <row r="104" spans="3:12" ht="12.75">
      <c r="C104" s="43"/>
      <c r="D104" s="32"/>
      <c r="E104" s="32"/>
      <c r="F104" s="32"/>
      <c r="G104" s="32"/>
      <c r="H104" s="32"/>
      <c r="I104" s="46"/>
      <c r="J104" s="52"/>
      <c r="K104" s="33"/>
      <c r="L104" s="56"/>
    </row>
    <row r="105" spans="3:12" ht="12.75">
      <c r="C105" s="43"/>
      <c r="D105" s="32"/>
      <c r="E105" s="32"/>
      <c r="F105" s="32"/>
      <c r="G105" s="32"/>
      <c r="H105" s="32"/>
      <c r="I105" s="46"/>
      <c r="J105" s="52"/>
      <c r="K105" s="33"/>
      <c r="L105" s="56"/>
    </row>
    <row r="106" spans="3:12" ht="12.75">
      <c r="C106" s="43"/>
      <c r="D106" s="32"/>
      <c r="E106" s="32"/>
      <c r="F106" s="32"/>
      <c r="G106" s="32"/>
      <c r="H106" s="32"/>
      <c r="I106" s="46"/>
      <c r="J106" s="52"/>
      <c r="K106" s="33"/>
      <c r="L106" s="56"/>
    </row>
    <row r="107" spans="3:12" ht="12.75">
      <c r="C107" s="43"/>
      <c r="D107" s="32"/>
      <c r="E107" s="32"/>
      <c r="F107" s="32"/>
      <c r="G107" s="32"/>
      <c r="H107" s="32"/>
      <c r="I107" s="46"/>
      <c r="J107" s="52"/>
      <c r="K107" s="33"/>
      <c r="L107" s="56"/>
    </row>
    <row r="108" spans="3:12" ht="12.75">
      <c r="C108" s="43"/>
      <c r="D108" s="32"/>
      <c r="E108" s="32"/>
      <c r="F108" s="32"/>
      <c r="G108" s="32"/>
      <c r="H108" s="32"/>
      <c r="I108" s="46"/>
      <c r="J108" s="52"/>
      <c r="K108" s="33"/>
      <c r="L108" s="56"/>
    </row>
    <row r="109" spans="1:12" ht="13.5" thickBot="1">
      <c r="A109" s="39"/>
      <c r="B109" s="39"/>
      <c r="C109" s="44"/>
      <c r="D109" s="40"/>
      <c r="E109" s="40"/>
      <c r="F109" s="40"/>
      <c r="G109" s="40"/>
      <c r="H109" s="40"/>
      <c r="I109" s="47"/>
      <c r="J109" s="53"/>
      <c r="K109" s="54"/>
      <c r="L109" s="57"/>
    </row>
    <row r="110" ht="13.5" thickBot="1"/>
    <row r="111" spans="1:29" ht="12.75">
      <c r="A111" s="38" t="s">
        <v>316</v>
      </c>
      <c r="B111" s="41"/>
      <c r="C111" s="48" t="s">
        <v>16</v>
      </c>
      <c r="D111" s="49" t="s">
        <v>296</v>
      </c>
      <c r="E111" s="49" t="s">
        <v>297</v>
      </c>
      <c r="F111" s="49" t="s">
        <v>298</v>
      </c>
      <c r="G111" s="49" t="s">
        <v>299</v>
      </c>
      <c r="H111" s="49" t="s">
        <v>300</v>
      </c>
      <c r="I111" s="50" t="s">
        <v>301</v>
      </c>
      <c r="J111" s="58">
        <f>SUM(D112:I114)</f>
        <v>0</v>
      </c>
      <c r="K111" s="59">
        <f>PRODUCT(AC111,1-G2/100,1-G4/100)</f>
        <v>221.34</v>
      </c>
      <c r="L111" s="60">
        <f>PRODUCT(J111,K111)</f>
        <v>0</v>
      </c>
      <c r="AC111" s="1">
        <v>221.34</v>
      </c>
    </row>
    <row r="112" spans="3:27" ht="12.75">
      <c r="C112" s="42" t="s">
        <v>302</v>
      </c>
      <c r="D112" s="34"/>
      <c r="E112" s="35"/>
      <c r="F112" s="35"/>
      <c r="G112" s="35"/>
      <c r="H112" s="36"/>
      <c r="I112" s="45"/>
      <c r="J112" s="51"/>
      <c r="K112" s="37"/>
      <c r="L112" s="55"/>
      <c r="X112" s="1">
        <v>1240903664</v>
      </c>
      <c r="Y112" s="1">
        <v>1240903684</v>
      </c>
      <c r="Z112" s="1">
        <v>1240903733</v>
      </c>
      <c r="AA112" s="1">
        <v>1240903791</v>
      </c>
    </row>
    <row r="113" spans="3:27" ht="12.75">
      <c r="C113" s="42" t="s">
        <v>306</v>
      </c>
      <c r="D113" s="34"/>
      <c r="E113" s="35"/>
      <c r="F113" s="35"/>
      <c r="G113" s="35"/>
      <c r="H113" s="35"/>
      <c r="I113" s="45"/>
      <c r="J113" s="51"/>
      <c r="K113" s="37"/>
      <c r="L113" s="55"/>
      <c r="X113" s="1">
        <v>1104833946</v>
      </c>
      <c r="Y113" s="1">
        <v>1104833986</v>
      </c>
      <c r="Z113" s="1">
        <v>1104834004</v>
      </c>
      <c r="AA113" s="1">
        <v>1104834032</v>
      </c>
    </row>
    <row r="114" spans="3:27" ht="12.75">
      <c r="C114" s="42" t="s">
        <v>307</v>
      </c>
      <c r="D114" s="34"/>
      <c r="E114" s="35"/>
      <c r="F114" s="36"/>
      <c r="G114" s="36"/>
      <c r="H114" s="35"/>
      <c r="I114" s="45"/>
      <c r="J114" s="51"/>
      <c r="K114" s="37"/>
      <c r="L114" s="55"/>
      <c r="X114" s="1">
        <v>1240903858</v>
      </c>
      <c r="Y114" s="1">
        <v>1240903937</v>
      </c>
      <c r="Z114" s="1">
        <v>1240904005</v>
      </c>
      <c r="AA114" s="1">
        <v>1240904031</v>
      </c>
    </row>
    <row r="115" spans="3:12" ht="12.75">
      <c r="C115" s="43"/>
      <c r="D115" s="32"/>
      <c r="E115" s="32"/>
      <c r="F115" s="32"/>
      <c r="G115" s="32"/>
      <c r="H115" s="32"/>
      <c r="I115" s="46"/>
      <c r="J115" s="52"/>
      <c r="K115" s="33"/>
      <c r="L115" s="56"/>
    </row>
    <row r="116" spans="3:12" ht="12.75">
      <c r="C116" s="43"/>
      <c r="D116" s="32"/>
      <c r="E116" s="32"/>
      <c r="F116" s="32"/>
      <c r="G116" s="32"/>
      <c r="H116" s="32"/>
      <c r="I116" s="46"/>
      <c r="J116" s="52"/>
      <c r="K116" s="33"/>
      <c r="L116" s="56"/>
    </row>
    <row r="117" spans="3:12" ht="12.75">
      <c r="C117" s="43"/>
      <c r="D117" s="32"/>
      <c r="E117" s="32"/>
      <c r="F117" s="32"/>
      <c r="G117" s="32"/>
      <c r="H117" s="32"/>
      <c r="I117" s="46"/>
      <c r="J117" s="52"/>
      <c r="K117" s="33"/>
      <c r="L117" s="56"/>
    </row>
    <row r="118" spans="3:12" ht="12.75">
      <c r="C118" s="43"/>
      <c r="D118" s="32"/>
      <c r="E118" s="32"/>
      <c r="F118" s="32"/>
      <c r="G118" s="32"/>
      <c r="H118" s="32"/>
      <c r="I118" s="46"/>
      <c r="J118" s="52"/>
      <c r="K118" s="33"/>
      <c r="L118" s="56"/>
    </row>
    <row r="119" spans="3:12" ht="12.75">
      <c r="C119" s="43"/>
      <c r="D119" s="32"/>
      <c r="E119" s="32"/>
      <c r="F119" s="32"/>
      <c r="G119" s="32"/>
      <c r="H119" s="32"/>
      <c r="I119" s="46"/>
      <c r="J119" s="52"/>
      <c r="K119" s="33"/>
      <c r="L119" s="56"/>
    </row>
    <row r="120" spans="1:12" ht="13.5" thickBot="1">
      <c r="A120" s="39"/>
      <c r="B120" s="39"/>
      <c r="C120" s="44"/>
      <c r="D120" s="40"/>
      <c r="E120" s="40"/>
      <c r="F120" s="40"/>
      <c r="G120" s="40"/>
      <c r="H120" s="40"/>
      <c r="I120" s="47"/>
      <c r="J120" s="53"/>
      <c r="K120" s="54"/>
      <c r="L120" s="57"/>
    </row>
    <row r="121" ht="13.5" thickBot="1"/>
    <row r="122" spans="1:29" ht="12.75">
      <c r="A122" s="38" t="s">
        <v>317</v>
      </c>
      <c r="B122" s="41"/>
      <c r="C122" s="48" t="s">
        <v>16</v>
      </c>
      <c r="D122" s="49" t="s">
        <v>296</v>
      </c>
      <c r="E122" s="49" t="s">
        <v>297</v>
      </c>
      <c r="F122" s="49" t="s">
        <v>298</v>
      </c>
      <c r="G122" s="49" t="s">
        <v>299</v>
      </c>
      <c r="H122" s="49" t="s">
        <v>300</v>
      </c>
      <c r="I122" s="50" t="s">
        <v>301</v>
      </c>
      <c r="J122" s="58">
        <f>SUM(D123:I125)</f>
        <v>0</v>
      </c>
      <c r="K122" s="59">
        <f>PRODUCT(AC122,1-G2/100,1-G4/100)</f>
        <v>210.8</v>
      </c>
      <c r="L122" s="60">
        <f>PRODUCT(J122,K122)</f>
        <v>0</v>
      </c>
      <c r="AC122" s="1">
        <v>210.8</v>
      </c>
    </row>
    <row r="123" spans="3:27" ht="12.75">
      <c r="C123" s="42" t="s">
        <v>302</v>
      </c>
      <c r="D123" s="34"/>
      <c r="E123" s="35"/>
      <c r="F123" s="35"/>
      <c r="G123" s="35"/>
      <c r="H123" s="35"/>
      <c r="I123" s="45"/>
      <c r="J123" s="51"/>
      <c r="K123" s="37"/>
      <c r="L123" s="55"/>
      <c r="X123" s="1">
        <v>1240904060</v>
      </c>
      <c r="Y123" s="1">
        <v>1240904102</v>
      </c>
      <c r="Z123" s="1">
        <v>1240904140</v>
      </c>
      <c r="AA123" s="1">
        <v>1240904194</v>
      </c>
    </row>
    <row r="124" spans="3:27" ht="12.75">
      <c r="C124" s="42" t="s">
        <v>306</v>
      </c>
      <c r="D124" s="34"/>
      <c r="E124" s="35"/>
      <c r="F124" s="35"/>
      <c r="G124" s="35"/>
      <c r="H124" s="35"/>
      <c r="I124" s="45"/>
      <c r="J124" s="51"/>
      <c r="K124" s="37"/>
      <c r="L124" s="55"/>
      <c r="X124" s="1">
        <v>1104834240</v>
      </c>
      <c r="Y124" s="1">
        <v>1104834336</v>
      </c>
      <c r="Z124" s="1">
        <v>1104834360</v>
      </c>
      <c r="AA124" s="1">
        <v>1104834376</v>
      </c>
    </row>
    <row r="125" spans="3:27" ht="12.75">
      <c r="C125" s="42" t="s">
        <v>307</v>
      </c>
      <c r="D125" s="34"/>
      <c r="E125" s="35"/>
      <c r="F125" s="35"/>
      <c r="G125" s="35"/>
      <c r="H125" s="35"/>
      <c r="I125" s="45"/>
      <c r="J125" s="51"/>
      <c r="K125" s="37"/>
      <c r="L125" s="55"/>
      <c r="X125" s="1">
        <v>1240904084</v>
      </c>
      <c r="Y125" s="1">
        <v>1240904119</v>
      </c>
      <c r="Z125" s="1">
        <v>1240904171</v>
      </c>
      <c r="AA125" s="1">
        <v>1240904212</v>
      </c>
    </row>
    <row r="126" spans="3:12" ht="12.75">
      <c r="C126" s="43"/>
      <c r="D126" s="32"/>
      <c r="E126" s="32"/>
      <c r="F126" s="32"/>
      <c r="G126" s="32"/>
      <c r="H126" s="32"/>
      <c r="I126" s="46"/>
      <c r="J126" s="52"/>
      <c r="K126" s="33"/>
      <c r="L126" s="56"/>
    </row>
    <row r="127" spans="3:12" ht="12.75">
      <c r="C127" s="43"/>
      <c r="D127" s="32"/>
      <c r="E127" s="32"/>
      <c r="F127" s="32"/>
      <c r="G127" s="32"/>
      <c r="H127" s="32"/>
      <c r="I127" s="46"/>
      <c r="J127" s="52"/>
      <c r="K127" s="33"/>
      <c r="L127" s="56"/>
    </row>
    <row r="128" spans="3:12" ht="12.75">
      <c r="C128" s="43"/>
      <c r="D128" s="32"/>
      <c r="E128" s="32"/>
      <c r="F128" s="32"/>
      <c r="G128" s="32"/>
      <c r="H128" s="32"/>
      <c r="I128" s="46"/>
      <c r="J128" s="52"/>
      <c r="K128" s="33"/>
      <c r="L128" s="56"/>
    </row>
    <row r="129" spans="3:12" ht="12.75">
      <c r="C129" s="43"/>
      <c r="D129" s="32"/>
      <c r="E129" s="32"/>
      <c r="F129" s="32"/>
      <c r="G129" s="32"/>
      <c r="H129" s="32"/>
      <c r="I129" s="46"/>
      <c r="J129" s="52"/>
      <c r="K129" s="33"/>
      <c r="L129" s="56"/>
    </row>
    <row r="130" spans="3:12" ht="12.75">
      <c r="C130" s="43"/>
      <c r="D130" s="32"/>
      <c r="E130" s="32"/>
      <c r="F130" s="32"/>
      <c r="G130" s="32"/>
      <c r="H130" s="32"/>
      <c r="I130" s="46"/>
      <c r="J130" s="52"/>
      <c r="K130" s="33"/>
      <c r="L130" s="56"/>
    </row>
    <row r="131" spans="1:12" ht="13.5" thickBot="1">
      <c r="A131" s="39"/>
      <c r="B131" s="39"/>
      <c r="C131" s="44"/>
      <c r="D131" s="40"/>
      <c r="E131" s="40"/>
      <c r="F131" s="40"/>
      <c r="G131" s="40"/>
      <c r="H131" s="40"/>
      <c r="I131" s="47"/>
      <c r="J131" s="53"/>
      <c r="K131" s="54"/>
      <c r="L131" s="57"/>
    </row>
    <row r="132" ht="13.5" thickBot="1"/>
    <row r="133" spans="1:29" ht="12.75">
      <c r="A133" s="38" t="s">
        <v>318</v>
      </c>
      <c r="B133" s="41"/>
      <c r="C133" s="48" t="s">
        <v>16</v>
      </c>
      <c r="D133" s="49" t="s">
        <v>296</v>
      </c>
      <c r="E133" s="49" t="s">
        <v>297</v>
      </c>
      <c r="F133" s="49" t="s">
        <v>298</v>
      </c>
      <c r="G133" s="49" t="s">
        <v>299</v>
      </c>
      <c r="H133" s="49" t="s">
        <v>300</v>
      </c>
      <c r="I133" s="50" t="s">
        <v>301</v>
      </c>
      <c r="J133" s="58">
        <f>SUM(D134:I136)</f>
        <v>0</v>
      </c>
      <c r="K133" s="59">
        <f>PRODUCT(AC133,1-G2/100,1-G4/100)</f>
        <v>229.15</v>
      </c>
      <c r="L133" s="60">
        <f>PRODUCT(J133,K133)</f>
        <v>0</v>
      </c>
      <c r="AC133" s="1">
        <v>229.15</v>
      </c>
    </row>
    <row r="134" spans="3:27" ht="12.75">
      <c r="C134" s="42" t="s">
        <v>302</v>
      </c>
      <c r="D134" s="34"/>
      <c r="E134" s="35"/>
      <c r="F134" s="35"/>
      <c r="G134" s="35"/>
      <c r="H134" s="35"/>
      <c r="I134" s="45"/>
      <c r="J134" s="51"/>
      <c r="K134" s="37"/>
      <c r="L134" s="55"/>
      <c r="X134" s="1">
        <v>1104834490</v>
      </c>
      <c r="Y134" s="1">
        <v>1104834552</v>
      </c>
      <c r="Z134" s="1">
        <v>1104834726</v>
      </c>
      <c r="AA134" s="1">
        <v>1104835002</v>
      </c>
    </row>
    <row r="135" spans="3:27" ht="12.75">
      <c r="C135" s="42" t="s">
        <v>309</v>
      </c>
      <c r="D135" s="34"/>
      <c r="E135" s="35"/>
      <c r="F135" s="35"/>
      <c r="G135" s="35"/>
      <c r="H135" s="35"/>
      <c r="I135" s="45"/>
      <c r="J135" s="51"/>
      <c r="K135" s="37"/>
      <c r="L135" s="55"/>
      <c r="X135" s="1">
        <v>1104834511</v>
      </c>
      <c r="Y135" s="1">
        <v>1104834573</v>
      </c>
      <c r="Z135" s="1">
        <v>1104834756</v>
      </c>
      <c r="AA135" s="1">
        <v>1104835023</v>
      </c>
    </row>
    <row r="136" spans="3:27" ht="12.75">
      <c r="C136" s="42" t="s">
        <v>307</v>
      </c>
      <c r="D136" s="34"/>
      <c r="E136" s="35"/>
      <c r="F136" s="35"/>
      <c r="G136" s="35"/>
      <c r="H136" s="35"/>
      <c r="I136" s="45"/>
      <c r="J136" s="51"/>
      <c r="K136" s="37"/>
      <c r="L136" s="55"/>
      <c r="X136" s="1">
        <v>1104834532</v>
      </c>
      <c r="Y136" s="1">
        <v>1104834603</v>
      </c>
      <c r="Z136" s="1">
        <v>1104834967</v>
      </c>
      <c r="AA136" s="1">
        <v>1104835039</v>
      </c>
    </row>
    <row r="137" spans="3:12" ht="12.75">
      <c r="C137" s="43"/>
      <c r="D137" s="32"/>
      <c r="E137" s="32"/>
      <c r="F137" s="32"/>
      <c r="G137" s="32"/>
      <c r="H137" s="32"/>
      <c r="I137" s="46"/>
      <c r="J137" s="52"/>
      <c r="K137" s="33"/>
      <c r="L137" s="56"/>
    </row>
    <row r="138" spans="3:12" ht="12.75">
      <c r="C138" s="43"/>
      <c r="D138" s="32"/>
      <c r="E138" s="32"/>
      <c r="F138" s="32"/>
      <c r="G138" s="32"/>
      <c r="H138" s="32"/>
      <c r="I138" s="46"/>
      <c r="J138" s="52"/>
      <c r="K138" s="33"/>
      <c r="L138" s="56"/>
    </row>
    <row r="139" spans="3:12" ht="12.75">
      <c r="C139" s="43"/>
      <c r="D139" s="32"/>
      <c r="E139" s="32"/>
      <c r="F139" s="32"/>
      <c r="G139" s="32"/>
      <c r="H139" s="32"/>
      <c r="I139" s="46"/>
      <c r="J139" s="52"/>
      <c r="K139" s="33"/>
      <c r="L139" s="56"/>
    </row>
    <row r="140" spans="3:12" ht="12.75">
      <c r="C140" s="43"/>
      <c r="D140" s="32"/>
      <c r="E140" s="32"/>
      <c r="F140" s="32"/>
      <c r="G140" s="32"/>
      <c r="H140" s="32"/>
      <c r="I140" s="46"/>
      <c r="J140" s="52"/>
      <c r="K140" s="33"/>
      <c r="L140" s="56"/>
    </row>
    <row r="141" spans="3:12" ht="12.75">
      <c r="C141" s="43"/>
      <c r="D141" s="32"/>
      <c r="E141" s="32"/>
      <c r="F141" s="32"/>
      <c r="G141" s="32"/>
      <c r="H141" s="32"/>
      <c r="I141" s="46"/>
      <c r="J141" s="52"/>
      <c r="K141" s="33"/>
      <c r="L141" s="56"/>
    </row>
    <row r="142" spans="1:12" ht="13.5" thickBot="1">
      <c r="A142" s="39"/>
      <c r="B142" s="39"/>
      <c r="C142" s="44"/>
      <c r="D142" s="40"/>
      <c r="E142" s="40"/>
      <c r="F142" s="40"/>
      <c r="G142" s="40"/>
      <c r="H142" s="40"/>
      <c r="I142" s="47"/>
      <c r="J142" s="53"/>
      <c r="K142" s="54"/>
      <c r="L142" s="57"/>
    </row>
    <row r="143" ht="13.5" thickBot="1"/>
    <row r="144" spans="1:29" ht="12.75">
      <c r="A144" s="38" t="s">
        <v>319</v>
      </c>
      <c r="B144" s="41"/>
      <c r="C144" s="48" t="s">
        <v>16</v>
      </c>
      <c r="D144" s="49" t="s">
        <v>296</v>
      </c>
      <c r="E144" s="49" t="s">
        <v>297</v>
      </c>
      <c r="F144" s="49" t="s">
        <v>298</v>
      </c>
      <c r="G144" s="49" t="s">
        <v>299</v>
      </c>
      <c r="H144" s="49" t="s">
        <v>300</v>
      </c>
      <c r="I144" s="50" t="s">
        <v>301</v>
      </c>
      <c r="J144" s="58">
        <f>SUM(D145:I147)</f>
        <v>0</v>
      </c>
      <c r="K144" s="59">
        <f>PRODUCT(AC144,1-G2/100,1-G4/100)</f>
        <v>229.15</v>
      </c>
      <c r="L144" s="60">
        <f>PRODUCT(J144,K144)</f>
        <v>0</v>
      </c>
      <c r="AC144" s="1">
        <v>229.15</v>
      </c>
    </row>
    <row r="145" spans="3:27" ht="12.75">
      <c r="C145" s="42" t="s">
        <v>302</v>
      </c>
      <c r="D145" s="34"/>
      <c r="E145" s="35"/>
      <c r="F145" s="35"/>
      <c r="G145" s="35"/>
      <c r="H145" s="35"/>
      <c r="I145" s="45"/>
      <c r="J145" s="51"/>
      <c r="K145" s="37"/>
      <c r="L145" s="55"/>
      <c r="X145" s="1">
        <v>1240906261</v>
      </c>
      <c r="Y145" s="1">
        <v>1240906325</v>
      </c>
      <c r="Z145" s="1">
        <v>1240906361</v>
      </c>
      <c r="AA145" s="1">
        <v>1240906397</v>
      </c>
    </row>
    <row r="146" spans="3:27" ht="12.75">
      <c r="C146" s="42" t="s">
        <v>309</v>
      </c>
      <c r="D146" s="34"/>
      <c r="E146" s="35"/>
      <c r="F146" s="35"/>
      <c r="G146" s="35"/>
      <c r="H146" s="35"/>
      <c r="I146" s="45"/>
      <c r="J146" s="51"/>
      <c r="K146" s="37"/>
      <c r="L146" s="55"/>
      <c r="X146" s="1">
        <v>1240906455</v>
      </c>
      <c r="Y146" s="1">
        <v>1240906473</v>
      </c>
      <c r="Z146" s="1">
        <v>1240906487</v>
      </c>
      <c r="AA146" s="1">
        <v>1240906521</v>
      </c>
    </row>
    <row r="147" spans="3:27" ht="12.75">
      <c r="C147" s="42" t="s">
        <v>307</v>
      </c>
      <c r="D147" s="34"/>
      <c r="E147" s="35"/>
      <c r="F147" s="35"/>
      <c r="G147" s="35"/>
      <c r="H147" s="35"/>
      <c r="I147" s="45"/>
      <c r="J147" s="51"/>
      <c r="K147" s="37"/>
      <c r="L147" s="55"/>
      <c r="X147" s="1">
        <v>1240906309</v>
      </c>
      <c r="Y147" s="1">
        <v>1240906340</v>
      </c>
      <c r="Z147" s="1">
        <v>1240906381</v>
      </c>
      <c r="AA147" s="1">
        <v>1240906419</v>
      </c>
    </row>
    <row r="148" spans="3:12" ht="12.75">
      <c r="C148" s="43"/>
      <c r="D148" s="32"/>
      <c r="E148" s="32"/>
      <c r="F148" s="32"/>
      <c r="G148" s="32"/>
      <c r="H148" s="32"/>
      <c r="I148" s="46"/>
      <c r="J148" s="52"/>
      <c r="K148" s="33"/>
      <c r="L148" s="56"/>
    </row>
    <row r="149" spans="3:12" ht="12.75">
      <c r="C149" s="43"/>
      <c r="D149" s="32"/>
      <c r="E149" s="32"/>
      <c r="F149" s="32"/>
      <c r="G149" s="32"/>
      <c r="H149" s="32"/>
      <c r="I149" s="46"/>
      <c r="J149" s="52"/>
      <c r="K149" s="33"/>
      <c r="L149" s="56"/>
    </row>
    <row r="150" spans="3:12" ht="12.75">
      <c r="C150" s="43"/>
      <c r="D150" s="32"/>
      <c r="E150" s="32"/>
      <c r="F150" s="32"/>
      <c r="G150" s="32"/>
      <c r="H150" s="32"/>
      <c r="I150" s="46"/>
      <c r="J150" s="52"/>
      <c r="K150" s="33"/>
      <c r="L150" s="56"/>
    </row>
    <row r="151" spans="3:12" ht="12.75">
      <c r="C151" s="43"/>
      <c r="D151" s="32"/>
      <c r="E151" s="32"/>
      <c r="F151" s="32"/>
      <c r="G151" s="32"/>
      <c r="H151" s="32"/>
      <c r="I151" s="46"/>
      <c r="J151" s="52"/>
      <c r="K151" s="33"/>
      <c r="L151" s="56"/>
    </row>
    <row r="152" spans="3:12" ht="12.75">
      <c r="C152" s="43"/>
      <c r="D152" s="32"/>
      <c r="E152" s="32"/>
      <c r="F152" s="32"/>
      <c r="G152" s="32"/>
      <c r="H152" s="32"/>
      <c r="I152" s="46"/>
      <c r="J152" s="52"/>
      <c r="K152" s="33"/>
      <c r="L152" s="56"/>
    </row>
    <row r="153" spans="1:12" ht="13.5" thickBot="1">
      <c r="A153" s="39"/>
      <c r="B153" s="39"/>
      <c r="C153" s="44"/>
      <c r="D153" s="40"/>
      <c r="E153" s="40"/>
      <c r="F153" s="40"/>
      <c r="G153" s="40"/>
      <c r="H153" s="40"/>
      <c r="I153" s="47"/>
      <c r="J153" s="53"/>
      <c r="K153" s="54"/>
      <c r="L153" s="57"/>
    </row>
    <row r="154" ht="13.5" thickBot="1"/>
    <row r="155" spans="1:29" ht="12.75">
      <c r="A155" s="38" t="s">
        <v>320</v>
      </c>
      <c r="B155" s="41"/>
      <c r="C155" s="48" t="s">
        <v>16</v>
      </c>
      <c r="D155" s="49" t="s">
        <v>296</v>
      </c>
      <c r="E155" s="49" t="s">
        <v>297</v>
      </c>
      <c r="F155" s="49" t="s">
        <v>298</v>
      </c>
      <c r="G155" s="49" t="s">
        <v>299</v>
      </c>
      <c r="H155" s="49" t="s">
        <v>300</v>
      </c>
      <c r="I155" s="50" t="s">
        <v>301</v>
      </c>
      <c r="J155" s="58">
        <f>SUM(D156:I158)</f>
        <v>0</v>
      </c>
      <c r="K155" s="59">
        <f>PRODUCT(AC155,1-G2/100,1-G4/100)</f>
        <v>213.47</v>
      </c>
      <c r="L155" s="60">
        <f>PRODUCT(J155,K155)</f>
        <v>0</v>
      </c>
      <c r="AC155" s="1">
        <v>213.47</v>
      </c>
    </row>
    <row r="156" spans="3:27" ht="12.75">
      <c r="C156" s="42" t="s">
        <v>302</v>
      </c>
      <c r="D156" s="34"/>
      <c r="E156" s="35"/>
      <c r="F156" s="35"/>
      <c r="G156" s="35"/>
      <c r="H156" s="36"/>
      <c r="I156" s="45"/>
      <c r="J156" s="51"/>
      <c r="K156" s="37"/>
      <c r="L156" s="55"/>
      <c r="X156" s="1">
        <v>1240906554</v>
      </c>
      <c r="Y156" s="1">
        <v>1240906578</v>
      </c>
      <c r="Z156" s="1">
        <v>1240906594</v>
      </c>
      <c r="AA156" s="1">
        <v>1240906614</v>
      </c>
    </row>
    <row r="157" spans="3:27" ht="12.75">
      <c r="C157" s="42" t="s">
        <v>303</v>
      </c>
      <c r="D157" s="34"/>
      <c r="E157" s="35"/>
      <c r="F157" s="35"/>
      <c r="G157" s="35"/>
      <c r="H157" s="36"/>
      <c r="I157" s="45"/>
      <c r="J157" s="51"/>
      <c r="K157" s="37"/>
      <c r="L157" s="55"/>
      <c r="X157" s="1">
        <v>1240906736</v>
      </c>
      <c r="Y157" s="1">
        <v>1240906775</v>
      </c>
      <c r="Z157" s="1">
        <v>1240906807</v>
      </c>
      <c r="AA157" s="1">
        <v>1240906822</v>
      </c>
    </row>
    <row r="158" spans="3:27" ht="12.75">
      <c r="C158" s="42" t="s">
        <v>304</v>
      </c>
      <c r="D158" s="34"/>
      <c r="E158" s="36"/>
      <c r="F158" s="35"/>
      <c r="G158" s="35"/>
      <c r="H158" s="36"/>
      <c r="I158" s="45"/>
      <c r="J158" s="51"/>
      <c r="K158" s="37"/>
      <c r="L158" s="55"/>
      <c r="X158" s="1">
        <v>1240906761</v>
      </c>
      <c r="Y158" s="1">
        <v>1240906793</v>
      </c>
      <c r="Z158" s="1">
        <v>1240906844</v>
      </c>
      <c r="AA158" s="1">
        <v>1240906861</v>
      </c>
    </row>
    <row r="159" spans="3:12" ht="12.75">
      <c r="C159" s="43"/>
      <c r="D159" s="32"/>
      <c r="E159" s="32"/>
      <c r="F159" s="32"/>
      <c r="G159" s="32"/>
      <c r="H159" s="32"/>
      <c r="I159" s="46"/>
      <c r="J159" s="52"/>
      <c r="K159" s="33"/>
      <c r="L159" s="56"/>
    </row>
    <row r="160" spans="3:12" ht="12.75">
      <c r="C160" s="43"/>
      <c r="D160" s="32"/>
      <c r="E160" s="32"/>
      <c r="F160" s="32"/>
      <c r="G160" s="32"/>
      <c r="H160" s="32"/>
      <c r="I160" s="46"/>
      <c r="J160" s="52"/>
      <c r="K160" s="33"/>
      <c r="L160" s="56"/>
    </row>
    <row r="161" spans="3:12" ht="12.75">
      <c r="C161" s="43"/>
      <c r="D161" s="32"/>
      <c r="E161" s="32"/>
      <c r="F161" s="32"/>
      <c r="G161" s="32"/>
      <c r="H161" s="32"/>
      <c r="I161" s="46"/>
      <c r="J161" s="52"/>
      <c r="K161" s="33"/>
      <c r="L161" s="56"/>
    </row>
    <row r="162" spans="3:12" ht="12.75">
      <c r="C162" s="43"/>
      <c r="D162" s="32"/>
      <c r="E162" s="32"/>
      <c r="F162" s="32"/>
      <c r="G162" s="32"/>
      <c r="H162" s="32"/>
      <c r="I162" s="46"/>
      <c r="J162" s="52"/>
      <c r="K162" s="33"/>
      <c r="L162" s="56"/>
    </row>
    <row r="163" spans="3:12" ht="12.75">
      <c r="C163" s="43"/>
      <c r="D163" s="32"/>
      <c r="E163" s="32"/>
      <c r="F163" s="32"/>
      <c r="G163" s="32"/>
      <c r="H163" s="32"/>
      <c r="I163" s="46"/>
      <c r="J163" s="52"/>
      <c r="K163" s="33"/>
      <c r="L163" s="56"/>
    </row>
    <row r="164" spans="1:12" ht="13.5" thickBot="1">
      <c r="A164" s="39"/>
      <c r="B164" s="39"/>
      <c r="C164" s="44"/>
      <c r="D164" s="40"/>
      <c r="E164" s="40"/>
      <c r="F164" s="40"/>
      <c r="G164" s="40"/>
      <c r="H164" s="40"/>
      <c r="I164" s="47"/>
      <c r="J164" s="53"/>
      <c r="K164" s="54"/>
      <c r="L164" s="57"/>
    </row>
    <row r="165" ht="13.5" thickBot="1"/>
    <row r="166" spans="1:29" ht="12.75">
      <c r="A166" s="38" t="s">
        <v>321</v>
      </c>
      <c r="B166" s="41"/>
      <c r="C166" s="48" t="s">
        <v>16</v>
      </c>
      <c r="D166" s="49" t="s">
        <v>296</v>
      </c>
      <c r="E166" s="49" t="s">
        <v>297</v>
      </c>
      <c r="F166" s="49" t="s">
        <v>298</v>
      </c>
      <c r="G166" s="49" t="s">
        <v>299</v>
      </c>
      <c r="H166" s="49" t="s">
        <v>300</v>
      </c>
      <c r="I166" s="50" t="s">
        <v>301</v>
      </c>
      <c r="J166" s="58">
        <f>SUM(D167:I169)</f>
        <v>0</v>
      </c>
      <c r="K166" s="59">
        <f>PRODUCT(AC166,1-G2/100,1-G4/100)</f>
        <v>371.12</v>
      </c>
      <c r="L166" s="60">
        <f>PRODUCT(J166,K166)</f>
        <v>0</v>
      </c>
      <c r="AC166" s="1">
        <v>371.12</v>
      </c>
    </row>
    <row r="167" spans="3:27" ht="12.75">
      <c r="C167" s="42" t="s">
        <v>302</v>
      </c>
      <c r="D167" s="34"/>
      <c r="E167" s="35"/>
      <c r="F167" s="35"/>
      <c r="G167" s="36"/>
      <c r="H167" s="36"/>
      <c r="I167" s="45"/>
      <c r="J167" s="51"/>
      <c r="K167" s="37"/>
      <c r="L167" s="55"/>
      <c r="X167" s="1">
        <v>1104835171</v>
      </c>
      <c r="Y167" s="1">
        <v>1104835276</v>
      </c>
      <c r="Z167" s="1">
        <v>1104835342</v>
      </c>
      <c r="AA167" s="1">
        <v>1104835437</v>
      </c>
    </row>
    <row r="168" spans="3:27" ht="12.75">
      <c r="C168" s="42" t="s">
        <v>303</v>
      </c>
      <c r="D168" s="34"/>
      <c r="E168" s="35"/>
      <c r="F168" s="36"/>
      <c r="G168" s="36"/>
      <c r="H168" s="36"/>
      <c r="I168" s="45"/>
      <c r="J168" s="51"/>
      <c r="K168" s="37"/>
      <c r="L168" s="55"/>
      <c r="X168" s="1">
        <v>1104835217</v>
      </c>
      <c r="Y168" s="1">
        <v>1104835293</v>
      </c>
      <c r="Z168" s="1">
        <v>1104835358</v>
      </c>
      <c r="AA168" s="1">
        <v>1104835454</v>
      </c>
    </row>
    <row r="169" spans="3:27" ht="12.75">
      <c r="C169" s="42" t="s">
        <v>304</v>
      </c>
      <c r="D169" s="34"/>
      <c r="E169" s="36"/>
      <c r="F169" s="36"/>
      <c r="G169" s="36"/>
      <c r="H169" s="36"/>
      <c r="I169" s="45"/>
      <c r="J169" s="51"/>
      <c r="K169" s="37"/>
      <c r="L169" s="55"/>
      <c r="X169" s="1">
        <v>1104835250</v>
      </c>
      <c r="Y169" s="1">
        <v>1104835320</v>
      </c>
      <c r="Z169" s="1">
        <v>1104835375</v>
      </c>
      <c r="AA169" s="1">
        <v>1104835472</v>
      </c>
    </row>
    <row r="170" spans="3:12" ht="12.75">
      <c r="C170" s="43"/>
      <c r="D170" s="32"/>
      <c r="E170" s="32"/>
      <c r="F170" s="32"/>
      <c r="G170" s="32"/>
      <c r="H170" s="32"/>
      <c r="I170" s="46"/>
      <c r="J170" s="52"/>
      <c r="K170" s="33"/>
      <c r="L170" s="56"/>
    </row>
    <row r="171" spans="3:12" ht="12.75">
      <c r="C171" s="43"/>
      <c r="D171" s="32"/>
      <c r="E171" s="32"/>
      <c r="F171" s="32"/>
      <c r="G171" s="32"/>
      <c r="H171" s="32"/>
      <c r="I171" s="46"/>
      <c r="J171" s="52"/>
      <c r="K171" s="33"/>
      <c r="L171" s="56"/>
    </row>
    <row r="172" spans="3:12" ht="12.75">
      <c r="C172" s="43"/>
      <c r="D172" s="32"/>
      <c r="E172" s="32"/>
      <c r="F172" s="32"/>
      <c r="G172" s="32"/>
      <c r="H172" s="32"/>
      <c r="I172" s="46"/>
      <c r="J172" s="52"/>
      <c r="K172" s="33"/>
      <c r="L172" s="56"/>
    </row>
    <row r="173" spans="3:12" ht="12.75">
      <c r="C173" s="43"/>
      <c r="D173" s="32"/>
      <c r="E173" s="32"/>
      <c r="F173" s="32"/>
      <c r="G173" s="32"/>
      <c r="H173" s="32"/>
      <c r="I173" s="46"/>
      <c r="J173" s="52"/>
      <c r="K173" s="33"/>
      <c r="L173" s="56"/>
    </row>
    <row r="174" spans="3:12" ht="12.75">
      <c r="C174" s="43"/>
      <c r="D174" s="32"/>
      <c r="E174" s="32"/>
      <c r="F174" s="32"/>
      <c r="G174" s="32"/>
      <c r="H174" s="32"/>
      <c r="I174" s="46"/>
      <c r="J174" s="52"/>
      <c r="K174" s="33"/>
      <c r="L174" s="56"/>
    </row>
    <row r="175" spans="1:12" ht="13.5" thickBot="1">
      <c r="A175" s="39"/>
      <c r="B175" s="39"/>
      <c r="C175" s="44"/>
      <c r="D175" s="40"/>
      <c r="E175" s="40"/>
      <c r="F175" s="40"/>
      <c r="G175" s="40"/>
      <c r="H175" s="40"/>
      <c r="I175" s="47"/>
      <c r="J175" s="53"/>
      <c r="K175" s="54"/>
      <c r="L175" s="57"/>
    </row>
  </sheetData>
  <mergeCells count="37">
    <mergeCell ref="A144:B144"/>
    <mergeCell ref="A155:B155"/>
    <mergeCell ref="A166:B166"/>
    <mergeCell ref="A100:B100"/>
    <mergeCell ref="A111:B111"/>
    <mergeCell ref="A122:B122"/>
    <mergeCell ref="A133:B133"/>
    <mergeCell ref="A56:B56"/>
    <mergeCell ref="A67:B67"/>
    <mergeCell ref="A78:B78"/>
    <mergeCell ref="A89:B89"/>
    <mergeCell ref="A12:B12"/>
    <mergeCell ref="A23:B23"/>
    <mergeCell ref="A34:B34"/>
    <mergeCell ref="A45:B45"/>
    <mergeCell ref="A1:F1"/>
    <mergeCell ref="A2:F2"/>
    <mergeCell ref="A3:F3"/>
    <mergeCell ref="A4:F4"/>
    <mergeCell ref="A5:F5"/>
    <mergeCell ref="A6:F6"/>
    <mergeCell ref="G1:H1"/>
    <mergeCell ref="I1:L1"/>
    <mergeCell ref="G2:H2"/>
    <mergeCell ref="I2:L2"/>
    <mergeCell ref="G3:H3"/>
    <mergeCell ref="I3:L3"/>
    <mergeCell ref="G4:H4"/>
    <mergeCell ref="I4:L4"/>
    <mergeCell ref="G5:H5"/>
    <mergeCell ref="I5:L5"/>
    <mergeCell ref="G6:H6"/>
    <mergeCell ref="I6:L6"/>
    <mergeCell ref="G7:H7"/>
    <mergeCell ref="I7:L7"/>
    <mergeCell ref="G8:H8"/>
    <mergeCell ref="I8:L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2015-03-25T15:38:06Z</dcterms:created>
  <dcterms:modified xsi:type="dcterms:W3CDTF">2015-08-17T22:10:26Z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