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50" windowWidth="22995" windowHeight="9525"/>
  </bookViews>
  <sheets>
    <sheet name="Line M" sheetId="2" r:id="rId1"/>
    <sheet name="Line E" sheetId="1" r:id="rId2"/>
  </sheets>
  <definedNames>
    <definedName name="_xlnm._FilterDatabase" localSheetId="0" hidden="1">'Line M'!$A$10:$S$650</definedName>
    <definedName name="Z_333E0CEB_AA22_47AC_A77B_B507F8B612B6_.wvu.Cols" localSheetId="1" hidden="1">'Line E'!$O:$R,'Line E'!$T:$T</definedName>
    <definedName name="Z_333E0CEB_AA22_47AC_A77B_B507F8B612B6_.wvu.Cols" localSheetId="0" hidden="1">'Line M'!$O:$R</definedName>
    <definedName name="Z_333E0CEB_AA22_47AC_A77B_B507F8B612B6_.wvu.Rows" localSheetId="0" hidden="1">'Line M'!$38:$39,'Line M'!$52:$53,'Line M'!$77:$77,'Line M'!$97:$110,'Line M'!#REF!</definedName>
    <definedName name="Z_44AC7C8D_AA5E_4D13_8B44_0CB8F1672319_.wvu.Cols" localSheetId="1" hidden="1">'Line E'!$O:$R,'Line E'!$T:$T</definedName>
    <definedName name="Z_44AC7C8D_AA5E_4D13_8B44_0CB8F1672319_.wvu.Cols" localSheetId="0" hidden="1">'Line M'!$O:$R</definedName>
    <definedName name="Z_44AC7C8D_AA5E_4D13_8B44_0CB8F1672319_.wvu.Rows" localSheetId="0" hidden="1">'Line M'!$38:$39,'Line M'!$52:$53,'Line M'!$77:$77,'Line M'!$97:$110,'Line M'!#REF!</definedName>
    <definedName name="Z_A6EAEBE4_7C44_4076_8256_9261AE90998B_.wvu.Cols" localSheetId="1" hidden="1">'Line E'!$O:$R,'Line E'!$T:$T</definedName>
    <definedName name="Z_A6EAEBE4_7C44_4076_8256_9261AE90998B_.wvu.Cols" localSheetId="0" hidden="1">'Line M'!$O:$R</definedName>
    <definedName name="Z_A6EAEBE4_7C44_4076_8256_9261AE90998B_.wvu.Rows" localSheetId="0" hidden="1">'Line M'!$38:$39,'Line M'!$52:$53,'Line M'!$77:$77,'Line M'!$97:$110,'Line M'!#REF!</definedName>
    <definedName name="Z_A96C34B2_9992_433C_9125_30CB3D597B45_.wvu.Cols" localSheetId="1" hidden="1">'Line E'!$O:$R,'Line E'!$T:$T</definedName>
    <definedName name="Z_A96C34B2_9992_433C_9125_30CB3D597B45_.wvu.Cols" localSheetId="0" hidden="1">'Line M'!$O:$R</definedName>
    <definedName name="Z_A96C34B2_9992_433C_9125_30CB3D597B45_.wvu.Rows" localSheetId="0" hidden="1">'Line M'!$38:$39,'Line M'!$52:$53,'Line M'!$77:$77,'Line M'!$97:$110,'Line M'!#REF!</definedName>
  </definedNames>
  <calcPr calcId="145621"/>
</workbook>
</file>

<file path=xl/calcChain.xml><?xml version="1.0" encoding="utf-8"?>
<calcChain xmlns="http://schemas.openxmlformats.org/spreadsheetml/2006/main">
  <c r="S13" i="2" l="1"/>
  <c r="S11" i="2" s="1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8" i="2"/>
  <c r="S459" i="2"/>
  <c r="S460" i="2"/>
  <c r="S461" i="2"/>
  <c r="S462" i="2"/>
  <c r="S463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5" i="2"/>
  <c r="S646" i="2"/>
  <c r="S647" i="2"/>
  <c r="S648" i="2"/>
  <c r="S649" i="2"/>
  <c r="S650" i="2"/>
  <c r="S12" i="1"/>
  <c r="S11" i="1" s="1"/>
  <c r="T12" i="1"/>
  <c r="S13" i="1"/>
  <c r="T13" i="1"/>
  <c r="S14" i="1"/>
  <c r="T14" i="1"/>
  <c r="S15" i="1"/>
  <c r="S16" i="1"/>
  <c r="T16" i="1"/>
  <c r="S17" i="1"/>
  <c r="S18" i="1"/>
  <c r="S19" i="1"/>
  <c r="S20" i="1"/>
  <c r="T20" i="1"/>
  <c r="S21" i="1"/>
  <c r="T21" i="1"/>
  <c r="S22" i="1"/>
  <c r="T22" i="1"/>
  <c r="S23" i="1"/>
  <c r="T23" i="1"/>
  <c r="S24" i="1"/>
  <c r="T24" i="1"/>
  <c r="S25" i="1"/>
  <c r="S26" i="1"/>
  <c r="T26" i="1"/>
  <c r="S27" i="1"/>
  <c r="T27" i="1"/>
  <c r="S28" i="1"/>
  <c r="T28" i="1"/>
  <c r="S29" i="1"/>
  <c r="T29" i="1"/>
  <c r="S30" i="1"/>
  <c r="T30" i="1"/>
  <c r="S31" i="1"/>
  <c r="S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T53" i="1"/>
  <c r="S54" i="1"/>
  <c r="T54" i="1"/>
  <c r="S55" i="1"/>
  <c r="T55" i="1"/>
  <c r="S56" i="1"/>
  <c r="T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6" i="1"/>
</calcChain>
</file>

<file path=xl/sharedStrings.xml><?xml version="1.0" encoding="utf-8"?>
<sst xmlns="http://schemas.openxmlformats.org/spreadsheetml/2006/main" count="3985" uniqueCount="440">
  <si>
    <t>размер</t>
  </si>
  <si>
    <t>Набивка в ассортименте</t>
  </si>
  <si>
    <t>U070111K</t>
  </si>
  <si>
    <r>
      <rPr>
        <b/>
        <sz val="11"/>
        <color indexed="10"/>
        <rFont val="Times New Roman"/>
        <family val="1"/>
        <charset val="204"/>
      </rPr>
      <t>НОВИНКА!!!</t>
    </r>
    <r>
      <rPr>
        <sz val="11"/>
        <rFont val="Times New Roman"/>
        <family val="1"/>
        <charset val="204"/>
      </rPr>
      <t xml:space="preserve"> Пижама, манжеты рибана, кулирка, хлопок 100%</t>
    </r>
  </si>
  <si>
    <t>-</t>
  </si>
  <si>
    <t>белый + отделка желтый</t>
  </si>
  <si>
    <t>белый+ отделка салатный</t>
  </si>
  <si>
    <t>голубой+отделка молочный</t>
  </si>
  <si>
    <t>розовый +отделка молочный</t>
  </si>
  <si>
    <t>молочный +отделка голубой</t>
  </si>
  <si>
    <t>молочный+отделка розовый</t>
  </si>
  <si>
    <t>желтый + отделка белый</t>
  </si>
  <si>
    <t>салатный + отделка белый</t>
  </si>
  <si>
    <t>голубой</t>
  </si>
  <si>
    <t>белый</t>
  </si>
  <si>
    <t>розовый</t>
  </si>
  <si>
    <t>молочный</t>
  </si>
  <si>
    <t>желтый</t>
  </si>
  <si>
    <t>салатный</t>
  </si>
  <si>
    <t>E090001К_</t>
  </si>
  <si>
    <r>
      <rPr>
        <b/>
        <sz val="11"/>
        <color indexed="10"/>
        <rFont val="Times New Roman"/>
        <family val="1"/>
        <charset val="204"/>
      </rPr>
      <t>НОВИНКА!</t>
    </r>
    <r>
      <rPr>
        <sz val="11"/>
        <rFont val="Times New Roman"/>
        <family val="1"/>
        <charset val="204"/>
      </rPr>
      <t>Чепчик. Кулирная гладь. Хлопок 100%</t>
    </r>
  </si>
  <si>
    <t>Белый, голубой, розовый, молочный, салатный, желтый</t>
  </si>
  <si>
    <t>E011005K_</t>
  </si>
  <si>
    <t>Распашонка трикотажная 2 кнопки на плечах, длинный рукав с воротником из рибаны. На размерах 50, 56 и 62 - рукав закрывается. Швы внешние. Кулирная гладь хлопок 100%</t>
  </si>
  <si>
    <t>E020133M__</t>
  </si>
  <si>
    <r>
      <t xml:space="preserve">Кофта трикотажная на кнопках, воротник стойка, махра.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Махра хлопок 95% ПЭ 5%</t>
    </r>
  </si>
  <si>
    <t>E055102M__</t>
  </si>
  <si>
    <r>
      <t xml:space="preserve">Ползунки трикотажные на резинке, махра.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Махра хлопок 95% ПЭ 5%</t>
    </r>
  </si>
  <si>
    <t>E055102K_</t>
  </si>
  <si>
    <r>
      <t xml:space="preserve">Ползунки трикотажные на резинке.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Кулирная гладь хлопок 100%</t>
    </r>
  </si>
  <si>
    <t>голубой+отделка молочеый</t>
  </si>
  <si>
    <t>E055002K_</t>
  </si>
  <si>
    <r>
      <t xml:space="preserve">Ползунки трикотажные на резинке. </t>
    </r>
    <r>
      <rPr>
        <b/>
        <sz val="11"/>
        <rFont val="Times New Roman"/>
        <family val="1"/>
        <charset val="204"/>
      </rPr>
      <t>Швы внешние.</t>
    </r>
    <r>
      <rPr>
        <sz val="11"/>
        <rFont val="Times New Roman"/>
        <family val="1"/>
        <charset val="204"/>
      </rPr>
      <t xml:space="preserve"> Кулирная гладь хлопок 100%</t>
    </r>
  </si>
  <si>
    <t>E011003K_</t>
  </si>
  <si>
    <r>
      <t xml:space="preserve">Распашонка трикотажная на кнопках длинный рукав. На размерах 56 и 62 - рукав закрывается. </t>
    </r>
    <r>
      <rPr>
        <b/>
        <sz val="11"/>
        <rFont val="Times New Roman"/>
        <family val="1"/>
        <charset val="204"/>
      </rPr>
      <t>Швы внешние</t>
    </r>
    <r>
      <rPr>
        <sz val="11"/>
        <rFont val="Times New Roman"/>
        <family val="1"/>
        <charset val="204"/>
      </rPr>
      <t>. Кулирная гладь хлопок 100%</t>
    </r>
  </si>
  <si>
    <t>белыйсалатный</t>
  </si>
  <si>
    <t>голубой-молочеый</t>
  </si>
  <si>
    <t>розовый-молочный</t>
  </si>
  <si>
    <t>молочный-голубой</t>
  </si>
  <si>
    <t>молочный-розовый</t>
  </si>
  <si>
    <t>желтый-белый</t>
  </si>
  <si>
    <t>салатный-белый</t>
  </si>
  <si>
    <t>E011014K__</t>
  </si>
  <si>
    <r>
      <t xml:space="preserve">Распашонка трикотажная 2 кнопки под рукавами длинный рукав с плоской мягкой окантовкой по периметру. На размерах 50, 56 и 62 - рукав закрывается. </t>
    </r>
    <r>
      <rPr>
        <b/>
        <sz val="11"/>
        <rFont val="Times New Roman"/>
        <family val="1"/>
        <charset val="204"/>
      </rPr>
      <t>Швы внешние</t>
    </r>
    <r>
      <rPr>
        <sz val="11"/>
        <rFont val="Times New Roman"/>
        <family val="1"/>
        <charset val="204"/>
      </rPr>
      <t>. Кулирная гладь хлопок 100%</t>
    </r>
  </si>
  <si>
    <t>E011013K_</t>
  </si>
  <si>
    <r>
      <t xml:space="preserve">Распашонка трикотажная на кнопках длинный рукав с окантовкой. На размерах 50, 56 и 62 - рукав закрывается. </t>
    </r>
    <r>
      <rPr>
        <b/>
        <sz val="11"/>
        <rFont val="Times New Roman"/>
        <family val="1"/>
        <charset val="204"/>
      </rPr>
      <t>Швы внешние</t>
    </r>
    <r>
      <rPr>
        <sz val="11"/>
        <rFont val="Times New Roman"/>
        <family val="1"/>
        <charset val="204"/>
      </rPr>
      <t>. Кулирная гладь хлопок 100%</t>
    </r>
  </si>
  <si>
    <t>E011002K_</t>
  </si>
  <si>
    <r>
      <t xml:space="preserve">Распашонка трикотажная на завязках короткий рукав. </t>
    </r>
    <r>
      <rPr>
        <b/>
        <sz val="11"/>
        <rFont val="Times New Roman"/>
        <family val="1"/>
        <charset val="204"/>
      </rPr>
      <t>Швы внешние</t>
    </r>
    <r>
      <rPr>
        <sz val="11"/>
        <rFont val="Times New Roman"/>
        <family val="1"/>
        <charset val="204"/>
      </rPr>
      <t>. Кулирная гладь хлопок 100%</t>
    </r>
  </si>
  <si>
    <t>Е011001K_</t>
  </si>
  <si>
    <r>
      <t xml:space="preserve">Распашонка трикотажная на завязках. </t>
    </r>
    <r>
      <rPr>
        <b/>
        <sz val="11"/>
        <rFont val="Times New Roman"/>
        <family val="1"/>
        <charset val="204"/>
      </rPr>
      <t>Швы внешние</t>
    </r>
    <r>
      <rPr>
        <sz val="11"/>
        <rFont val="Times New Roman"/>
        <family val="1"/>
        <charset val="204"/>
      </rPr>
      <t>. Рукава закрываются. Кулирная гладь хлопок 100%</t>
    </r>
  </si>
  <si>
    <t>Цветная набивка</t>
  </si>
  <si>
    <t>E011002BZ</t>
  </si>
  <si>
    <t>Распашонка, бязь, хлопок 100%</t>
  </si>
  <si>
    <t>Е011001BZ</t>
  </si>
  <si>
    <t>E000001FLN</t>
  </si>
  <si>
    <t>90*120</t>
  </si>
  <si>
    <t>Пеленка .  Фланель, хлопок 100%</t>
  </si>
  <si>
    <t>E000001S</t>
  </si>
  <si>
    <t>Пеленка. Ситец, хлопок 100%</t>
  </si>
  <si>
    <t>E000001BZ</t>
  </si>
  <si>
    <t>Пеленка. Бязь, хлопок 100%</t>
  </si>
  <si>
    <t>Новинка!!!</t>
  </si>
  <si>
    <t>молоко</t>
  </si>
  <si>
    <t>E000008FL</t>
  </si>
  <si>
    <t>90*115</t>
  </si>
  <si>
    <t xml:space="preserve">Плед двухсторонний. Можно использоваться в качестве пледа, одеяла и конверта в теплое время года. Антипиллинговая обработка - препятствует скатыванию ворса. Состав: 100% полиэстер </t>
  </si>
  <si>
    <t>Сумма заказа, руб</t>
  </si>
  <si>
    <t>Рост, см</t>
  </si>
  <si>
    <t>Цена, руб.</t>
  </si>
  <si>
    <t>Расцветки</t>
  </si>
  <si>
    <t>Артикул</t>
  </si>
  <si>
    <t>размер изделия ширина* длина, см</t>
  </si>
  <si>
    <t>Наименование и описание модели</t>
  </si>
  <si>
    <t>Фото</t>
  </si>
  <si>
    <t>www.bamboo-fashion.ru</t>
  </si>
  <si>
    <t>e-mail: 3477242@gmail.com</t>
  </si>
  <si>
    <r>
      <t>Линия</t>
    </r>
    <r>
      <rPr>
        <sz val="20"/>
        <rFont val="Harrington"/>
        <family val="5"/>
      </rPr>
      <t xml:space="preserve"> E</t>
    </r>
  </si>
  <si>
    <t>+7-923-198-0100</t>
  </si>
  <si>
    <t>(383)347-72-42</t>
  </si>
  <si>
    <t>ООО Бамбук</t>
  </si>
  <si>
    <t>Прайс-лист 1/09/2015</t>
  </si>
  <si>
    <t>Салатный + белый</t>
  </si>
  <si>
    <t>Желтый + белый</t>
  </si>
  <si>
    <t>Розовый + молочный</t>
  </si>
  <si>
    <t>Голубой + молочный</t>
  </si>
  <si>
    <t>М000007FL</t>
  </si>
  <si>
    <t>85*90</t>
  </si>
  <si>
    <t xml:space="preserve">Плед двухсторонний, хлопок 95%. Можно использоваться в качестве пледа, одеяла и конверта в теплое время года. НЕ ЭЛЕКТРИЗУЕТСЯ! </t>
  </si>
  <si>
    <t>№2 средний голубой, розовый, молочный, салатный, желтый</t>
  </si>
  <si>
    <t>М091050M2</t>
  </si>
  <si>
    <t>№1 малый голубой, розовый, молочный, салатный, желтый</t>
  </si>
  <si>
    <t>М091050M1</t>
  </si>
  <si>
    <t>Нагрудник из мягкой махровой ткани, защищает одежду на груди малыша от промокания при прорезывании зубов. Два размера №1 - малый высота 12см, №2 - средний высота 16см. Хлопок 100%</t>
  </si>
  <si>
    <t>Аксессуары</t>
  </si>
  <si>
    <t xml:space="preserve"> С цветной отделкой: молочный+голубой, молочный+розовый,  розовый+молочный</t>
  </si>
  <si>
    <t>М090206Y_</t>
  </si>
  <si>
    <r>
      <rPr>
        <b/>
        <sz val="11"/>
        <color indexed="10"/>
        <rFont val="Times New Roman"/>
        <family val="1"/>
        <charset val="204"/>
      </rPr>
      <t>НОВИНКА!!!</t>
    </r>
    <r>
      <rPr>
        <sz val="11"/>
        <rFont val="Times New Roman"/>
        <family val="1"/>
        <charset val="204"/>
      </rPr>
      <t xml:space="preserve"> Шапочка  "Цветочек" с рибаной. Хлопок  100%. Обхват головы 40см, 44см,48см</t>
    </r>
  </si>
  <si>
    <t>Однотонные:  розовый, молочный.</t>
  </si>
  <si>
    <t>М090205Y_</t>
  </si>
  <si>
    <r>
      <rPr>
        <b/>
        <sz val="11"/>
        <color indexed="10"/>
        <rFont val="Times New Roman"/>
        <family val="1"/>
        <charset val="204"/>
      </rPr>
      <t xml:space="preserve">НОВИНКА!!! </t>
    </r>
    <r>
      <rPr>
        <sz val="11"/>
        <rFont val="Times New Roman"/>
        <family val="1"/>
        <charset val="204"/>
      </rPr>
      <t>Шапочка  "Узелок" с рибаной. Хлопок  100%. Обхват головы 40см, 44см,48см</t>
    </r>
  </si>
  <si>
    <t xml:space="preserve"> С цветной отделкой белый, молочный, розовый, голубой, салатный, желтый</t>
  </si>
  <si>
    <t>Однотонные: Белый, голубой, розовый, молочный, салатный, желтый.</t>
  </si>
  <si>
    <t>М090107Y_</t>
  </si>
  <si>
    <t>Шапочка с отворотом "Зайка". Интерлок хлопок  100%. Обхват головы 36см, 38см, 40см, 42см, 44см, 46см, 48см</t>
  </si>
  <si>
    <t>С цветной отделкой белый, молочный, розовый, голубой, салатный, желтый</t>
  </si>
  <si>
    <t>Однотонные белый, голубой, розовый, молочный, салатный, желтый</t>
  </si>
  <si>
    <t>М090106Y_</t>
  </si>
  <si>
    <t>Шапочка с отворотом "Цветочек".  Интерлок хлопок 100%. Обхват головы 36см, 38см, 40см, 42см, 44см, 46см, 48см</t>
  </si>
  <si>
    <t>М090105Y_</t>
  </si>
  <si>
    <t>Шапочка с отворотом "Узелок".   Интерлок хлопок 100%. Обхват головы 36см, 38см, 40см, 42см, 44см, 46см, 48см</t>
  </si>
  <si>
    <t>С цветной отделкой: белый, молочный, розовый, голубой, салатный, желтый</t>
  </si>
  <si>
    <t>М090104Y_</t>
  </si>
  <si>
    <t>Шапочка с отворотом на завязках. Интерлок хлопок 100%. Обхват головы 36см, 38см, 40см, 42см, 44см, 46см, 48см</t>
  </si>
  <si>
    <t>М090103Y_</t>
  </si>
  <si>
    <t>Шапочка с отворотом.  Интерлок хлопок 100%. Обхват головы 36см, 38см, 40см, 42см, 44см, 46см, 48см</t>
  </si>
  <si>
    <t>Однотонные: белый, молочный, розовый, голубой, салатный, желтый</t>
  </si>
  <si>
    <t>М090010К__</t>
  </si>
  <si>
    <t>Бандана. Кулирная гладь. Хлопок 100%. Обхват головы 40см(3 мес), 44см(6мес), 48см(12мес).</t>
  </si>
  <si>
    <t>Однотонные белый, молочный, розовый, голубой, салатный, желтый</t>
  </si>
  <si>
    <t>М090001F__</t>
  </si>
  <si>
    <t>Чепчик. Швы внешние, окантовка. Футер хлопок 100%</t>
  </si>
  <si>
    <t>М090001Y__</t>
  </si>
  <si>
    <t xml:space="preserve">Чепчик. Швы внешние, окантовка. Интерлок хлопок 100%
</t>
  </si>
  <si>
    <t>Головные уборы</t>
  </si>
  <si>
    <t xml:space="preserve">Салатный + отделка желтая </t>
  </si>
  <si>
    <t>Желтый + отстрочка салатная</t>
  </si>
  <si>
    <t>Розовый + отделка молочный</t>
  </si>
  <si>
    <t>Голубой + отделка молочный</t>
  </si>
  <si>
    <t>Молочный + отделка шоколадный</t>
  </si>
  <si>
    <t xml:space="preserve">Молочный + отделка розовый </t>
  </si>
  <si>
    <t>Молочный + отделка голубой</t>
  </si>
  <si>
    <t>Белый + отделка салатный</t>
  </si>
  <si>
    <t>Белый + отделка желтый</t>
  </si>
  <si>
    <t>М166001FL</t>
  </si>
  <si>
    <t>Пушистый конверт с капюшоном на подкладе из кулирной глади, с утеплителем Alpalux 100, с ушками "бегемотик". Рибана на капюшоне обеспечивает мягкое прилегание к голове ребенка. Идеально подходит в качестве второго слоя перед третьим. Рукав-клапан. На кнопочках. Флис, хлопок 95%. Размер 62 подходит и для 56 и для 68 размеров</t>
  </si>
  <si>
    <t>Салатный + отделка белый</t>
  </si>
  <si>
    <t>Желтый + отделка белый</t>
  </si>
  <si>
    <t>М060104FL</t>
  </si>
  <si>
    <t>Пушистый комбинезон с капюшоном на подкладе из кулирной глади, с ушками "бегемотик". Рибана на капюшоне обеспечивает мягкое прилегание к голове ребенка. Рукав-манжет. Внешние швы. Декоративная отстрочка. На кнопочках. Флис, хлопок 95%.</t>
  </si>
  <si>
    <t xml:space="preserve">Салатный + отстрочка салатный </t>
  </si>
  <si>
    <t>Желтый + отстрочка желтый</t>
  </si>
  <si>
    <t>М050403FL</t>
  </si>
  <si>
    <t>Пушистые штанишки на манжете с отворотом с декоративной отстрочкой по переду. Швы внутренние. Манжет с отворотом позволяет носить штанишки вдвое дольше. Комплект с кофточкой будет идеален для дома и прогулки. Флис хлопок 95%</t>
  </si>
  <si>
    <t>М020136FL</t>
  </si>
  <si>
    <t>Пушистая кофточка с декоративной отстрочкой по переду. Горловина рибана 2 кнопочки на плече. Рибана по низу изделия и рукавов. Флис хлопок 95%</t>
  </si>
  <si>
    <t>Флис хлопок 95%</t>
  </si>
  <si>
    <t>Желтый+белый</t>
  </si>
  <si>
    <t>Салатный+белый</t>
  </si>
  <si>
    <t>Розовый+молочный</t>
  </si>
  <si>
    <t>Голубой+молочный</t>
  </si>
  <si>
    <t>Молочный+розовый</t>
  </si>
  <si>
    <t>Молочный+голубой</t>
  </si>
  <si>
    <t>Белый+желтый</t>
  </si>
  <si>
    <t>Белый+салат</t>
  </si>
  <si>
    <t>M022101F_</t>
  </si>
  <si>
    <r>
      <rPr>
        <sz val="11"/>
        <rFont val="Times New Roman"/>
        <family val="1"/>
        <charset val="204"/>
      </rPr>
      <t xml:space="preserve">Сарафан, </t>
    </r>
    <r>
      <rPr>
        <b/>
        <sz val="11"/>
        <rFont val="Times New Roman"/>
        <family val="1"/>
        <charset val="204"/>
      </rPr>
      <t>футер ПЕТЕЛЬКА</t>
    </r>
    <r>
      <rPr>
        <sz val="11"/>
        <rFont val="Times New Roman"/>
        <family val="1"/>
        <charset val="204"/>
      </rPr>
      <t>, хлопок 100%Размеры: 62-68, 74-80, 86-92</t>
    </r>
  </si>
  <si>
    <t>Однотонные: розовый, голубой, салатный, желтый</t>
  </si>
  <si>
    <t>M090001FN_</t>
  </si>
  <si>
    <r>
      <t>НОВИНКА!!!</t>
    </r>
    <r>
      <rPr>
        <sz val="10"/>
        <rFont val="Arial Cyr"/>
        <charset val="204"/>
      </rPr>
      <t xml:space="preserve"> Чепчик. Швы внешние, окантовка. Футер хлопок 100%</t>
    </r>
  </si>
  <si>
    <t>Однотонные  голубой, розовый,  салатный, желтый</t>
  </si>
  <si>
    <t>М090203FN_</t>
  </si>
  <si>
    <r>
      <t>НОВИНКА!!!</t>
    </r>
    <r>
      <rPr>
        <sz val="10"/>
        <rFont val="Arial Cyr"/>
        <charset val="204"/>
      </rPr>
      <t xml:space="preserve"> Шапочка.  Футер хлопок 100%. Обхват головы 40см, 44см, 48см</t>
    </r>
  </si>
  <si>
    <t>Молочный + отделка розовый</t>
  </si>
  <si>
    <t xml:space="preserve">Салатный </t>
  </si>
  <si>
    <t>Желтый</t>
  </si>
  <si>
    <t>Розовый</t>
  </si>
  <si>
    <t>Голубой</t>
  </si>
  <si>
    <t>М060002FN_</t>
  </si>
  <si>
    <r>
      <rPr>
        <sz val="10"/>
        <color indexed="10"/>
        <rFont val="Arial Cyr"/>
        <charset val="204"/>
      </rPr>
      <t>НОВИНКА!!!</t>
    </r>
    <r>
      <rPr>
        <sz val="10"/>
        <rFont val="Arial Cyr"/>
        <charset val="204"/>
      </rPr>
      <t xml:space="preserve"> Комбинезон на кнопках. Горловина - стойка. Швы внешние. Рукава на манжете.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Мягкая резиночка по пяточке. Модель разработана таким образом, чтобы стопы малыша не выскальзывали в штанины даже при очень активных движениях. Футер с начесом хлопок 100%</t>
    </r>
  </si>
  <si>
    <t xml:space="preserve">Белый + отделка желтый </t>
  </si>
  <si>
    <t>М054032FN_</t>
  </si>
  <si>
    <r>
      <rPr>
        <sz val="10"/>
        <color indexed="10"/>
        <rFont val="Arial Cyr"/>
        <charset val="204"/>
      </rPr>
      <t>НОВИНКА!!!</t>
    </r>
    <r>
      <rPr>
        <sz val="10"/>
        <rFont val="Arial Cyr"/>
        <charset val="204"/>
      </rPr>
      <t xml:space="preserve"> Боди "Кимоно" рукав длинный, отделка - окантовка. 3 кнопки на запахе и 2 на ластовице. Очень удобная посадка на памперс. Футер c начесом хлопок 100%.</t>
    </r>
  </si>
  <si>
    <t>Салатный</t>
  </si>
  <si>
    <t>М0500402FN_</t>
  </si>
  <si>
    <r>
      <rPr>
        <sz val="10"/>
        <color indexed="10"/>
        <rFont val="Arial Cyr"/>
        <charset val="204"/>
      </rPr>
      <t xml:space="preserve">НОВИНКА!!! </t>
    </r>
    <r>
      <rPr>
        <sz val="10"/>
        <rFont val="Arial Cyr"/>
        <charset val="204"/>
      </rPr>
      <t>Штанишки на манжете с отворотом с декоративной отстрочкой. Швы внутренние. Манжет с отворотом позволяет носить штанишки вдвое дольше. Футер с начесом хлопок 100%</t>
    </r>
  </si>
  <si>
    <t>Молочный + голубой</t>
  </si>
  <si>
    <t>Молочный + розовый</t>
  </si>
  <si>
    <t>Белый + салатный</t>
  </si>
  <si>
    <t>Белый + желтый</t>
  </si>
  <si>
    <t>M056101FN_</t>
  </si>
  <si>
    <r>
      <t xml:space="preserve">НОВИНКА!!! НОВИНКА!!! </t>
    </r>
    <r>
      <rPr>
        <sz val="11"/>
        <rFont val="Times New Roman"/>
        <family val="1"/>
        <charset val="204"/>
      </rPr>
      <t>Ползунки на лямках. Футер с начесом хлопок 100%</t>
    </r>
  </si>
  <si>
    <t>М0550101FN_</t>
  </si>
  <si>
    <r>
      <rPr>
        <sz val="11"/>
        <color indexed="10"/>
        <rFont val="Arial Cyr"/>
        <charset val="204"/>
      </rPr>
      <t>НОВИНКА!!!</t>
    </r>
    <r>
      <rPr>
        <sz val="11"/>
        <rFont val="Arial Cyr"/>
        <charset val="204"/>
      </rPr>
      <t xml:space="preserve"> Ползунки на мягком поясе из рибаны с лайкрой 5%. </t>
    </r>
    <r>
      <rPr>
        <b/>
        <sz val="11"/>
        <rFont val="Arial Cyr"/>
        <charset val="204"/>
      </rPr>
      <t>Швы внутренние</t>
    </r>
    <r>
      <rPr>
        <sz val="11"/>
        <rFont val="Arial Cyr"/>
        <charset val="204"/>
      </rPr>
      <t>. Широкий пояс нежно удерживает ползунки на животике малыша не оставляя следов от передавливания.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Мягкая резиночка по пяточке. Модель разработана таким образом, чтобы стопы малыша не выскальзывали в штанины даже при очень активных движениях. Футер с начесом хлопок 100%</t>
    </r>
  </si>
  <si>
    <t>М055001FN_</t>
  </si>
  <si>
    <r>
      <rPr>
        <sz val="11"/>
        <color indexed="10"/>
        <rFont val="Arial Cyr"/>
        <charset val="204"/>
      </rPr>
      <t>НОВИНКА!!!</t>
    </r>
    <r>
      <rPr>
        <sz val="11"/>
        <rFont val="Arial Cyr"/>
        <charset val="204"/>
      </rPr>
      <t xml:space="preserve"> Ползунки на мягком поясе из рибаны с лайкрой 5%. </t>
    </r>
    <r>
      <rPr>
        <b/>
        <sz val="11"/>
        <rFont val="Arial Cyr"/>
        <charset val="204"/>
      </rPr>
      <t>Швы внешние</t>
    </r>
    <r>
      <rPr>
        <sz val="11"/>
        <rFont val="Arial Cyr"/>
        <charset val="204"/>
      </rPr>
      <t>. Широкий пояс нежно удерживает ползунки на животике малыша не оставляя следов от передавливания.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Мягкая резиночка по пяточке. Модель разработана таким образом, чтобы стопы малыша не выскальзывали в штанины даже при очень активных движениях. Футер с начесом хлопок 100%</t>
    </r>
  </si>
  <si>
    <t>М010010FN_</t>
  </si>
  <si>
    <r>
      <rPr>
        <sz val="11"/>
        <color indexed="10"/>
        <rFont val="Times New Roman"/>
        <family val="1"/>
        <charset val="204"/>
      </rPr>
      <t>НОВИНКА!!!</t>
    </r>
    <r>
      <rPr>
        <sz val="11"/>
        <rFont val="Times New Roman"/>
        <family val="1"/>
        <charset val="204"/>
      </rPr>
      <t xml:space="preserve"> Распашонка качества пенье + 3 кнопочки, швы внешние, с окантовкой. Модель будет в пору как богатырям, так и стройным. Футер с начесом хлопок 100%</t>
    </r>
  </si>
  <si>
    <t>М010012FN_</t>
  </si>
  <si>
    <r>
      <rPr>
        <sz val="11"/>
        <color indexed="10"/>
        <rFont val="Times New Roman"/>
        <family val="1"/>
        <charset val="204"/>
      </rPr>
      <t>НОВИНКА!!!</t>
    </r>
    <r>
      <rPr>
        <sz val="11"/>
        <rFont val="Times New Roman"/>
        <family val="1"/>
        <charset val="204"/>
      </rPr>
      <t xml:space="preserve"> Распашонка с закрывающимися ручками из трикотажного полотна качества пенье + 3 кнопочки, швы внешние, с окантовкой. Футер с начесом хлопок 100%</t>
    </r>
  </si>
  <si>
    <t>М020133FN_</t>
  </si>
  <si>
    <r>
      <rPr>
        <sz val="11"/>
        <color indexed="10"/>
        <rFont val="Times New Roman"/>
        <family val="1"/>
        <charset val="204"/>
      </rPr>
      <t>НОВИНКА!!!</t>
    </r>
    <r>
      <rPr>
        <sz val="11"/>
        <rFont val="Times New Roman"/>
        <family val="1"/>
        <charset val="204"/>
      </rPr>
      <t xml:space="preserve"> Кофточка горловина и манжеты рибана, кнопочки на планке. Швы внутренние. Футер с начесом хлопок 100%</t>
    </r>
  </si>
  <si>
    <t>Молочный</t>
  </si>
  <si>
    <t>Белый</t>
  </si>
  <si>
    <t>М000001FN</t>
  </si>
  <si>
    <t xml:space="preserve">                  85*120</t>
  </si>
  <si>
    <t>НОВИНКА!!! Пеленка.  Легкое пеленание. Легкая стирка. Футер хлопок 100%</t>
  </si>
  <si>
    <t>Футер Классическтй (утепленный) хлопок 100%</t>
  </si>
  <si>
    <t xml:space="preserve">белый + серебро, молочный + золото с декоративной отделкой и кнопочками </t>
  </si>
  <si>
    <t>М100001__</t>
  </si>
  <si>
    <t>Белый + розовый, голубой, молочный + розовый, голубой с декоративной отстрочкой и кнопочками</t>
  </si>
  <si>
    <t>Подарочный набор 4 предмета:
- распашонка с окантовкой
- ползунки на рибане
- чепчик
- рукавички царапки
С цветной отстрочкой, кнопками в виде пуговиц, в ПП упаковке с отверстием для подвешивания на крючки.</t>
  </si>
  <si>
    <t>Цветные белый, молочный, розовый, голубой, салатный, желтый</t>
  </si>
  <si>
    <t>М091001Y__</t>
  </si>
  <si>
    <t>Царапки. Швы внутренние, закрутка. Интерлок хлопок 100%</t>
  </si>
  <si>
    <t>Цветная набивка розовый</t>
  </si>
  <si>
    <t>Цветная набивка серый</t>
  </si>
  <si>
    <t>U070111Y</t>
  </si>
  <si>
    <r>
      <rPr>
        <b/>
        <sz val="11"/>
        <color indexed="10"/>
        <rFont val="Times New Roman"/>
        <family val="1"/>
        <charset val="204"/>
      </rPr>
      <t>НОВИНКА!!!</t>
    </r>
    <r>
      <rPr>
        <sz val="11"/>
        <rFont val="Times New Roman"/>
        <family val="1"/>
        <charset val="204"/>
      </rPr>
      <t xml:space="preserve"> Пижама, манжеты рибана, интерлок, хлопок 100%</t>
    </r>
  </si>
  <si>
    <r>
      <rPr>
        <b/>
        <sz val="11"/>
        <color indexed="10"/>
        <rFont val="Times New Roman"/>
        <family val="1"/>
        <charset val="204"/>
      </rPr>
      <t xml:space="preserve">НОВИНКА!!! </t>
    </r>
    <r>
      <rPr>
        <sz val="11"/>
        <rFont val="Times New Roman"/>
        <family val="1"/>
        <charset val="204"/>
      </rPr>
      <t>Пижама, 2 кнопки, манжеты рибана, декоративная отсрочка по боковому шву на брючках. Интерлок, хлопок 100%</t>
    </r>
  </si>
  <si>
    <t>Салатный + стопочка и окантовка белый</t>
  </si>
  <si>
    <t>Желтый + стопочка и окантовка белый</t>
  </si>
  <si>
    <t>Розовый + стопочка и окантовка молочный</t>
  </si>
  <si>
    <t>Голубой + стопочка и окантовка молочный</t>
  </si>
  <si>
    <t>M060005Y__</t>
  </si>
  <si>
    <t>СКОРО В ПРОДАЖЕ</t>
  </si>
  <si>
    <t>Молочный + стопочка и окантовка шоколадная набивка</t>
  </si>
  <si>
    <t>Молочный + стопочка и окантовка голубая набивка</t>
  </si>
  <si>
    <t>Молочный + стопочка и окантовка розовая набивка</t>
  </si>
  <si>
    <t>Белый + стопочка и окантовка серая набивка</t>
  </si>
  <si>
    <t>Белый + стопочка и окантовка голубая набивка</t>
  </si>
  <si>
    <t>Белый + стопочка и окантовка розовая набивка</t>
  </si>
  <si>
    <t>M060102Y__</t>
  </si>
  <si>
    <r>
      <t xml:space="preserve">Комбинезон на кнопках. Горловина - стойка.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Рукава на манжете.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Мягкая резиночка по пяточке. Модель разработана таким образом, чтобы стопы малыша не выскальзывали в штанины даже при очень активных движениях. Стильные нашивки - наколенники обеспечивают дополнительную прочность к истиранию во время ползания. Интерлок хлопок 100%</t>
    </r>
  </si>
  <si>
    <t>Салатный + отделка и окантовка белый</t>
  </si>
  <si>
    <t>Желтый + отделка и окантовка белый</t>
  </si>
  <si>
    <t xml:space="preserve">Розовый + отделка и окантовка молочный </t>
  </si>
  <si>
    <t xml:space="preserve">Голубой + отделка и окантовка молочный </t>
  </si>
  <si>
    <t>Молочный + отделка и окантовка шоколадная набивка</t>
  </si>
  <si>
    <t>Молочный + отделкаи и окантовка голубая набивка</t>
  </si>
  <si>
    <t>Молочный + отделка и окантовка розовая набивка</t>
  </si>
  <si>
    <t>Белый + отделка и окантовка  набивка голубые снежинки</t>
  </si>
  <si>
    <t>Белый + отделка и окантовка салатная набивка</t>
  </si>
  <si>
    <t>Белый + отделка и окантовка желтая набивка</t>
  </si>
  <si>
    <t>М060012Y__</t>
  </si>
  <si>
    <t>Комбинезон на кнопках. Горловина - стойка. Швы внешние. Рукава на манжете.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Мягкая резиночка по пяточке. Модель разработана таким образом, чтобы стопы малыша не выскальзывали в штанины даже при очень активных движениях. Стильные нашивки - наколенники обеспечивают дополнительную прочность к истиранию во время ползания. Интерлок хлопок 100%</t>
  </si>
  <si>
    <t>Розовый + отделка и окантовка молочный</t>
  </si>
  <si>
    <t>Голубой + отделка и окантовка молочный</t>
  </si>
  <si>
    <t xml:space="preserve">Молочный + отделка и окантовка набивка шоколадная </t>
  </si>
  <si>
    <t>Молочный + отделкаа и окантовка набивка розовая</t>
  </si>
  <si>
    <t xml:space="preserve">Молочный + отделка и окантовка набивка голубая </t>
  </si>
  <si>
    <t>Белый + отделка и окантовка салатный</t>
  </si>
  <si>
    <t>Белый + отделка и окантовка желтый</t>
  </si>
  <si>
    <t>МP060002Y</t>
  </si>
  <si>
    <t>Комбинезон на кнопках. Горловина - стойка. Швы внешние. Рукава на манжете.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Мягкая резиночка по пяточке. Модель разработана таким образом, чтобы стопы малыша не выскальзывали в штанины даже при очень активных движениях. Рисунок водная печать, в процессе эксплуатации не теряет своих первоначальных качеств, абсолютно безвредная для ребенка Интерлок хлопок 100%</t>
  </si>
  <si>
    <t>Белый + отделка и окантовка набивка розовые снежинки</t>
  </si>
  <si>
    <t>Белый + отделка и окантовка набивка голубые снежинки</t>
  </si>
  <si>
    <t>М060002Y</t>
  </si>
  <si>
    <t>Комбинезон на кнопках. Горловина - стойка. Швы внешние. Рукава на манжете.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Мягкая резиночка по пяточке. Модель разработана таким образом, чтобы стопы малыша не выскальзывали в штанины даже при очень активных движениях. Интерлок хлопок 100%</t>
  </si>
  <si>
    <t xml:space="preserve">Голубой + отделка молочный </t>
  </si>
  <si>
    <t xml:space="preserve">Розовый + отделка молочный </t>
  </si>
  <si>
    <t>Молочный + отделка набивка шоколадная</t>
  </si>
  <si>
    <t>Молочный + отделка набивка голубая</t>
  </si>
  <si>
    <t xml:space="preserve">Молочный + отделка набивка розовая </t>
  </si>
  <si>
    <t>Белый + отделка набивка серая</t>
  </si>
  <si>
    <t>Белый + отделка набивка голубая</t>
  </si>
  <si>
    <t>Белый + отделка набивка розовая</t>
  </si>
  <si>
    <t>М054043Y__</t>
  </si>
  <si>
    <t>Юбочка для девочки пояс широкий и мягкий. Идеально к боди. Отделка - закрутка. Интерлок, хлопок 100%. Размеры 62, 74, 86</t>
  </si>
  <si>
    <t>М054042Y__</t>
  </si>
  <si>
    <t>Боди для девочки рукав короткий крылышко. Воротник отложной.  Отделка - закрутка, по низу окантовка. Очень удобная посадка на памперс. Интерлок, хлопок 100%.</t>
  </si>
  <si>
    <t>Розовый+отделка молочный</t>
  </si>
  <si>
    <t>Салатный+отделка белый</t>
  </si>
  <si>
    <t>Желтый+отделка белый</t>
  </si>
  <si>
    <t>Голубой+ отделка молочный</t>
  </si>
  <si>
    <t>М054035Y__</t>
  </si>
  <si>
    <r>
      <rPr>
        <b/>
        <sz val="10"/>
        <color indexed="10"/>
        <rFont val="Arial Cyr"/>
        <charset val="204"/>
      </rPr>
      <t>НОВИНКА!</t>
    </r>
    <r>
      <rPr>
        <sz val="10"/>
        <rFont val="Arial Cyr"/>
        <charset val="204"/>
      </rPr>
      <t xml:space="preserve"> Боди "Кимоно" рукав клапан. 3 кнопки на запахе и 2 на ластовице. Швы внешние. Очень удобная посадка на памперс. Интерлок, хлопок 100%.</t>
    </r>
  </si>
  <si>
    <t>Молочный+отделка шоколадная</t>
  </si>
  <si>
    <t>Молочный+отделка голубой</t>
  </si>
  <si>
    <t>Молочный+отделка розовый</t>
  </si>
  <si>
    <t>М054034Y__</t>
  </si>
  <si>
    <r>
      <rPr>
        <b/>
        <sz val="10"/>
        <color indexed="10"/>
        <rFont val="Arial Cyr"/>
        <charset val="204"/>
      </rPr>
      <t>НОВИНКА!</t>
    </r>
    <r>
      <rPr>
        <sz val="10"/>
        <rFont val="Arial Cyr"/>
        <charset val="204"/>
      </rPr>
      <t xml:space="preserve"> Боди "Кимоно" рукав короткий. 3 кнопки на запахе и 2 на ластовице. Швы внутрь. Очень удобная посадка на памперс. Интерлок, хлопок 100%.</t>
    </r>
  </si>
  <si>
    <t>Молоко</t>
  </si>
  <si>
    <t>МP054032Y__</t>
  </si>
  <si>
    <r>
      <rPr>
        <b/>
        <sz val="12"/>
        <color indexed="10"/>
        <rFont val="Arial Cyr"/>
        <charset val="204"/>
      </rPr>
      <t xml:space="preserve">НОВИНКА! </t>
    </r>
    <r>
      <rPr>
        <sz val="11"/>
        <rFont val="Arial Cyr"/>
        <charset val="204"/>
      </rPr>
      <t>Боди "Кимоно" рукав длинный, отделка - окантовка. 3 кнопки на запахе и 2 на ластовице. Очень удобная посадка на памперс. Интерлок, хлопок 100%.</t>
    </r>
  </si>
  <si>
    <t>Молочный + отделка набивка розовая</t>
  </si>
  <si>
    <t>Белый + отделка набивка салатная</t>
  </si>
  <si>
    <t>Белый + отделка набивка желтая</t>
  </si>
  <si>
    <t>М054032Y__</t>
  </si>
  <si>
    <t>М054002Y__</t>
  </si>
  <si>
    <t>Боди рукав короткий, отделка - горловина и по низу окантовка. 2 кнопки на плечах и 2 на ластовице. Очень удобная посадка на памперс. Интерлок, хлопок 100%.</t>
  </si>
  <si>
    <t xml:space="preserve">Салатный + отделка белый   </t>
  </si>
  <si>
    <t>М054031Y__</t>
  </si>
  <si>
    <t>Боди  рукав длинный, отделка - горловина и по низу окантовка. 2 кнопки на плечах и 2 на ластовице. Очень удобная посадка на памперс. Интерлок, хлопок 100%.</t>
  </si>
  <si>
    <t xml:space="preserve"> Розовый + отделка молочный </t>
  </si>
  <si>
    <t>М064142Y__</t>
  </si>
  <si>
    <t>Песочник для девочки рукав фонарик. Воротник стойка.  Отделка - закрутка на мягкой резинке. Очень удобная посадка на памперс. Интерлок, хлопок 100%.</t>
  </si>
  <si>
    <t>Белый + отделка набивка голубые снежинки</t>
  </si>
  <si>
    <t>Белый + отделка набивка розовые снежинки</t>
  </si>
  <si>
    <t>М064141Y__</t>
  </si>
  <si>
    <t>Песочник для девочки рукав крылышко. Воротник отложной.  Отделка - закрутка на мягкой резинке. Очень удобная посадка на памперс. Интерлок, хлопок 100%.</t>
  </si>
  <si>
    <t xml:space="preserve">Молочный + отделка набивка шоколадная </t>
  </si>
  <si>
    <t xml:space="preserve">Белый + отделка салатный </t>
  </si>
  <si>
    <t>М064131Y__</t>
  </si>
  <si>
    <t>Песочник для мальчика рукав короткий, отделка - кант на рукавах и штанинах. Воротник стойка. Очень удобная посадка на памперс. Интерлок, хлопок 100%.</t>
  </si>
  <si>
    <t>в Ассортименте</t>
  </si>
  <si>
    <t>M080103KR</t>
  </si>
  <si>
    <t>Трусы д/м рибана , хлопок 100%, плоские швы</t>
  </si>
  <si>
    <t xml:space="preserve"> </t>
  </si>
  <si>
    <t>M080102K</t>
  </si>
  <si>
    <t>Трусы д/м ,хлопок кулирка 100%</t>
  </si>
  <si>
    <t>M080101KR</t>
  </si>
  <si>
    <t>Трусы д/м " боксеры" хлопок , кулирка 100%, плоские швы</t>
  </si>
  <si>
    <t>M080201KR</t>
  </si>
  <si>
    <t>Трусы  д/д "рибана" , хлопок 100%, плоские швы</t>
  </si>
  <si>
    <t>M080202K</t>
  </si>
  <si>
    <t>Трусы  д/д "Зефирка" , хлопок, кулирка 100%, плоские швы</t>
  </si>
  <si>
    <t>4(15-25кг)</t>
  </si>
  <si>
    <t>3(7-16кг)</t>
  </si>
  <si>
    <t>2(4-9кг)</t>
  </si>
  <si>
    <t>1(2-5кг)</t>
  </si>
  <si>
    <t xml:space="preserve">Нижнее белье </t>
  </si>
  <si>
    <t>Салатный с белой отстрочкой</t>
  </si>
  <si>
    <t>Желтый с белой отстрочкой</t>
  </si>
  <si>
    <t xml:space="preserve">Голубой с молочной отстрочкой </t>
  </si>
  <si>
    <t>Розовый с молочной отстрочкой</t>
  </si>
  <si>
    <t>Молочный с голубой отстрочкой</t>
  </si>
  <si>
    <t>Молочный с розовой отстрочкой</t>
  </si>
  <si>
    <t>Белый с розовой отстрочкой</t>
  </si>
  <si>
    <t>Белый с голубой отстрочкой</t>
  </si>
  <si>
    <t>Белый с салатной отстрочкой</t>
  </si>
  <si>
    <t xml:space="preserve">Белый с желтой отстрочкой </t>
  </si>
  <si>
    <t xml:space="preserve">Белый </t>
  </si>
  <si>
    <t>М054141Y__</t>
  </si>
  <si>
    <t>Панталончики для девочки. Отделка - закрутка на мягкой резинке. Очень удобная посадка на памперс. Интерлок, хлопок 100%.</t>
  </si>
  <si>
    <t xml:space="preserve">Молочный + отделка набивка голубая </t>
  </si>
  <si>
    <t>М054131Y__</t>
  </si>
  <si>
    <t>Шорты для мальчика. Отделка - контрастный кант на штанинах. Очень удобная посадка на памперс. Интерлок, хлопок 100%.</t>
  </si>
  <si>
    <t>М050401Y__</t>
  </si>
  <si>
    <t>Штанишки на манжете с отворотом. Швы внутренние. Манжет с отворотом позволяет носить штанишки вдвое дольше. Комплект с кофточкой будет идеален в качестве пижамы и одежды для дома и прогулки. Интерлок хлопок 100%</t>
  </si>
  <si>
    <t xml:space="preserve">Молочный с розовой отстрочкой + манжет розовый </t>
  </si>
  <si>
    <t>Молочный с голубой отстрочкой + манжет голубой</t>
  </si>
  <si>
    <t>М050402Y__</t>
  </si>
  <si>
    <t>Штанишки на манжете с отворотом с декоративной отстрочкой по боковому шву. Швы внутренние. Манжет с отворотом позволяет носить штанишки вдвое дольше. Комплект с кофточкой будет идеален в качестве пижамы и одежды для дома и прогулки. Интерлок хлопок 100%</t>
  </si>
  <si>
    <t>Розовый (яркий)</t>
  </si>
  <si>
    <t>Серый</t>
  </si>
  <si>
    <t>Синий</t>
  </si>
  <si>
    <t>M050102RL</t>
  </si>
  <si>
    <t>Лосины. Рибана с лайкрой</t>
  </si>
  <si>
    <t>Молочный+шоколад</t>
  </si>
  <si>
    <t>Белый+серый</t>
  </si>
  <si>
    <t>Белый+голубой</t>
  </si>
  <si>
    <t>Белый+розовый</t>
  </si>
  <si>
    <t xml:space="preserve">Розовый </t>
  </si>
  <si>
    <t>М050101Y__</t>
  </si>
  <si>
    <r>
      <t>Штанишки с резинкой и рюшей по низу.</t>
    </r>
    <r>
      <rPr>
        <b/>
        <sz val="11"/>
        <rFont val="Times New Roman"/>
        <family val="1"/>
        <charset val="204"/>
      </rPr>
      <t xml:space="preserve"> Швы внутренние.</t>
    </r>
    <r>
      <rPr>
        <sz val="11"/>
        <rFont val="Times New Roman"/>
        <family val="1"/>
        <charset val="204"/>
      </rPr>
      <t xml:space="preserve"> Модель разработана таким образом, что ребенок сможет носить штанишки без памперса, как укороченные, минимум до двух лет. Комплект с кофточкой будет идеален в качестве пижамы и одежды для дома и прогулки. Интерлок хлопок 100%</t>
    </r>
  </si>
  <si>
    <t>MP020137Y</t>
  </si>
  <si>
    <t>Кофточка горловина рибана 2 кнопочки на плече. Рисунок водная печать, в процессе эксплуатации не теряет своих первоначальных качеств, абсолютно безвредная для ребенка. Швы внутренние. Интерлок хлопок 100%</t>
  </si>
  <si>
    <t>Розовый  + отделка молочный</t>
  </si>
  <si>
    <t>М020138Y__</t>
  </si>
  <si>
    <t>Кофточка горловина рибана 2 кнопочки на плече. Декоративный кант по низу изделия и рукавов. Швы внутренние. Интерлок хлопок 100%</t>
  </si>
  <si>
    <t>Белая + отделка набивка салатная</t>
  </si>
  <si>
    <t>М020134Y__</t>
  </si>
  <si>
    <t>Кофточка на застежке с окантовкой. Горловина, рукава, борт и низ - окантовка.
4 декоративные  кнопочки. Швы внутренние. Интерлок хлопок 100%</t>
  </si>
  <si>
    <t>Молочный + отделка набивка шоколадный</t>
  </si>
  <si>
    <t>М020133Y__</t>
  </si>
  <si>
    <t>Кофточка на застежке планка. Горловина - стойка, 4 кнопочки. Швы внутренние. Рукава на манжете. Комплект со штанишками с декоративной отстрочкой будет идеален в качестве пижамы и одежды для дома и прогулки. Интерлок хлопок 100%</t>
  </si>
  <si>
    <t>Салатный с яркой отстрочкой</t>
  </si>
  <si>
    <t>Желтый с яркой отстрочкой</t>
  </si>
  <si>
    <t>Голубой с яркой отстрочкой</t>
  </si>
  <si>
    <t>Розовый с яркой отстрочкой</t>
  </si>
  <si>
    <t>М020102Y__</t>
  </si>
  <si>
    <t>Кофточка с декоративной отстрочкой по низу. Горловина - окантовка, 2 кнопочки на плечах. Швы внутренние. Застежки с двух сторон обеспечивают свободное одевание. Комплект со штанишками с декоративной отстрочкой будет идеален в качестве пижамы и одежды для дома и прогулки. Интерлок хлопок 100%</t>
  </si>
  <si>
    <t xml:space="preserve">Белый + отделка набивка розовая  </t>
  </si>
  <si>
    <t>М020001Y__</t>
  </si>
  <si>
    <r>
      <t xml:space="preserve">Кофточка с декоративной отделкой на полочке и рукавах. Горловина - окантовка, 2 кнопочки на плечах. </t>
    </r>
    <r>
      <rPr>
        <b/>
        <sz val="11"/>
        <rFont val="Times New Roman"/>
        <family val="1"/>
        <charset val="204"/>
      </rPr>
      <t>Швы внешние</t>
    </r>
    <r>
      <rPr>
        <sz val="11"/>
        <rFont val="Times New Roman"/>
        <family val="1"/>
        <charset val="204"/>
      </rPr>
      <t>. Застежки с двух сторон обеспечивают свободное одевание. Комплект со штанишками будет иделен в качестве пижамы и одежды для дома и прогулки. Интерлок хлопок 100%</t>
    </r>
  </si>
  <si>
    <t>Молочный  + стопочка набивка шоколадная</t>
  </si>
  <si>
    <t>Молочный  + стопочка набивка розовая</t>
  </si>
  <si>
    <t>Молочный  + стопочка набивка голубая</t>
  </si>
  <si>
    <t>Белый + стопочка набивка розовые снежинки</t>
  </si>
  <si>
    <t>Белый + стопочка набивка голубые снежинки</t>
  </si>
  <si>
    <t>M056101Y</t>
  </si>
  <si>
    <r>
      <rPr>
        <b/>
        <sz val="12"/>
        <color indexed="1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Ползунки высокие окантовка. Кнопочки на плечах.</t>
    </r>
    <r>
      <rPr>
        <b/>
        <sz val="11"/>
        <rFont val="Times New Roman"/>
        <family val="1"/>
        <charset val="204"/>
      </rPr>
      <t xml:space="preserve"> Швы внутренние.</t>
    </r>
    <r>
      <rPr>
        <sz val="11"/>
        <rFont val="Times New Roman"/>
        <family val="1"/>
        <charset val="204"/>
      </rPr>
      <t xml:space="preserve">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Модель разработана таким образом, чтобы стопы малыша не выскальзывали в штанины даже при очень активных движениях. Интерлок хлопок 100%</t>
    </r>
  </si>
  <si>
    <t>М055101Y__</t>
  </si>
  <si>
    <r>
      <t>Ползунки на мягком поясе из рибаны с лайкрой 5%.</t>
    </r>
    <r>
      <rPr>
        <b/>
        <sz val="11"/>
        <rFont val="Times New Roman"/>
        <family val="1"/>
        <charset val="204"/>
      </rPr>
      <t xml:space="preserve"> Швы внутренние.</t>
    </r>
    <r>
      <rPr>
        <sz val="11"/>
        <rFont val="Times New Roman"/>
        <family val="1"/>
        <charset val="204"/>
      </rPr>
      <t xml:space="preserve"> Широкий пояс нежно удерживает ползунки на животике малыша не оставляя следов от передавливания.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Модель разработана таким образом, чтобы стопы малыша не выскальзывали в штанины даже при очень активных движениях. Стильные нашивки - наколенники обеспечивают дополнительную прочность к истиранию во время ползания. Интерлок хлопок 100%</t>
    </r>
  </si>
  <si>
    <t>Салатный + стопочка и наколенники белый</t>
  </si>
  <si>
    <t>Желтый + стопочка и наколенники белый</t>
  </si>
  <si>
    <t>Голубой + стопочка и наколенники молочный</t>
  </si>
  <si>
    <t>Розовый + стопочка и наколенники молочный</t>
  </si>
  <si>
    <t>Молочный  + стопочка и наколенники набивка шоколадная</t>
  </si>
  <si>
    <t>Молочный  + стопочка и наколенники набивка розовая</t>
  </si>
  <si>
    <t>Молочный  + стопочка и наколенники набивка голубая</t>
  </si>
  <si>
    <t>Белый + стопочка и наколенники набивка розовые снежинки</t>
  </si>
  <si>
    <t>Белый + стопочка и наколенники набивка голубые снежинки</t>
  </si>
  <si>
    <t>Белый + стопочка и наколенники набивка салатная</t>
  </si>
  <si>
    <t>Белый + стопочка и наколенники набивка желтая</t>
  </si>
  <si>
    <t>М055011Y__</t>
  </si>
  <si>
    <t>Горох голубой+стопочка молочный</t>
  </si>
  <si>
    <t>Белый  + стопочка набивка розовые снежинки</t>
  </si>
  <si>
    <t>Белый  + стопочка набивка голубые снежинки</t>
  </si>
  <si>
    <t>М055001Y__</t>
  </si>
  <si>
    <r>
      <t>Ползунки на мягком поясе из рибаны с лайкрой 5%.</t>
    </r>
    <r>
      <rPr>
        <b/>
        <sz val="11"/>
        <rFont val="Times New Roman"/>
        <family val="1"/>
        <charset val="204"/>
      </rPr>
      <t xml:space="preserve"> Швы внешние.</t>
    </r>
    <r>
      <rPr>
        <sz val="11"/>
        <rFont val="Times New Roman"/>
        <family val="1"/>
        <charset val="204"/>
      </rPr>
      <t xml:space="preserve"> Широкий пояс нежно удерживает ползунки на животике малыша не оставляя следов от передавливания. Стопочка двойная утепленная - сохраняет тепло ножек, без внутренних швов - не травмирует нежные пальчики, устойчива к истиранию в области ноготка большого пальца. Модель разработана таким образом, чтобы стопы малыша не выскальзывали в штанины даже при очень активных движениях. Мягкая резиночка по пяточке.  Стильные нашивки - наколенники обеспечивают дополнительную прочность к истиранию во время ползания. Интерлок хлопок 100%</t>
    </r>
  </si>
  <si>
    <t>МP010012Y__</t>
  </si>
  <si>
    <r>
      <t xml:space="preserve">Распашонка с закрывающимися ручками из тонкого мягкого трикотажного полотна качества пенье + 3 кнопочки, </t>
    </r>
    <r>
      <rPr>
        <b/>
        <sz val="11"/>
        <rFont val="Times New Roman"/>
        <family val="1"/>
        <charset val="204"/>
      </rPr>
      <t xml:space="preserve">швы внешние, </t>
    </r>
    <r>
      <rPr>
        <sz val="11"/>
        <rFont val="Times New Roman"/>
        <family val="1"/>
        <charset val="204"/>
      </rPr>
      <t>с окантовкой. Модель будет в пору как богатырям, так и стройным малышам.Рисунок водная печать, в процессе эксплуатации не теряет своих первоначальных качеств, абсолютно безвредная для ребенка.                            Интерлок хлопок 100%</t>
    </r>
  </si>
  <si>
    <t xml:space="preserve">Белый + отделка набивка розовые снежинки </t>
  </si>
  <si>
    <t>М010012Y__</t>
  </si>
  <si>
    <r>
      <t xml:space="preserve">Распашонка с закрывающимися ручками из тонкого мягкого трикотажного полотна качества пенье + 3 кнопочки, </t>
    </r>
    <r>
      <rPr>
        <b/>
        <sz val="11"/>
        <rFont val="Times New Roman"/>
        <family val="1"/>
        <charset val="204"/>
      </rPr>
      <t xml:space="preserve">швы внешние, </t>
    </r>
    <r>
      <rPr>
        <sz val="11"/>
        <rFont val="Times New Roman"/>
        <family val="1"/>
        <charset val="204"/>
      </rPr>
      <t>с окантовкой. Модель будет в пору как богатырям, так и стройным малышам. Интерлок хлопок 100%</t>
    </r>
  </si>
  <si>
    <t>М010002Y__</t>
  </si>
  <si>
    <t>Распашонка с клапаном, из тонкого мягкого трикотажного полотна качества Пенье + 3 кнопочки, швы внешние, без окантовки,  Интерлок хлопок 100%</t>
  </si>
  <si>
    <t>МP010010Y__</t>
  </si>
  <si>
    <t>Распашонка из тонкого мягкого трикотажного полотна качества пенье + 3 кнопочки, швы внешние, с окантовкой. Модель будет в пору как богатырям, так и стройным малышам. Рисунок водная печать, в процессе эксплуатации не теряет своих первоначальных качеств, абсолютно безвредная для ребенка.                            Интерлок хлопок 100%</t>
  </si>
  <si>
    <t xml:space="preserve">Белый + отделка набивка розовые снежинки  </t>
  </si>
  <si>
    <t>М010010Y__</t>
  </si>
  <si>
    <r>
      <t xml:space="preserve">Распашонка из тонкого мягкого трикотажного полотна качества пенье + 3 кнопочки, </t>
    </r>
    <r>
      <rPr>
        <b/>
        <sz val="11"/>
        <rFont val="Times New Roman"/>
        <family val="1"/>
        <charset val="204"/>
      </rPr>
      <t xml:space="preserve">швы внешние, </t>
    </r>
    <r>
      <rPr>
        <sz val="11"/>
        <rFont val="Times New Roman"/>
        <family val="1"/>
        <charset val="204"/>
      </rPr>
      <t>с окантовкой. Модель будет в пору как богатырям, так и стройным малышам. Интерлок хлопок 100%</t>
    </r>
  </si>
  <si>
    <t xml:space="preserve">Молочный с голубой отстрочкой </t>
  </si>
  <si>
    <t>М010001Y__</t>
  </si>
  <si>
    <r>
      <t xml:space="preserve">Распашонка из тонкого мягкого трикотажного полотна качества пенье + 2 кнопочки, </t>
    </r>
    <r>
      <rPr>
        <b/>
        <sz val="11"/>
        <rFont val="Times New Roman"/>
        <family val="1"/>
        <charset val="204"/>
      </rPr>
      <t>швы внешние.</t>
    </r>
    <r>
      <rPr>
        <sz val="11"/>
        <rFont val="Times New Roman"/>
        <family val="1"/>
        <charset val="204"/>
      </rPr>
      <t xml:space="preserve"> Модель будет в пору как богатырям, так и стройным малышам. Интерлок хлопок 100%</t>
    </r>
  </si>
  <si>
    <t>М015005Y</t>
  </si>
  <si>
    <r>
      <t xml:space="preserve">Футболка из тонкого мягкого трикотажного полотна качества пенье, горловина и манжеты мягкая рибана, 2 кнопочки на плече,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Интерлок хлопок 100%</t>
    </r>
  </si>
  <si>
    <t>Интерлок</t>
  </si>
  <si>
    <t>В ассортименте</t>
  </si>
  <si>
    <t>МP015006K__</t>
  </si>
  <si>
    <r>
      <t>Футболка из тонкого мягкого трикотажного полотна качества пенье</t>
    </r>
    <r>
      <rPr>
        <b/>
        <sz val="11"/>
        <rFont val="Times New Roman"/>
        <family val="1"/>
        <charset val="204"/>
      </rPr>
      <t xml:space="preserve">.  </t>
    </r>
    <r>
      <rPr>
        <sz val="11"/>
        <rFont val="Times New Roman"/>
        <family val="1"/>
        <charset val="204"/>
      </rPr>
      <t xml:space="preserve">Рисунок водная печать, в процессе эксплуатации не теряет своих первоначальных качеств, абсолютно безвредная для ребенка.                              Кулирная гладь хлопок 100% </t>
    </r>
  </si>
  <si>
    <t>МP015004K__</t>
  </si>
  <si>
    <t>Футболка из тонкого мягкого трикотажного полотна качества пенье.  Рисунок водная печать, в процессе эксплуатации не теряет своих первоначальных качеств, абсолютно безвредная для ребенка.                            Кулирная гладь хлопок 100%</t>
  </si>
  <si>
    <t>М015004K__</t>
  </si>
  <si>
    <r>
      <t xml:space="preserve">Футболка из тонкого мягкого трикотажного полотна качества пенье, </t>
    </r>
    <r>
      <rPr>
        <sz val="11"/>
        <rFont val="Times New Roman"/>
        <family val="1"/>
        <charset val="204"/>
      </rPr>
      <t xml:space="preserve"> Кулирная гладь хлопок 100%</t>
    </r>
  </si>
  <si>
    <t>MP015002K</t>
  </si>
  <si>
    <t>Футболка из тонкого мягкого трикотажного полотна качества пенье.Рисунок водная печать, в процессе эксплуатации не теряет своих первоначальных качеств, абсолютно безвредная для ребенка.                      Кулирная гладь хлопок 100%</t>
  </si>
  <si>
    <t>М015002K__</t>
  </si>
  <si>
    <r>
      <t xml:space="preserve">Футболка из тонкого мягкого трикотажного полотна качества пенье, горловина окантовка, застежка 2 кнопочки на плечах,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Кулирная гладь хлопок 100%</t>
    </r>
  </si>
  <si>
    <t>М015001K__</t>
  </si>
  <si>
    <r>
      <t xml:space="preserve">Футболка из тонкого мягкого трикотажного полотна качества пенье, горловина окантовка, застежка на полочках 3 кнопочки,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Кулирная гладь хлопок 100%</t>
    </r>
  </si>
  <si>
    <t>б+г+г+ж+з+м</t>
  </si>
  <si>
    <t>б+р+р+ж+з+м</t>
  </si>
  <si>
    <t>М000006К_</t>
  </si>
  <si>
    <t>6*20*20</t>
  </si>
  <si>
    <t xml:space="preserve">Комплект платочков. Кулирная гладь хлопок 100%. </t>
  </si>
  <si>
    <t>М000005K</t>
  </si>
  <si>
    <t>60*60</t>
  </si>
  <si>
    <t>Подгузники эластичные трикотажные "Ретро" для заботливых мам, которые иногда дают малышу отдохнуть от памперсов. Не перетягивают и не сковывают. Хорошо впитывают. Легкое пеленание. Легкая стирка. Кулирная гладь хлопок 100%</t>
  </si>
  <si>
    <t>б+р+г+ж+з+м</t>
  </si>
  <si>
    <t>М000002U</t>
  </si>
  <si>
    <t>6*90*120</t>
  </si>
  <si>
    <t>Набор пеленок эластичных трикотажных "Лоно" 6 шт. Упакован в прочную ПВХ упаковку. Отличный подарок!!! Есть наборы для девочек, мальчиков и универсальные.</t>
  </si>
  <si>
    <t>М000001K</t>
  </si>
  <si>
    <t>Пеленка эластичная трикотажная "Лоно" имитирует чрево матери. Мягко ограничивает движения малыша не перетягивая и не сковывая. Не пережимает сосуды и капилляры. Легкое пеленание. Легкая стирка. Кулирная гладь хлопок 100%</t>
  </si>
  <si>
    <t>Кулирная гладь</t>
  </si>
  <si>
    <t>Размер изделия ширина* длина, см</t>
  </si>
  <si>
    <r>
      <t>Линия</t>
    </r>
    <r>
      <rPr>
        <sz val="20"/>
        <rFont val="Harrington"/>
        <family val="5"/>
      </rPr>
      <t xml:space="preserve"> M</t>
    </r>
  </si>
  <si>
    <t>+7-960-787-99-87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</si>
</sst>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_-* #,##0.00_р_._-;\-* #,##0.00_р_._-;_-* &quot;-&quot;??_р_._-;_-@_-"/>
    <numFmt numFmtId="166" formatCode="#,##0.0"/>
  </numFmts>
  <fonts count="31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 Cyr"/>
      <charset val="204"/>
    </font>
    <font>
      <b/>
      <sz val="10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11"/>
      <name val="Arial Cyr"/>
      <charset val="204"/>
    </font>
    <font>
      <u/>
      <sz val="10"/>
      <color indexed="12"/>
      <name val="Arial Cyr"/>
      <charset val="204"/>
    </font>
    <font>
      <sz val="14"/>
      <name val="Harrington"/>
      <family val="5"/>
    </font>
    <font>
      <sz val="20"/>
      <name val="Monotype Corsiva"/>
      <family val="4"/>
      <charset val="204"/>
    </font>
    <font>
      <sz val="20"/>
      <name val="Harrington"/>
      <family val="5"/>
    </font>
    <font>
      <b/>
      <sz val="18"/>
      <name val="Harrington"/>
      <family val="5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10"/>
      <name val="Arial Cyr"/>
      <charset val="204"/>
    </font>
    <font>
      <b/>
      <sz val="11"/>
      <color rgb="FFFF000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10"/>
      <name val="Arial Cyr"/>
      <charset val="204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20"/>
      <color indexed="10"/>
      <name val="Arial Cyr"/>
      <charset val="204"/>
    </font>
    <font>
      <sz val="20"/>
      <color indexed="10"/>
      <name val="Times New Roman"/>
      <family val="1"/>
      <charset val="204"/>
    </font>
    <font>
      <b/>
      <sz val="20"/>
      <color indexed="10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2"/>
      <color indexed="10"/>
      <name val="Arial Cyr"/>
      <charset val="204"/>
    </font>
    <font>
      <b/>
      <sz val="10"/>
      <color rgb="FFFF0000"/>
      <name val="Arial Cyr"/>
      <charset val="204"/>
    </font>
    <font>
      <b/>
      <sz val="18"/>
      <name val="Arial Cyr"/>
      <charset val="204"/>
    </font>
    <font>
      <b/>
      <sz val="12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</fills>
  <borders count="10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9"/>
      </top>
      <bottom style="medium">
        <color indexed="64"/>
      </bottom>
      <diagonal/>
    </border>
    <border>
      <left style="thin">
        <color indexed="64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 style="medium">
        <color indexed="64"/>
      </top>
      <bottom/>
      <diagonal/>
    </border>
    <border>
      <left style="thin">
        <color indexed="9"/>
      </left>
      <right/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medium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2">
    <xf numFmtId="0" fontId="0" fillId="0" borderId="0" xfId="0"/>
    <xf numFmtId="164" fontId="0" fillId="0" borderId="0" xfId="0" applyNumberFormat="1" applyFill="1"/>
    <xf numFmtId="0" fontId="0" fillId="0" borderId="0" xfId="0" applyFill="1"/>
    <xf numFmtId="164" fontId="2" fillId="0" borderId="1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164" fontId="3" fillId="0" borderId="1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2" fillId="0" borderId="9" xfId="0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0" fillId="0" borderId="12" xfId="0" applyFill="1" applyBorder="1"/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164" fontId="3" fillId="2" borderId="14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/>
    </xf>
    <xf numFmtId="0" fontId="2" fillId="0" borderId="15" xfId="0" applyFont="1" applyFill="1" applyBorder="1" applyAlignment="1">
      <alignment horizontal="center" vertical="center" wrapText="1"/>
    </xf>
    <xf numFmtId="164" fontId="2" fillId="0" borderId="16" xfId="0" applyNumberFormat="1" applyFont="1" applyFill="1" applyBorder="1" applyAlignment="1">
      <alignment horizontal="center" vertical="center"/>
    </xf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5" fillId="3" borderId="12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164" fontId="3" fillId="3" borderId="14" xfId="0" applyNumberFormat="1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2" fillId="0" borderId="22" xfId="0" applyFont="1" applyFill="1" applyBorder="1" applyAlignment="1">
      <alignment horizontal="center" vertical="center" wrapText="1"/>
    </xf>
    <xf numFmtId="164" fontId="2" fillId="0" borderId="23" xfId="0" applyNumberFormat="1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top" wrapText="1"/>
    </xf>
    <xf numFmtId="0" fontId="2" fillId="0" borderId="9" xfId="0" applyFont="1" applyFill="1" applyBorder="1" applyAlignment="1"/>
    <xf numFmtId="164" fontId="2" fillId="0" borderId="3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/>
    </xf>
    <xf numFmtId="164" fontId="3" fillId="0" borderId="35" xfId="0" applyNumberFormat="1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vertical="top" wrapText="1"/>
    </xf>
    <xf numFmtId="0" fontId="2" fillId="0" borderId="15" xfId="0" applyFont="1" applyFill="1" applyBorder="1" applyAlignment="1"/>
    <xf numFmtId="0" fontId="2" fillId="0" borderId="3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164" fontId="2" fillId="0" borderId="21" xfId="0" applyNumberFormat="1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/>
    </xf>
    <xf numFmtId="164" fontId="3" fillId="0" borderId="41" xfId="0" applyNumberFormat="1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vertical="top" wrapText="1"/>
    </xf>
    <xf numFmtId="0" fontId="2" fillId="0" borderId="22" xfId="0" applyFont="1" applyFill="1" applyBorder="1" applyAlignment="1"/>
    <xf numFmtId="164" fontId="2" fillId="0" borderId="22" xfId="0" applyNumberFormat="1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horizontal="center" vertical="center"/>
    </xf>
    <xf numFmtId="0" fontId="2" fillId="0" borderId="12" xfId="0" applyFont="1" applyFill="1" applyBorder="1"/>
    <xf numFmtId="0" fontId="2" fillId="0" borderId="12" xfId="0" applyFont="1" applyFill="1" applyBorder="1" applyAlignment="1">
      <alignment vertical="top" wrapText="1"/>
    </xf>
    <xf numFmtId="0" fontId="2" fillId="0" borderId="13" xfId="0" applyFont="1" applyFill="1" applyBorder="1"/>
    <xf numFmtId="164" fontId="2" fillId="0" borderId="45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0" fontId="2" fillId="0" borderId="47" xfId="0" applyFont="1" applyFill="1" applyBorder="1" applyAlignment="1">
      <alignment vertical="top" wrapText="1"/>
    </xf>
    <xf numFmtId="0" fontId="4" fillId="0" borderId="15" xfId="0" applyFont="1" applyFill="1" applyBorder="1"/>
    <xf numFmtId="164" fontId="3" fillId="0" borderId="32" xfId="0" applyNumberFormat="1" applyFont="1" applyFill="1" applyBorder="1" applyAlignment="1">
      <alignment horizontal="center" vertical="center"/>
    </xf>
    <xf numFmtId="0" fontId="4" fillId="0" borderId="48" xfId="0" applyFont="1" applyFill="1" applyBorder="1"/>
    <xf numFmtId="0" fontId="2" fillId="0" borderId="47" xfId="0" applyFont="1" applyFill="1" applyBorder="1" applyAlignment="1">
      <alignment horizontal="left" vertical="top" wrapText="1"/>
    </xf>
    <xf numFmtId="164" fontId="3" fillId="0" borderId="21" xfId="0" applyNumberFormat="1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left" vertical="top" wrapText="1"/>
    </xf>
    <xf numFmtId="0" fontId="4" fillId="0" borderId="50" xfId="0" applyFont="1" applyFill="1" applyBorder="1"/>
    <xf numFmtId="0" fontId="2" fillId="0" borderId="51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vertical="top" wrapText="1"/>
    </xf>
    <xf numFmtId="0" fontId="4" fillId="0" borderId="57" xfId="0" applyFont="1" applyFill="1" applyBorder="1"/>
    <xf numFmtId="0" fontId="2" fillId="0" borderId="58" xfId="0" applyFont="1" applyFill="1" applyBorder="1" applyAlignment="1">
      <alignment horizontal="center" vertical="center"/>
    </xf>
    <xf numFmtId="0" fontId="4" fillId="0" borderId="59" xfId="0" applyFont="1" applyFill="1" applyBorder="1"/>
    <xf numFmtId="0" fontId="2" fillId="0" borderId="18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4" fillId="0" borderId="22" xfId="0" applyFont="1" applyFill="1" applyBorder="1"/>
    <xf numFmtId="0" fontId="2" fillId="0" borderId="60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/>
    </xf>
    <xf numFmtId="164" fontId="3" fillId="0" borderId="62" xfId="0" applyNumberFormat="1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left" vertical="top" wrapText="1"/>
    </xf>
    <xf numFmtId="0" fontId="2" fillId="0" borderId="63" xfId="0" applyFont="1" applyFill="1" applyBorder="1" applyAlignment="1">
      <alignment vertical="top" wrapText="1"/>
    </xf>
    <xf numFmtId="0" fontId="2" fillId="0" borderId="13" xfId="0" applyFont="1" applyFill="1" applyBorder="1" applyAlignment="1">
      <alignment vertical="top" wrapText="1"/>
    </xf>
    <xf numFmtId="0" fontId="2" fillId="0" borderId="55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55" xfId="0" applyFill="1" applyBorder="1" applyAlignment="1">
      <alignment horizontal="center" vertical="center"/>
    </xf>
    <xf numFmtId="0" fontId="0" fillId="0" borderId="65" xfId="0" applyFill="1" applyBorder="1" applyAlignment="1">
      <alignment vertical="top" wrapText="1"/>
    </xf>
    <xf numFmtId="0" fontId="0" fillId="0" borderId="9" xfId="0" applyFill="1" applyBorder="1" applyAlignment="1"/>
    <xf numFmtId="0" fontId="2" fillId="0" borderId="17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0" fillId="0" borderId="63" xfId="0" applyFill="1" applyBorder="1" applyAlignment="1">
      <alignment vertical="top" wrapText="1"/>
    </xf>
    <xf numFmtId="0" fontId="0" fillId="0" borderId="15" xfId="0" applyFill="1" applyBorder="1" applyAlignment="1"/>
    <xf numFmtId="0" fontId="0" fillId="0" borderId="0" xfId="0" applyAlignment="1">
      <alignment horizontal="center" vertical="center" wrapText="1"/>
    </xf>
    <xf numFmtId="0" fontId="4" fillId="0" borderId="22" xfId="0" applyFont="1" applyFill="1" applyBorder="1" applyAlignment="1"/>
    <xf numFmtId="0" fontId="2" fillId="0" borderId="26" xfId="0" applyFont="1" applyFill="1" applyBorder="1" applyAlignment="1">
      <alignment horizontal="center" vertical="center" wrapText="1"/>
    </xf>
    <xf numFmtId="0" fontId="4" fillId="0" borderId="9" xfId="0" applyFont="1" applyFill="1" applyBorder="1"/>
    <xf numFmtId="0" fontId="2" fillId="0" borderId="4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4" fillId="0" borderId="66" xfId="0" applyFont="1" applyFill="1" applyBorder="1"/>
    <xf numFmtId="0" fontId="2" fillId="0" borderId="65" xfId="0" applyFont="1" applyFill="1" applyBorder="1" applyAlignment="1">
      <alignment horizontal="center" vertical="center"/>
    </xf>
    <xf numFmtId="0" fontId="0" fillId="0" borderId="65" xfId="0" applyFill="1" applyBorder="1" applyAlignment="1">
      <alignment horizontal="left" vertical="top" wrapText="1"/>
    </xf>
    <xf numFmtId="0" fontId="2" fillId="0" borderId="67" xfId="0" applyFont="1" applyFill="1" applyBorder="1" applyAlignment="1">
      <alignment horizontal="center" vertical="center"/>
    </xf>
    <xf numFmtId="0" fontId="0" fillId="0" borderId="63" xfId="0" applyFill="1" applyBorder="1" applyAlignment="1">
      <alignment horizontal="left" vertical="top" wrapText="1"/>
    </xf>
    <xf numFmtId="0" fontId="0" fillId="0" borderId="0" xfId="0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left" vertical="top" wrapText="1"/>
    </xf>
    <xf numFmtId="0" fontId="2" fillId="0" borderId="65" xfId="0" applyFont="1" applyFill="1" applyBorder="1" applyAlignment="1">
      <alignment horizontal="left" vertical="top" wrapText="1"/>
    </xf>
    <xf numFmtId="164" fontId="3" fillId="0" borderId="9" xfId="0" applyNumberFormat="1" applyFont="1" applyFill="1" applyBorder="1" applyAlignment="1">
      <alignment horizontal="center" vertical="center"/>
    </xf>
    <xf numFmtId="164" fontId="3" fillId="0" borderId="45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7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left" vertical="top" wrapText="1"/>
    </xf>
    <xf numFmtId="0" fontId="7" fillId="0" borderId="72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top" wrapText="1"/>
    </xf>
    <xf numFmtId="164" fontId="0" fillId="0" borderId="0" xfId="0" applyNumberFormat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2" fillId="0" borderId="0" xfId="0" applyFont="1" applyAlignment="1">
      <alignment vertical="top"/>
    </xf>
    <xf numFmtId="0" fontId="4" fillId="0" borderId="22" xfId="0" applyFont="1" applyFill="1" applyBorder="1" applyAlignment="1">
      <alignment horizontal="center" vertical="center" wrapText="1"/>
    </xf>
    <xf numFmtId="0" fontId="2" fillId="0" borderId="73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/>
    </xf>
    <xf numFmtId="0" fontId="2" fillId="0" borderId="40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74" xfId="0" applyFont="1" applyFill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3" fillId="0" borderId="7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wrapText="1"/>
    </xf>
    <xf numFmtId="0" fontId="0" fillId="0" borderId="0" xfId="0" applyFill="1" applyAlignment="1">
      <alignment vertical="top" wrapText="1"/>
    </xf>
    <xf numFmtId="0" fontId="8" fillId="0" borderId="0" xfId="2" applyFill="1" applyAlignment="1" applyProtection="1"/>
    <xf numFmtId="0" fontId="9" fillId="0" borderId="0" xfId="0" applyFont="1" applyFill="1"/>
    <xf numFmtId="0" fontId="10" fillId="0" borderId="0" xfId="0" applyFont="1" applyFill="1"/>
    <xf numFmtId="49" fontId="9" fillId="0" borderId="0" xfId="0" applyNumberFormat="1" applyFont="1" applyFill="1"/>
    <xf numFmtId="0" fontId="12" fillId="0" borderId="0" xfId="0" applyFont="1" applyFill="1"/>
    <xf numFmtId="166" fontId="0" fillId="0" borderId="0" xfId="0" applyNumberFormat="1" applyFill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0" fillId="0" borderId="51" xfId="0" applyFill="1" applyBorder="1"/>
    <xf numFmtId="0" fontId="0" fillId="0" borderId="52" xfId="0" applyFill="1" applyBorder="1"/>
    <xf numFmtId="0" fontId="0" fillId="0" borderId="53" xfId="0" applyFill="1" applyBorder="1"/>
    <xf numFmtId="166" fontId="3" fillId="0" borderId="8" xfId="0" applyNumberFormat="1" applyFont="1" applyFill="1" applyBorder="1" applyAlignment="1">
      <alignment horizontal="center" vertical="center"/>
    </xf>
    <xf numFmtId="0" fontId="2" fillId="0" borderId="62" xfId="0" applyFont="1" applyFill="1" applyBorder="1" applyAlignment="1">
      <alignment vertical="center" wrapText="1"/>
    </xf>
    <xf numFmtId="0" fontId="0" fillId="0" borderId="75" xfId="0" applyFill="1" applyBorder="1" applyAlignment="1">
      <alignment horizontal="center" vertical="center"/>
    </xf>
    <xf numFmtId="0" fontId="13" fillId="0" borderId="64" xfId="0" applyFont="1" applyFill="1" applyBorder="1" applyAlignment="1">
      <alignment horizontal="center" vertical="center"/>
    </xf>
    <xf numFmtId="0" fontId="13" fillId="0" borderId="56" xfId="0" applyFont="1" applyFill="1" applyBorder="1" applyAlignment="1">
      <alignment vertical="top" wrapText="1"/>
    </xf>
    <xf numFmtId="0" fontId="2" fillId="0" borderId="32" xfId="0" applyFont="1" applyFill="1" applyBorder="1" applyAlignment="1">
      <alignment horizontal="center" vertical="center"/>
    </xf>
    <xf numFmtId="166" fontId="3" fillId="0" borderId="32" xfId="0" applyNumberFormat="1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vertical="center" wrapText="1"/>
    </xf>
    <xf numFmtId="0" fontId="13" fillId="0" borderId="73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vertical="top" wrapText="1"/>
    </xf>
    <xf numFmtId="0" fontId="2" fillId="0" borderId="45" xfId="0" applyFont="1" applyFill="1" applyBorder="1" applyAlignment="1">
      <alignment horizontal="center" vertical="center"/>
    </xf>
    <xf numFmtId="166" fontId="3" fillId="0" borderId="45" xfId="0" applyNumberFormat="1" applyFont="1" applyFill="1" applyBorder="1" applyAlignment="1">
      <alignment horizontal="center" vertical="center"/>
    </xf>
    <xf numFmtId="0" fontId="2" fillId="0" borderId="76" xfId="0" applyFont="1" applyFill="1" applyBorder="1" applyAlignment="1">
      <alignment vertical="center" wrapText="1"/>
    </xf>
    <xf numFmtId="0" fontId="3" fillId="0" borderId="46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62" xfId="0" applyFont="1" applyFill="1" applyBorder="1" applyAlignment="1">
      <alignment vertical="top" wrapText="1"/>
    </xf>
    <xf numFmtId="0" fontId="3" fillId="0" borderId="75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166" fontId="3" fillId="0" borderId="22" xfId="0" applyNumberFormat="1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vertical="top" wrapText="1"/>
    </xf>
    <xf numFmtId="0" fontId="3" fillId="0" borderId="3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vertical="top" wrapText="1"/>
    </xf>
    <xf numFmtId="0" fontId="0" fillId="0" borderId="22" xfId="0" applyFill="1" applyBorder="1" applyAlignment="1"/>
    <xf numFmtId="0" fontId="14" fillId="0" borderId="77" xfId="0" applyFont="1" applyFill="1" applyBorder="1" applyAlignment="1"/>
    <xf numFmtId="0" fontId="14" fillId="0" borderId="74" xfId="0" applyFont="1" applyFill="1" applyBorder="1" applyAlignment="1"/>
    <xf numFmtId="0" fontId="14" fillId="0" borderId="71" xfId="0" applyFont="1" applyFill="1" applyBorder="1" applyAlignment="1"/>
    <xf numFmtId="0" fontId="2" fillId="0" borderId="6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2" fillId="0" borderId="72" xfId="0" applyFont="1" applyFill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 vertical="center"/>
    </xf>
    <xf numFmtId="0" fontId="2" fillId="0" borderId="71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/>
    <xf numFmtId="0" fontId="2" fillId="0" borderId="72" xfId="0" applyFont="1" applyFill="1" applyBorder="1" applyAlignment="1">
      <alignment vertical="top" wrapText="1"/>
    </xf>
    <xf numFmtId="0" fontId="2" fillId="0" borderId="1" xfId="0" applyFont="1" applyFill="1" applyBorder="1" applyAlignment="1"/>
    <xf numFmtId="0" fontId="2" fillId="0" borderId="22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2" fillId="0" borderId="29" xfId="0" applyFont="1" applyFill="1" applyBorder="1" applyAlignment="1">
      <alignment vertical="top" wrapText="1"/>
    </xf>
    <xf numFmtId="0" fontId="0" fillId="0" borderId="73" xfId="0" applyFill="1" applyBorder="1" applyAlignment="1"/>
    <xf numFmtId="0" fontId="0" fillId="0" borderId="47" xfId="0" applyFill="1" applyBorder="1" applyAlignment="1">
      <alignment vertical="top" wrapText="1"/>
    </xf>
    <xf numFmtId="0" fontId="0" fillId="0" borderId="12" xfId="0" applyFill="1" applyBorder="1" applyAlignment="1">
      <alignment horizontal="center" vertical="center"/>
    </xf>
    <xf numFmtId="166" fontId="3" fillId="0" borderId="21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 vertical="center"/>
    </xf>
    <xf numFmtId="0" fontId="2" fillId="0" borderId="12" xfId="0" applyFont="1" applyFill="1" applyBorder="1" applyAlignment="1"/>
    <xf numFmtId="0" fontId="0" fillId="0" borderId="52" xfId="0" applyFill="1" applyBorder="1" applyAlignment="1">
      <alignment horizontal="center" vertical="center"/>
    </xf>
    <xf numFmtId="0" fontId="0" fillId="0" borderId="64" xfId="0" applyFill="1" applyBorder="1" applyAlignment="1"/>
    <xf numFmtId="0" fontId="0" fillId="0" borderId="56" xfId="0" applyFill="1" applyBorder="1" applyAlignment="1">
      <alignment vertical="top" wrapText="1"/>
    </xf>
    <xf numFmtId="0" fontId="2" fillId="0" borderId="9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0" fillId="0" borderId="64" xfId="0" applyFill="1" applyBorder="1" applyAlignment="1">
      <alignment horizontal="center" vertical="center"/>
    </xf>
    <xf numFmtId="0" fontId="3" fillId="0" borderId="75" xfId="0" applyFont="1" applyFill="1" applyBorder="1" applyAlignment="1">
      <alignment horizontal="center" vertical="center"/>
    </xf>
    <xf numFmtId="0" fontId="2" fillId="0" borderId="64" xfId="0" applyFont="1" applyFill="1" applyBorder="1" applyAlignment="1"/>
    <xf numFmtId="0" fontId="0" fillId="0" borderId="11" xfId="0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2" fillId="0" borderId="73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166" fontId="3" fillId="0" borderId="8" xfId="0" applyNumberFormat="1" applyFont="1" applyFill="1" applyBorder="1" applyAlignment="1">
      <alignment horizontal="center" vertical="center"/>
    </xf>
    <xf numFmtId="166" fontId="3" fillId="0" borderId="21" xfId="0" applyNumberFormat="1" applyFont="1" applyFill="1" applyBorder="1" applyAlignment="1">
      <alignment horizontal="center" vertical="center"/>
    </xf>
    <xf numFmtId="0" fontId="0" fillId="0" borderId="56" xfId="0" applyFill="1" applyBorder="1" applyAlignment="1"/>
    <xf numFmtId="0" fontId="0" fillId="0" borderId="78" xfId="0" applyFill="1" applyBorder="1" applyAlignment="1">
      <alignment vertical="top" wrapText="1"/>
    </xf>
    <xf numFmtId="0" fontId="2" fillId="0" borderId="44" xfId="0" applyFont="1" applyFill="1" applyBorder="1" applyAlignment="1"/>
    <xf numFmtId="0" fontId="2" fillId="0" borderId="16" xfId="0" applyFont="1" applyFill="1" applyBorder="1" applyAlignment="1">
      <alignment vertical="top" wrapText="1"/>
    </xf>
    <xf numFmtId="0" fontId="2" fillId="0" borderId="47" xfId="0" applyFont="1" applyFill="1" applyBorder="1"/>
    <xf numFmtId="0" fontId="2" fillId="0" borderId="79" xfId="0" applyFont="1" applyFill="1" applyBorder="1" applyAlignment="1">
      <alignment horizontal="center" vertical="center"/>
    </xf>
    <xf numFmtId="166" fontId="0" fillId="0" borderId="8" xfId="0" applyNumberFormat="1" applyFill="1" applyBorder="1" applyAlignment="1">
      <alignment horizontal="center" vertical="center"/>
    </xf>
    <xf numFmtId="0" fontId="0" fillId="0" borderId="64" xfId="0" applyFill="1" applyBorder="1" applyAlignment="1">
      <alignment horizontal="center" vertical="center"/>
    </xf>
    <xf numFmtId="0" fontId="0" fillId="0" borderId="57" xfId="0" applyFill="1" applyBorder="1"/>
    <xf numFmtId="0" fontId="0" fillId="0" borderId="15" xfId="0" applyFill="1" applyBorder="1"/>
    <xf numFmtId="0" fontId="2" fillId="0" borderId="55" xfId="0" applyFont="1" applyFill="1" applyBorder="1" applyAlignment="1">
      <alignment horizontal="center" vertical="center" wrapText="1"/>
    </xf>
    <xf numFmtId="0" fontId="2" fillId="0" borderId="64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2" fillId="0" borderId="77" xfId="0" applyFont="1" applyFill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2" fillId="0" borderId="74" xfId="0" applyFont="1" applyFill="1" applyBorder="1" applyAlignment="1">
      <alignment horizontal="left" vertical="top" wrapText="1"/>
    </xf>
    <xf numFmtId="0" fontId="14" fillId="0" borderId="71" xfId="0" applyFont="1" applyFill="1" applyBorder="1" applyAlignment="1">
      <alignment horizontal="center"/>
    </xf>
    <xf numFmtId="0" fontId="2" fillId="0" borderId="8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81" xfId="0" applyFont="1" applyFill="1" applyBorder="1" applyAlignment="1">
      <alignment horizontal="center" vertical="center"/>
    </xf>
    <xf numFmtId="0" fontId="2" fillId="0" borderId="82" xfId="0" applyFont="1" applyFill="1" applyBorder="1" applyAlignment="1">
      <alignment horizontal="left" vertical="top" wrapText="1"/>
    </xf>
    <xf numFmtId="0" fontId="2" fillId="0" borderId="43" xfId="0" applyFont="1" applyFill="1" applyBorder="1" applyAlignment="1">
      <alignment horizontal="left" vertical="top" wrapText="1"/>
    </xf>
    <xf numFmtId="0" fontId="14" fillId="0" borderId="14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vertical="top" wrapText="1"/>
    </xf>
    <xf numFmtId="0" fontId="0" fillId="0" borderId="65" xfId="0" applyFill="1" applyBorder="1" applyAlignment="1"/>
    <xf numFmtId="0" fontId="2" fillId="0" borderId="35" xfId="0" applyFont="1" applyFill="1" applyBorder="1" applyAlignment="1">
      <alignment vertical="top" wrapText="1"/>
    </xf>
    <xf numFmtId="0" fontId="2" fillId="0" borderId="73" xfId="0" applyFont="1" applyFill="1" applyBorder="1" applyAlignment="1">
      <alignment horizontal="center" vertical="center"/>
    </xf>
    <xf numFmtId="0" fontId="2" fillId="0" borderId="73" xfId="0" applyFont="1" applyFill="1" applyBorder="1" applyAlignment="1">
      <alignment vertical="top" wrapText="1"/>
    </xf>
    <xf numFmtId="0" fontId="0" fillId="0" borderId="63" xfId="0" applyFill="1" applyBorder="1" applyAlignment="1"/>
    <xf numFmtId="0" fontId="2" fillId="0" borderId="12" xfId="0" applyFont="1" applyFill="1" applyBorder="1" applyAlignment="1">
      <alignment vertical="top" wrapText="1"/>
    </xf>
    <xf numFmtId="0" fontId="0" fillId="0" borderId="13" xfId="0" applyFill="1" applyBorder="1" applyAlignment="1"/>
    <xf numFmtId="0" fontId="2" fillId="0" borderId="65" xfId="0" applyFont="1" applyFill="1" applyBorder="1" applyAlignment="1">
      <alignment vertical="top" wrapText="1"/>
    </xf>
    <xf numFmtId="0" fontId="0" fillId="0" borderId="83" xfId="0" applyFill="1" applyBorder="1" applyAlignment="1"/>
    <xf numFmtId="0" fontId="0" fillId="0" borderId="69" xfId="0" applyFill="1" applyBorder="1" applyAlignment="1"/>
    <xf numFmtId="0" fontId="0" fillId="0" borderId="14" xfId="0" applyFill="1" applyBorder="1" applyAlignment="1"/>
    <xf numFmtId="0" fontId="2" fillId="0" borderId="76" xfId="0" applyFont="1" applyFill="1" applyBorder="1" applyAlignment="1">
      <alignment vertical="top" wrapText="1"/>
    </xf>
    <xf numFmtId="0" fontId="3" fillId="0" borderId="78" xfId="0" applyFont="1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top"/>
    </xf>
    <xf numFmtId="0" fontId="2" fillId="0" borderId="9" xfId="0" applyFont="1" applyFill="1" applyBorder="1" applyAlignment="1">
      <alignment horizontal="left" vertical="top" wrapText="1"/>
    </xf>
    <xf numFmtId="0" fontId="3" fillId="0" borderId="8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top"/>
    </xf>
    <xf numFmtId="0" fontId="2" fillId="0" borderId="15" xfId="0" applyFont="1" applyFill="1" applyBorder="1" applyAlignment="1">
      <alignment horizontal="left" vertical="top" wrapText="1"/>
    </xf>
    <xf numFmtId="0" fontId="3" fillId="0" borderId="16" xfId="0" applyFont="1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top"/>
    </xf>
    <xf numFmtId="0" fontId="2" fillId="0" borderId="22" xfId="0" applyFont="1" applyFill="1" applyBorder="1" applyAlignment="1">
      <alignment horizontal="left" vertical="top" wrapText="1"/>
    </xf>
    <xf numFmtId="0" fontId="14" fillId="0" borderId="78" xfId="0" applyFont="1" applyFill="1" applyBorder="1" applyAlignment="1">
      <alignment horizontal="left" vertical="top"/>
    </xf>
    <xf numFmtId="0" fontId="14" fillId="0" borderId="31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14" fillId="0" borderId="83" xfId="0" applyFont="1" applyFill="1" applyBorder="1" applyAlignment="1">
      <alignment horizontal="left" vertical="top"/>
    </xf>
    <xf numFmtId="166" fontId="3" fillId="0" borderId="8" xfId="0" applyNumberFormat="1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vertical="top" wrapText="1"/>
    </xf>
    <xf numFmtId="0" fontId="3" fillId="0" borderId="83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left" vertical="top" wrapText="1"/>
    </xf>
    <xf numFmtId="0" fontId="0" fillId="0" borderId="3" xfId="0" applyFill="1" applyBorder="1" applyAlignment="1">
      <alignment vertical="top" wrapText="1"/>
    </xf>
    <xf numFmtId="0" fontId="0" fillId="0" borderId="83" xfId="0" applyFill="1" applyBorder="1" applyAlignment="1">
      <alignment wrapText="1"/>
    </xf>
    <xf numFmtId="166" fontId="3" fillId="0" borderId="3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top" wrapText="1"/>
    </xf>
    <xf numFmtId="0" fontId="3" fillId="0" borderId="69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left" vertical="top" wrapText="1"/>
    </xf>
    <xf numFmtId="0" fontId="0" fillId="0" borderId="69" xfId="0" applyFill="1" applyBorder="1" applyAlignment="1">
      <alignment wrapText="1"/>
    </xf>
    <xf numFmtId="166" fontId="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vertical="top" wrapText="1"/>
    </xf>
    <xf numFmtId="0" fontId="3" fillId="0" borderId="14" xfId="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left" vertical="top" wrapText="1"/>
    </xf>
    <xf numFmtId="0" fontId="2" fillId="0" borderId="11" xfId="0" applyFont="1" applyFill="1" applyBorder="1" applyAlignment="1">
      <alignment vertical="top" wrapText="1"/>
    </xf>
    <xf numFmtId="0" fontId="0" fillId="0" borderId="14" xfId="0" applyFill="1" applyBorder="1" applyAlignment="1">
      <alignment wrapText="1"/>
    </xf>
    <xf numFmtId="0" fontId="2" fillId="0" borderId="58" xfId="0" applyFont="1" applyFill="1" applyBorder="1" applyAlignment="1">
      <alignment horizontal="center" vertical="center" wrapText="1"/>
    </xf>
    <xf numFmtId="0" fontId="2" fillId="0" borderId="85" xfId="0" applyFont="1" applyFill="1" applyBorder="1" applyAlignment="1">
      <alignment horizontal="center" vertical="center"/>
    </xf>
    <xf numFmtId="0" fontId="2" fillId="0" borderId="83" xfId="0" applyFont="1" applyFill="1" applyBorder="1" applyAlignment="1">
      <alignment horizontal="left" vertical="top" wrapText="1"/>
    </xf>
    <xf numFmtId="0" fontId="3" fillId="0" borderId="9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wrapText="1"/>
    </xf>
    <xf numFmtId="0" fontId="2" fillId="0" borderId="86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top" wrapText="1"/>
    </xf>
    <xf numFmtId="0" fontId="0" fillId="0" borderId="15" xfId="0" applyFill="1" applyBorder="1" applyAlignment="1">
      <alignment horizontal="center" wrapText="1"/>
    </xf>
    <xf numFmtId="0" fontId="2" fillId="0" borderId="14" xfId="0" applyFont="1" applyFill="1" applyBorder="1" applyAlignment="1">
      <alignment horizontal="left" vertical="top" wrapText="1"/>
    </xf>
    <xf numFmtId="0" fontId="2" fillId="0" borderId="87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top" wrapText="1"/>
    </xf>
    <xf numFmtId="0" fontId="15" fillId="0" borderId="22" xfId="0" applyFont="1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wrapText="1"/>
    </xf>
    <xf numFmtId="166" fontId="3" fillId="0" borderId="15" xfId="0" applyNumberFormat="1" applyFont="1" applyFill="1" applyBorder="1" applyAlignment="1">
      <alignment horizontal="center" vertical="center"/>
    </xf>
    <xf numFmtId="166" fontId="3" fillId="0" borderId="9" xfId="0" applyNumberFormat="1" applyFont="1" applyFill="1" applyBorder="1" applyAlignment="1">
      <alignment horizontal="center" vertical="center"/>
    </xf>
    <xf numFmtId="166" fontId="3" fillId="0" borderId="22" xfId="0" applyNumberFormat="1" applyFont="1" applyFill="1" applyBorder="1" applyAlignment="1">
      <alignment horizontal="center" vertical="center"/>
    </xf>
    <xf numFmtId="0" fontId="2" fillId="0" borderId="60" xfId="0" applyFont="1" applyFill="1" applyBorder="1" applyAlignment="1">
      <alignment horizontal="center" vertical="center"/>
    </xf>
    <xf numFmtId="166" fontId="3" fillId="0" borderId="9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top" wrapText="1"/>
    </xf>
    <xf numFmtId="0" fontId="2" fillId="0" borderId="33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vertical="top" wrapText="1"/>
    </xf>
    <xf numFmtId="166" fontId="16" fillId="0" borderId="45" xfId="0" applyNumberFormat="1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vertical="center" wrapText="1"/>
    </xf>
    <xf numFmtId="0" fontId="2" fillId="0" borderId="23" xfId="0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166" fontId="3" fillId="0" borderId="85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vertical="top" wrapText="1"/>
    </xf>
    <xf numFmtId="166" fontId="3" fillId="0" borderId="86" xfId="0" applyNumberFormat="1" applyFont="1" applyFill="1" applyBorder="1" applyAlignment="1">
      <alignment horizontal="center" vertical="center"/>
    </xf>
    <xf numFmtId="166" fontId="16" fillId="0" borderId="86" xfId="0" applyNumberFormat="1" applyFont="1" applyFill="1" applyBorder="1" applyAlignment="1">
      <alignment horizontal="center" vertical="center"/>
    </xf>
    <xf numFmtId="0" fontId="3" fillId="0" borderId="88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left" vertical="top" wrapText="1"/>
    </xf>
    <xf numFmtId="0" fontId="0" fillId="0" borderId="8" xfId="0" applyFill="1" applyBorder="1" applyAlignment="1">
      <alignment vertical="top" wrapText="1"/>
    </xf>
    <xf numFmtId="0" fontId="0" fillId="0" borderId="9" xfId="0" applyFill="1" applyBorder="1" applyAlignment="1">
      <alignment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86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left" vertical="top" wrapText="1"/>
    </xf>
    <xf numFmtId="0" fontId="0" fillId="0" borderId="32" xfId="0" applyFill="1" applyBorder="1" applyAlignment="1">
      <alignment vertical="top" wrapText="1"/>
    </xf>
    <xf numFmtId="0" fontId="0" fillId="0" borderId="15" xfId="0" applyFill="1" applyBorder="1" applyAlignment="1">
      <alignment wrapText="1"/>
    </xf>
    <xf numFmtId="166" fontId="16" fillId="0" borderId="32" xfId="0" applyNumberFormat="1" applyFont="1" applyFill="1" applyBorder="1" applyAlignment="1">
      <alignment horizontal="center" vertical="center"/>
    </xf>
    <xf numFmtId="0" fontId="0" fillId="0" borderId="22" xfId="0" applyFill="1" applyBorder="1" applyAlignment="1">
      <alignment wrapText="1"/>
    </xf>
    <xf numFmtId="1" fontId="2" fillId="0" borderId="55" xfId="0" applyNumberFormat="1" applyFont="1" applyFill="1" applyBorder="1" applyAlignment="1">
      <alignment horizontal="center" vertical="center" wrapText="1"/>
    </xf>
    <xf numFmtId="1" fontId="2" fillId="0" borderId="64" xfId="0" applyNumberFormat="1" applyFont="1" applyFill="1" applyBorder="1" applyAlignment="1">
      <alignment horizontal="center" vertical="center" wrapText="1"/>
    </xf>
    <xf numFmtId="1" fontId="2" fillId="0" borderId="64" xfId="0" applyNumberFormat="1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83" xfId="0" applyFont="1" applyFill="1" applyBorder="1" applyAlignment="1">
      <alignment vertical="top" wrapText="1"/>
    </xf>
    <xf numFmtId="0" fontId="0" fillId="0" borderId="75" xfId="0" applyFill="1" applyBorder="1" applyAlignment="1">
      <alignment horizontal="left" vertical="top"/>
    </xf>
    <xf numFmtId="0" fontId="17" fillId="0" borderId="65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wrapText="1"/>
    </xf>
    <xf numFmtId="1" fontId="2" fillId="0" borderId="58" xfId="0" applyNumberFormat="1" applyFont="1" applyFill="1" applyBorder="1" applyAlignment="1">
      <alignment horizontal="center" vertical="center" wrapText="1"/>
    </xf>
    <xf numFmtId="1" fontId="2" fillId="0" borderId="7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/>
    </xf>
    <xf numFmtId="0" fontId="0" fillId="0" borderId="46" xfId="0" applyFill="1" applyBorder="1" applyAlignment="1">
      <alignment horizontal="left" vertical="top"/>
    </xf>
    <xf numFmtId="0" fontId="17" fillId="0" borderId="63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wrapText="1"/>
    </xf>
    <xf numFmtId="1" fontId="2" fillId="0" borderId="73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1" fontId="2" fillId="0" borderId="20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166" fontId="16" fillId="0" borderId="21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left" vertical="top"/>
    </xf>
    <xf numFmtId="0" fontId="17" fillId="0" borderId="13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wrapText="1"/>
    </xf>
    <xf numFmtId="1" fontId="2" fillId="0" borderId="47" xfId="0" applyNumberFormat="1" applyFont="1" applyFill="1" applyBorder="1" applyAlignment="1">
      <alignment horizontal="center" vertical="center" wrapText="1"/>
    </xf>
    <xf numFmtId="1" fontId="2" fillId="0" borderId="75" xfId="0" applyNumberFormat="1" applyFont="1" applyFill="1" applyBorder="1" applyAlignment="1">
      <alignment horizontal="center" vertical="center"/>
    </xf>
    <xf numFmtId="0" fontId="2" fillId="0" borderId="6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center" vertical="center" wrapText="1"/>
    </xf>
    <xf numFmtId="1" fontId="2" fillId="0" borderId="33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vertical="top" wrapText="1"/>
    </xf>
    <xf numFmtId="0" fontId="2" fillId="0" borderId="15" xfId="0" applyFont="1" applyFill="1" applyBorder="1" applyAlignment="1">
      <alignment horizontal="center" wrapText="1"/>
    </xf>
    <xf numFmtId="1" fontId="2" fillId="0" borderId="39" xfId="0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vertical="center" wrapText="1"/>
    </xf>
    <xf numFmtId="0" fontId="4" fillId="0" borderId="22" xfId="0" applyFont="1" applyFill="1" applyBorder="1" applyAlignment="1">
      <alignment vertical="top" wrapText="1"/>
    </xf>
    <xf numFmtId="166" fontId="3" fillId="0" borderId="23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0" fillId="0" borderId="58" xfId="0" applyFill="1" applyBorder="1" applyAlignment="1">
      <alignment horizontal="left" vertical="top" wrapText="1"/>
    </xf>
    <xf numFmtId="0" fontId="4" fillId="0" borderId="63" xfId="0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 vertical="center" wrapText="1"/>
    </xf>
    <xf numFmtId="1" fontId="2" fillId="0" borderId="18" xfId="0" applyNumberFormat="1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 wrapText="1"/>
    </xf>
    <xf numFmtId="0" fontId="13" fillId="0" borderId="58" xfId="0" applyFont="1" applyFill="1" applyBorder="1" applyAlignment="1">
      <alignment horizontal="center" vertical="center" wrapText="1"/>
    </xf>
    <xf numFmtId="0" fontId="13" fillId="0" borderId="73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2" fillId="0" borderId="75" xfId="0" applyFont="1" applyFill="1" applyBorder="1" applyAlignment="1">
      <alignment horizontal="center" vertical="center"/>
    </xf>
    <xf numFmtId="166" fontId="19" fillId="0" borderId="8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166" fontId="19" fillId="0" borderId="32" xfId="0" applyNumberFormat="1" applyFont="1" applyFill="1" applyBorder="1" applyAlignment="1">
      <alignment horizontal="center" vertical="center" wrapText="1"/>
    </xf>
    <xf numFmtId="166" fontId="20" fillId="0" borderId="32" xfId="0" applyNumberFormat="1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vertical="top" wrapText="1"/>
    </xf>
    <xf numFmtId="0" fontId="2" fillId="0" borderId="68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166" fontId="19" fillId="0" borderId="21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2" fillId="0" borderId="89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2" fillId="0" borderId="90" xfId="0" applyFont="1" applyFill="1" applyBorder="1" applyAlignment="1">
      <alignment horizontal="center" vertical="center"/>
    </xf>
    <xf numFmtId="0" fontId="2" fillId="0" borderId="47" xfId="0" applyNumberFormat="1" applyFont="1" applyFill="1" applyBorder="1" applyAlignment="1">
      <alignment vertical="top" wrapText="1"/>
    </xf>
    <xf numFmtId="0" fontId="7" fillId="0" borderId="22" xfId="0" applyFont="1" applyFill="1" applyBorder="1" applyAlignment="1">
      <alignment horizontal="center" vertical="center"/>
    </xf>
    <xf numFmtId="0" fontId="7" fillId="0" borderId="55" xfId="0" applyFont="1" applyFill="1" applyBorder="1" applyAlignment="1">
      <alignment horizontal="center" vertical="center"/>
    </xf>
    <xf numFmtId="0" fontId="2" fillId="0" borderId="91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>
      <alignment vertical="top" wrapText="1"/>
    </xf>
    <xf numFmtId="166" fontId="3" fillId="0" borderId="62" xfId="0" applyNumberFormat="1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left" vertical="center"/>
    </xf>
    <xf numFmtId="0" fontId="0" fillId="0" borderId="9" xfId="0" applyFill="1" applyBorder="1"/>
    <xf numFmtId="166" fontId="3" fillId="0" borderId="35" xfId="0" applyNumberFormat="1" applyFont="1" applyFill="1" applyBorder="1" applyAlignment="1">
      <alignment horizontal="center" vertical="center"/>
    </xf>
    <xf numFmtId="0" fontId="5" fillId="0" borderId="73" xfId="0" applyFont="1" applyFill="1" applyBorder="1" applyAlignment="1">
      <alignment horizontal="left" vertical="center"/>
    </xf>
    <xf numFmtId="0" fontId="0" fillId="0" borderId="48" xfId="0" applyFill="1" applyBorder="1"/>
    <xf numFmtId="166" fontId="3" fillId="0" borderId="41" xfId="0" applyNumberFormat="1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left" vertical="center"/>
    </xf>
    <xf numFmtId="0" fontId="0" fillId="0" borderId="50" xfId="0" applyFill="1" applyBorder="1"/>
    <xf numFmtId="0" fontId="0" fillId="0" borderId="0" xfId="0" applyFill="1" applyAlignment="1">
      <alignment vertical="center"/>
    </xf>
    <xf numFmtId="0" fontId="21" fillId="0" borderId="77" xfId="0" applyFont="1" applyFill="1" applyBorder="1" applyAlignment="1">
      <alignment vertical="center"/>
    </xf>
    <xf numFmtId="0" fontId="21" fillId="0" borderId="74" xfId="0" applyFont="1" applyFill="1" applyBorder="1" applyAlignment="1">
      <alignment vertical="center"/>
    </xf>
    <xf numFmtId="0" fontId="21" fillId="0" borderId="43" xfId="0" applyFont="1" applyFill="1" applyBorder="1" applyAlignment="1">
      <alignment vertical="center"/>
    </xf>
    <xf numFmtId="0" fontId="22" fillId="0" borderId="4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horizontal="left" vertical="center"/>
    </xf>
    <xf numFmtId="0" fontId="3" fillId="0" borderId="65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/>
    </xf>
    <xf numFmtId="0" fontId="0" fillId="0" borderId="22" xfId="0" applyFill="1" applyBorder="1"/>
    <xf numFmtId="0" fontId="3" fillId="0" borderId="61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0" fontId="0" fillId="0" borderId="59" xfId="0" applyFill="1" applyBorder="1"/>
    <xf numFmtId="0" fontId="3" fillId="0" borderId="13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horizontal="center" vertical="center"/>
    </xf>
    <xf numFmtId="0" fontId="2" fillId="0" borderId="6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vertical="center" wrapText="1"/>
    </xf>
    <xf numFmtId="0" fontId="2" fillId="0" borderId="4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center" vertical="center" wrapText="1"/>
    </xf>
    <xf numFmtId="0" fontId="4" fillId="0" borderId="47" xfId="0" applyFont="1" applyFill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vertical="top" wrapText="1"/>
    </xf>
    <xf numFmtId="0" fontId="0" fillId="0" borderId="0" xfId="0" applyFill="1" applyBorder="1" applyAlignment="1">
      <alignment horizontal="center" vertical="center"/>
    </xf>
    <xf numFmtId="0" fontId="2" fillId="0" borderId="63" xfId="0" applyFont="1" applyFill="1" applyBorder="1" applyAlignment="1">
      <alignment horizontal="left" vertical="top" wrapText="1"/>
    </xf>
    <xf numFmtId="0" fontId="2" fillId="0" borderId="51" xfId="0" applyFont="1" applyFill="1" applyBorder="1" applyAlignment="1">
      <alignment vertical="center" wrapText="1"/>
    </xf>
    <xf numFmtId="0" fontId="2" fillId="0" borderId="65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93" xfId="0" applyFill="1" applyBorder="1" applyAlignment="1">
      <alignment horizontal="center" vertical="center"/>
    </xf>
    <xf numFmtId="0" fontId="2" fillId="0" borderId="63" xfId="0" applyFont="1" applyFill="1" applyBorder="1" applyAlignment="1">
      <alignment horizontal="left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0" fillId="0" borderId="73" xfId="0" applyFill="1" applyBorder="1" applyAlignment="1">
      <alignment horizontal="center" vertical="center"/>
    </xf>
    <xf numFmtId="0" fontId="6" fillId="0" borderId="63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0" fontId="0" fillId="0" borderId="9" xfId="0" applyFill="1" applyBorder="1" applyAlignment="1"/>
    <xf numFmtId="0" fontId="0" fillId="0" borderId="59" xfId="0" applyFill="1" applyBorder="1" applyAlignment="1"/>
    <xf numFmtId="0" fontId="2" fillId="0" borderId="24" xfId="0" applyFont="1" applyFill="1" applyBorder="1" applyAlignment="1">
      <alignment vertical="top" wrapText="1"/>
    </xf>
    <xf numFmtId="0" fontId="2" fillId="0" borderId="17" xfId="0" applyFont="1" applyFill="1" applyBorder="1" applyAlignment="1">
      <alignment vertical="top" wrapText="1"/>
    </xf>
    <xf numFmtId="0" fontId="3" fillId="0" borderId="73" xfId="0" applyFont="1" applyFill="1" applyBorder="1" applyAlignment="1">
      <alignment horizontal="center" vertical="center"/>
    </xf>
    <xf numFmtId="166" fontId="3" fillId="0" borderId="52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vertical="top" wrapText="1"/>
    </xf>
    <xf numFmtId="166" fontId="3" fillId="0" borderId="3" xfId="0" applyNumberFormat="1" applyFont="1" applyFill="1" applyBorder="1" applyAlignment="1">
      <alignment horizontal="center" vertical="center"/>
    </xf>
    <xf numFmtId="0" fontId="0" fillId="0" borderId="15" xfId="0" applyFill="1" applyBorder="1" applyAlignment="1">
      <alignment vertical="top" wrapText="1"/>
    </xf>
    <xf numFmtId="166" fontId="3" fillId="0" borderId="11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0" fillId="0" borderId="22" xfId="0" applyFill="1" applyBorder="1" applyAlignment="1">
      <alignment vertical="top" wrapText="1"/>
    </xf>
    <xf numFmtId="0" fontId="2" fillId="0" borderId="69" xfId="0" applyFont="1" applyFill="1" applyBorder="1" applyAlignment="1">
      <alignment vertical="top" wrapText="1"/>
    </xf>
    <xf numFmtId="0" fontId="2" fillId="0" borderId="94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vertical="top" wrapText="1"/>
    </xf>
    <xf numFmtId="2" fontId="0" fillId="0" borderId="9" xfId="0" applyNumberFormat="1" applyFill="1" applyBorder="1" applyAlignment="1"/>
    <xf numFmtId="0" fontId="2" fillId="0" borderId="0" xfId="0" applyFont="1" applyFill="1" applyBorder="1" applyAlignment="1">
      <alignment vertical="top" wrapText="1"/>
    </xf>
    <xf numFmtId="2" fontId="0" fillId="0" borderId="15" xfId="0" applyNumberFormat="1" applyFill="1" applyBorder="1" applyAlignment="1"/>
    <xf numFmtId="0" fontId="0" fillId="0" borderId="22" xfId="0" applyFill="1" applyBorder="1" applyAlignment="1">
      <alignment horizontal="center" vertical="center"/>
    </xf>
    <xf numFmtId="0" fontId="0" fillId="0" borderId="43" xfId="0" applyFill="1" applyBorder="1" applyAlignment="1">
      <alignment vertical="top" wrapText="1"/>
    </xf>
    <xf numFmtId="0" fontId="2" fillId="0" borderId="9" xfId="0" applyFont="1" applyFill="1" applyBorder="1" applyAlignment="1">
      <alignment vertical="top" wrapText="1"/>
    </xf>
    <xf numFmtId="0" fontId="0" fillId="0" borderId="31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" fillId="0" borderId="21" xfId="0" applyFont="1" applyFill="1" applyBorder="1" applyAlignment="1">
      <alignment vertical="top" wrapText="1"/>
    </xf>
    <xf numFmtId="0" fontId="3" fillId="0" borderId="43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13" xfId="0" applyFill="1" applyBorder="1" applyAlignment="1">
      <alignment horizontal="left" vertical="top" wrapText="1"/>
    </xf>
    <xf numFmtId="0" fontId="0" fillId="0" borderId="13" xfId="0" applyFill="1" applyBorder="1" applyAlignment="1">
      <alignment vertical="top" wrapText="1"/>
    </xf>
    <xf numFmtId="0" fontId="0" fillId="0" borderId="0" xfId="0" applyFill="1" applyAlignment="1">
      <alignment horizontal="center" vertical="center" wrapText="1"/>
    </xf>
    <xf numFmtId="166" fontId="3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/>
    <xf numFmtId="166" fontId="3" fillId="0" borderId="18" xfId="0" applyNumberFormat="1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/>
    </xf>
    <xf numFmtId="0" fontId="0" fillId="0" borderId="18" xfId="0" applyFill="1" applyBorder="1" applyAlignment="1">
      <alignment vertical="center"/>
    </xf>
    <xf numFmtId="0" fontId="0" fillId="0" borderId="18" xfId="0" applyFill="1" applyBorder="1" applyAlignment="1"/>
    <xf numFmtId="0" fontId="0" fillId="0" borderId="3" xfId="0" applyBorder="1"/>
    <xf numFmtId="0" fontId="0" fillId="0" borderId="3" xfId="0" applyFill="1" applyBorder="1" applyAlignment="1">
      <alignment vertical="center"/>
    </xf>
    <xf numFmtId="0" fontId="2" fillId="0" borderId="73" xfId="0" applyFont="1" applyFill="1" applyBorder="1" applyAlignment="1">
      <alignment horizontal="left" vertical="center"/>
    </xf>
    <xf numFmtId="0" fontId="3" fillId="0" borderId="25" xfId="0" applyFont="1" applyFill="1" applyBorder="1" applyAlignment="1">
      <alignment horizontal="left" vertical="center"/>
    </xf>
    <xf numFmtId="166" fontId="3" fillId="0" borderId="69" xfId="0" applyNumberFormat="1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vertical="center"/>
    </xf>
    <xf numFmtId="0" fontId="0" fillId="0" borderId="73" xfId="0" applyFill="1" applyBorder="1" applyAlignment="1">
      <alignment vertical="center"/>
    </xf>
    <xf numFmtId="0" fontId="2" fillId="0" borderId="63" xfId="0" applyFont="1" applyFill="1" applyBorder="1" applyAlignment="1">
      <alignment vertical="top" wrapText="1"/>
    </xf>
    <xf numFmtId="0" fontId="27" fillId="2" borderId="15" xfId="0" applyFont="1" applyFill="1" applyBorder="1" applyAlignment="1">
      <alignment horizontal="center"/>
    </xf>
    <xf numFmtId="0" fontId="2" fillId="0" borderId="65" xfId="0" applyFont="1" applyFill="1" applyBorder="1" applyAlignment="1">
      <alignment horizontal="center" vertical="top" wrapText="1"/>
    </xf>
    <xf numFmtId="0" fontId="2" fillId="0" borderId="63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0" fillId="0" borderId="68" xfId="0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2" fillId="0" borderId="32" xfId="0" applyFont="1" applyFill="1" applyBorder="1" applyAlignment="1">
      <alignment vertical="top" wrapText="1"/>
    </xf>
    <xf numFmtId="0" fontId="2" fillId="0" borderId="32" xfId="0" applyNumberFormat="1" applyFont="1" applyFill="1" applyBorder="1" applyAlignment="1">
      <alignment vertical="top" wrapText="1"/>
    </xf>
    <xf numFmtId="0" fontId="0" fillId="0" borderId="44" xfId="0" applyFill="1" applyBorder="1" applyAlignment="1">
      <alignment horizontal="center" vertical="center"/>
    </xf>
    <xf numFmtId="0" fontId="2" fillId="0" borderId="21" xfId="0" applyNumberFormat="1" applyFont="1" applyFill="1" applyBorder="1" applyAlignment="1">
      <alignment vertical="top" wrapText="1"/>
    </xf>
    <xf numFmtId="0" fontId="0" fillId="0" borderId="27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6" xfId="0" applyFill="1" applyBorder="1" applyAlignment="1">
      <alignment vertical="top" wrapText="1"/>
    </xf>
    <xf numFmtId="0" fontId="0" fillId="0" borderId="23" xfId="0" applyFill="1" applyBorder="1" applyAlignment="1">
      <alignment wrapText="1"/>
    </xf>
    <xf numFmtId="0" fontId="2" fillId="0" borderId="36" xfId="0" applyFont="1" applyFill="1" applyBorder="1" applyAlignment="1">
      <alignment vertical="top" wrapText="1"/>
    </xf>
    <xf numFmtId="0" fontId="0" fillId="0" borderId="3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vertical="top" wrapText="1"/>
    </xf>
    <xf numFmtId="0" fontId="0" fillId="0" borderId="32" xfId="0" applyFill="1" applyBorder="1" applyAlignment="1">
      <alignment wrapText="1"/>
    </xf>
    <xf numFmtId="0" fontId="2" fillId="0" borderId="4" xfId="0" applyFont="1" applyFill="1" applyBorder="1" applyAlignment="1">
      <alignment vertical="top" wrapText="1"/>
    </xf>
    <xf numFmtId="0" fontId="2" fillId="0" borderId="4" xfId="0" applyNumberFormat="1" applyFont="1" applyFill="1" applyBorder="1" applyAlignment="1">
      <alignment vertical="top" wrapText="1"/>
    </xf>
    <xf numFmtId="0" fontId="2" fillId="0" borderId="42" xfId="0" applyFont="1" applyFill="1" applyBorder="1" applyAlignment="1">
      <alignment vertical="top" wrapText="1"/>
    </xf>
    <xf numFmtId="0" fontId="3" fillId="0" borderId="39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38" xfId="0" applyNumberFormat="1" applyFont="1" applyFill="1" applyBorder="1" applyAlignment="1">
      <alignment vertical="top" wrapText="1"/>
    </xf>
    <xf numFmtId="0" fontId="0" fillId="0" borderId="21" xfId="0" applyFill="1" applyBorder="1" applyAlignment="1">
      <alignment wrapText="1"/>
    </xf>
    <xf numFmtId="0" fontId="0" fillId="0" borderId="23" xfId="0" applyFill="1" applyBorder="1" applyAlignment="1"/>
    <xf numFmtId="0" fontId="0" fillId="0" borderId="32" xfId="0" applyFill="1" applyBorder="1" applyAlignment="1"/>
    <xf numFmtId="0" fontId="0" fillId="0" borderId="21" xfId="0" applyFill="1" applyBorder="1" applyAlignment="1"/>
    <xf numFmtId="0" fontId="2" fillId="0" borderId="65" xfId="0" applyNumberFormat="1" applyFont="1" applyFill="1" applyBorder="1" applyAlignment="1">
      <alignment vertical="top" wrapText="1"/>
    </xf>
    <xf numFmtId="0" fontId="2" fillId="0" borderId="63" xfId="0" applyNumberFormat="1" applyFont="1" applyFill="1" applyBorder="1" applyAlignment="1">
      <alignment vertical="top" wrapText="1"/>
    </xf>
    <xf numFmtId="0" fontId="2" fillId="0" borderId="13" xfId="0" applyNumberFormat="1" applyFont="1" applyFill="1" applyBorder="1" applyAlignment="1">
      <alignment vertical="top" wrapText="1"/>
    </xf>
    <xf numFmtId="0" fontId="0" fillId="0" borderId="51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0" fontId="0" fillId="0" borderId="53" xfId="0" applyFill="1" applyBorder="1" applyAlignment="1">
      <alignment vertical="top" wrapText="1"/>
    </xf>
    <xf numFmtId="0" fontId="0" fillId="0" borderId="8" xfId="0" applyFill="1" applyBorder="1" applyAlignment="1"/>
    <xf numFmtId="0" fontId="0" fillId="0" borderId="2" xfId="0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horizontal="center" vertical="center" wrapText="1"/>
    </xf>
    <xf numFmtId="0" fontId="2" fillId="0" borderId="7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vertical="top" wrapText="1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/>
    </xf>
    <xf numFmtId="0" fontId="2" fillId="0" borderId="26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" fillId="0" borderId="19" xfId="0" applyFont="1" applyFill="1" applyBorder="1" applyAlignment="1">
      <alignment vertical="top" wrapText="1"/>
    </xf>
    <xf numFmtId="0" fontId="3" fillId="0" borderId="51" xfId="0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3" fillId="0" borderId="53" xfId="0" applyFont="1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166" fontId="3" fillId="0" borderId="87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/>
    </xf>
    <xf numFmtId="0" fontId="2" fillId="0" borderId="27" xfId="0" applyFont="1" applyFill="1" applyBorder="1" applyAlignment="1">
      <alignment horizontal="center" vertical="center"/>
    </xf>
    <xf numFmtId="0" fontId="0" fillId="0" borderId="25" xfId="0" applyFill="1" applyBorder="1"/>
    <xf numFmtId="0" fontId="0" fillId="0" borderId="28" xfId="0" applyFill="1" applyBorder="1"/>
    <xf numFmtId="0" fontId="2" fillId="0" borderId="8" xfId="0" applyFont="1" applyFill="1" applyBorder="1" applyAlignment="1">
      <alignment vertical="center" wrapText="1"/>
    </xf>
    <xf numFmtId="0" fontId="0" fillId="0" borderId="78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/>
    </xf>
    <xf numFmtId="0" fontId="0" fillId="0" borderId="83" xfId="0" applyFill="1" applyBorder="1" applyAlignment="1">
      <alignment vertical="top" wrapText="1"/>
    </xf>
    <xf numFmtId="0" fontId="0" fillId="0" borderId="35" xfId="0" applyFill="1" applyBorder="1" applyAlignment="1">
      <alignment horizontal="center"/>
    </xf>
    <xf numFmtId="0" fontId="0" fillId="0" borderId="34" xfId="0" applyFill="1" applyBorder="1"/>
    <xf numFmtId="0" fontId="0" fillId="0" borderId="84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2" fillId="0" borderId="69" xfId="0" applyFont="1" applyFill="1" applyBorder="1" applyAlignment="1">
      <alignment vertical="top" wrapText="1"/>
    </xf>
    <xf numFmtId="0" fontId="0" fillId="0" borderId="37" xfId="0" applyFill="1" applyBorder="1"/>
    <xf numFmtId="0" fontId="0" fillId="0" borderId="38" xfId="0" applyFill="1" applyBorder="1"/>
    <xf numFmtId="0" fontId="2" fillId="0" borderId="10" xfId="0" applyFont="1" applyFill="1" applyBorder="1" applyAlignment="1">
      <alignment horizontal="center" vertical="center"/>
    </xf>
    <xf numFmtId="0" fontId="0" fillId="0" borderId="40" xfId="0" applyFill="1" applyBorder="1"/>
    <xf numFmtId="0" fontId="0" fillId="0" borderId="11" xfId="0" applyFill="1" applyBorder="1" applyAlignment="1">
      <alignment horizontal="center"/>
    </xf>
    <xf numFmtId="0" fontId="2" fillId="0" borderId="14" xfId="0" applyFont="1" applyFill="1" applyBorder="1" applyAlignment="1">
      <alignment vertical="top" wrapText="1"/>
    </xf>
    <xf numFmtId="0" fontId="0" fillId="0" borderId="41" xfId="0" applyFill="1" applyBorder="1" applyAlignment="1">
      <alignment horizontal="center"/>
    </xf>
    <xf numFmtId="0" fontId="29" fillId="0" borderId="65" xfId="0" applyFont="1" applyFill="1" applyBorder="1" applyAlignment="1">
      <alignment horizontal="left" vertical="top" wrapText="1"/>
    </xf>
    <xf numFmtId="0" fontId="2" fillId="0" borderId="67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left" vertical="top" wrapText="1"/>
    </xf>
    <xf numFmtId="0" fontId="2" fillId="0" borderId="76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29" fillId="0" borderId="13" xfId="0" applyFont="1" applyFill="1" applyBorder="1" applyAlignment="1">
      <alignment horizontal="left" vertical="top" wrapText="1"/>
    </xf>
    <xf numFmtId="0" fontId="2" fillId="0" borderId="95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" vertical="center"/>
    </xf>
    <xf numFmtId="166" fontId="3" fillId="0" borderId="81" xfId="0" applyNumberFormat="1" applyFont="1" applyFill="1" applyBorder="1" applyAlignment="1">
      <alignment horizontal="center" vertical="center"/>
    </xf>
    <xf numFmtId="0" fontId="2" fillId="0" borderId="81" xfId="0" applyFont="1" applyFill="1" applyBorder="1" applyAlignment="1">
      <alignment vertical="top" wrapText="1"/>
    </xf>
    <xf numFmtId="0" fontId="3" fillId="0" borderId="96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vertical="top" wrapText="1"/>
    </xf>
    <xf numFmtId="0" fontId="14" fillId="0" borderId="83" xfId="0" applyFont="1" applyFill="1" applyBorder="1" applyAlignment="1">
      <alignment horizontal="center"/>
    </xf>
    <xf numFmtId="0" fontId="2" fillId="0" borderId="83" xfId="0" applyFont="1" applyFill="1" applyBorder="1" applyAlignment="1">
      <alignment horizontal="center" vertical="center" wrapText="1"/>
    </xf>
    <xf numFmtId="0" fontId="2" fillId="0" borderId="65" xfId="0" applyFont="1" applyFill="1" applyBorder="1" applyAlignment="1">
      <alignment horizontal="center" vertical="center"/>
    </xf>
    <xf numFmtId="0" fontId="0" fillId="0" borderId="36" xfId="0" applyFill="1" applyBorder="1" applyAlignment="1">
      <alignment vertical="top" wrapText="1"/>
    </xf>
    <xf numFmtId="0" fontId="2" fillId="0" borderId="69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vertical="top" wrapText="1"/>
    </xf>
    <xf numFmtId="166" fontId="3" fillId="0" borderId="2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0" fillId="0" borderId="5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2" fillId="0" borderId="29" xfId="0" applyFont="1" applyFill="1" applyBorder="1" applyAlignment="1">
      <alignment vertical="center" wrapText="1"/>
    </xf>
    <xf numFmtId="0" fontId="0" fillId="0" borderId="56" xfId="0" applyFill="1" applyBorder="1" applyAlignment="1">
      <alignment horizontal="left" vertical="top" wrapText="1"/>
    </xf>
    <xf numFmtId="0" fontId="0" fillId="0" borderId="46" xfId="0" applyFill="1" applyBorder="1" applyAlignment="1">
      <alignment horizontal="center" vertical="center" wrapText="1"/>
    </xf>
    <xf numFmtId="0" fontId="30" fillId="0" borderId="74" xfId="0" applyFont="1" applyFill="1" applyBorder="1" applyAlignment="1">
      <alignment horizontal="center" vertical="center" wrapText="1"/>
    </xf>
    <xf numFmtId="0" fontId="0" fillId="0" borderId="74" xfId="0" applyFill="1" applyBorder="1" applyAlignment="1">
      <alignment horizontal="center" vertical="center" wrapText="1"/>
    </xf>
    <xf numFmtId="0" fontId="0" fillId="0" borderId="98" xfId="0" applyFill="1" applyBorder="1" applyAlignment="1">
      <alignment horizontal="center" vertical="center" wrapText="1"/>
    </xf>
    <xf numFmtId="166" fontId="0" fillId="0" borderId="98" xfId="0" applyNumberFormat="1" applyFill="1" applyBorder="1" applyAlignment="1">
      <alignment horizontal="center" vertical="center" wrapText="1"/>
    </xf>
    <xf numFmtId="0" fontId="1" fillId="0" borderId="99" xfId="0" applyFont="1" applyFill="1" applyBorder="1" applyAlignment="1">
      <alignment vertical="center" wrapText="1"/>
    </xf>
    <xf numFmtId="0" fontId="0" fillId="0" borderId="99" xfId="0" applyFill="1" applyBorder="1" applyAlignment="1">
      <alignment horizontal="center" vertical="center" wrapText="1"/>
    </xf>
    <xf numFmtId="0" fontId="0" fillId="0" borderId="100" xfId="0" applyFill="1" applyBorder="1" applyAlignment="1">
      <alignment horizontal="center" vertical="center" wrapText="1"/>
    </xf>
    <xf numFmtId="0" fontId="0" fillId="0" borderId="74" xfId="0" applyFill="1" applyBorder="1" applyAlignment="1">
      <alignment horizontal="center" vertical="top" wrapText="1"/>
    </xf>
    <xf numFmtId="0" fontId="14" fillId="0" borderId="101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 vertical="center" wrapText="1"/>
    </xf>
    <xf numFmtId="0" fontId="30" fillId="0" borderId="64" xfId="0" applyFont="1" applyFill="1" applyBorder="1" applyAlignment="1">
      <alignment horizontal="center" vertical="center" wrapText="1"/>
    </xf>
    <xf numFmtId="0" fontId="0" fillId="0" borderId="64" xfId="0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166" fontId="0" fillId="0" borderId="64" xfId="0" applyNumberFormat="1" applyFill="1" applyBorder="1" applyAlignment="1">
      <alignment horizontal="center" vertical="center" wrapText="1"/>
    </xf>
    <xf numFmtId="0" fontId="1" fillId="0" borderId="64" xfId="0" applyFont="1" applyFill="1" applyBorder="1" applyAlignment="1">
      <alignment vertical="center" wrapText="1"/>
    </xf>
    <xf numFmtId="0" fontId="0" fillId="0" borderId="56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66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0" fillId="0" borderId="102" xfId="0" applyFill="1" applyBorder="1"/>
    <xf numFmtId="166" fontId="0" fillId="0" borderId="0" xfId="0" applyNumberForma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0" fillId="0" borderId="103" xfId="0" applyFill="1" applyBorder="1"/>
    <xf numFmtId="0" fontId="0" fillId="0" borderId="104" xfId="0" applyFill="1" applyBorder="1"/>
    <xf numFmtId="0" fontId="8" fillId="0" borderId="0" xfId="2" applyFill="1" applyBorder="1" applyAlignment="1" applyProtection="1"/>
    <xf numFmtId="0" fontId="9" fillId="0" borderId="0" xfId="0" applyFont="1" applyFill="1" applyBorder="1" applyAlignment="1"/>
    <xf numFmtId="0" fontId="9" fillId="0" borderId="0" xfId="0" applyFont="1" applyFill="1" applyBorder="1"/>
    <xf numFmtId="0" fontId="10" fillId="0" borderId="103" xfId="0" applyFont="1" applyFill="1" applyBorder="1"/>
    <xf numFmtId="49" fontId="9" fillId="0" borderId="0" xfId="0" applyNumberFormat="1" applyFont="1" applyFill="1" applyBorder="1" applyAlignment="1"/>
    <xf numFmtId="0" fontId="0" fillId="0" borderId="0" xfId="0" applyFill="1" applyBorder="1" applyAlignment="1"/>
    <xf numFmtId="0" fontId="12" fillId="0" borderId="0" xfId="0" applyFont="1" applyFill="1" applyAlignment="1"/>
    <xf numFmtId="0" fontId="12" fillId="0" borderId="0" xfId="0" applyFont="1" applyFill="1" applyBorder="1"/>
    <xf numFmtId="0" fontId="0" fillId="0" borderId="105" xfId="0" applyFill="1" applyBorder="1"/>
    <xf numFmtId="166" fontId="0" fillId="0" borderId="105" xfId="0" applyNumberFormat="1" applyFill="1" applyBorder="1" applyAlignment="1">
      <alignment horizontal="center"/>
    </xf>
    <xf numFmtId="0" fontId="1" fillId="0" borderId="105" xfId="0" applyFont="1" applyFill="1" applyBorder="1" applyAlignment="1">
      <alignment wrapText="1"/>
    </xf>
    <xf numFmtId="0" fontId="0" fillId="0" borderId="105" xfId="0" applyFill="1" applyBorder="1" applyAlignment="1">
      <alignment vertical="top" wrapText="1"/>
    </xf>
    <xf numFmtId="0" fontId="0" fillId="0" borderId="106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3" Type="http://schemas.openxmlformats.org/officeDocument/2006/relationships/image" Target="../media/image8.png"/><Relationship Id="rId21" Type="http://schemas.openxmlformats.org/officeDocument/2006/relationships/image" Target="../media/image122.jpe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2" Type="http://schemas.openxmlformats.org/officeDocument/2006/relationships/image" Target="../media/image104.png"/><Relationship Id="rId16" Type="http://schemas.openxmlformats.org/officeDocument/2006/relationships/image" Target="../media/image117.jpeg"/><Relationship Id="rId20" Type="http://schemas.openxmlformats.org/officeDocument/2006/relationships/image" Target="../media/image121.jpeg"/><Relationship Id="rId1" Type="http://schemas.openxmlformats.org/officeDocument/2006/relationships/image" Target="../media/image103.jpeg"/><Relationship Id="rId6" Type="http://schemas.openxmlformats.org/officeDocument/2006/relationships/image" Target="../media/image107.jpeg"/><Relationship Id="rId11" Type="http://schemas.openxmlformats.org/officeDocument/2006/relationships/image" Target="../media/image112.jpeg"/><Relationship Id="rId5" Type="http://schemas.openxmlformats.org/officeDocument/2006/relationships/image" Target="../media/image106.jpeg"/><Relationship Id="rId15" Type="http://schemas.openxmlformats.org/officeDocument/2006/relationships/image" Target="../media/image116.jpeg"/><Relationship Id="rId10" Type="http://schemas.openxmlformats.org/officeDocument/2006/relationships/image" Target="../media/image111.jpeg"/><Relationship Id="rId19" Type="http://schemas.openxmlformats.org/officeDocument/2006/relationships/image" Target="../media/image120.jpeg"/><Relationship Id="rId4" Type="http://schemas.openxmlformats.org/officeDocument/2006/relationships/image" Target="../media/image105.jpeg"/><Relationship Id="rId9" Type="http://schemas.openxmlformats.org/officeDocument/2006/relationships/image" Target="../media/image110.jpeg"/><Relationship Id="rId14" Type="http://schemas.openxmlformats.org/officeDocument/2006/relationships/image" Target="../media/image115.jpeg"/><Relationship Id="rId22" Type="http://schemas.openxmlformats.org/officeDocument/2006/relationships/image" Target="../media/image1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291</xdr:row>
      <xdr:rowOff>0</xdr:rowOff>
    </xdr:from>
    <xdr:ext cx="1857375" cy="1847850"/>
    <xdr:pic>
      <xdr:nvPicPr>
        <xdr:cNvPr id="2" name="Picture 1960" descr="М050401Y m жел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120175"/>
          <a:ext cx="18573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14</xdr:row>
      <xdr:rowOff>152400</xdr:rowOff>
    </xdr:from>
    <xdr:ext cx="1724025" cy="952500"/>
    <xdr:pic>
      <xdr:nvPicPr>
        <xdr:cNvPr id="3" name="Рисунок 101" descr="000001Kp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419350"/>
          <a:ext cx="1724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276225</xdr:colOff>
      <xdr:row>17</xdr:row>
      <xdr:rowOff>533400</xdr:rowOff>
    </xdr:from>
    <xdr:ext cx="1809750" cy="1385888"/>
    <xdr:pic>
      <xdr:nvPicPr>
        <xdr:cNvPr id="4" name="Рисунок 102" descr="000002Up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914650"/>
          <a:ext cx="1809750" cy="1385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21</xdr:row>
      <xdr:rowOff>104775</xdr:rowOff>
    </xdr:from>
    <xdr:ext cx="1866900" cy="1450181"/>
    <xdr:pic>
      <xdr:nvPicPr>
        <xdr:cNvPr id="5" name="Рисунок 103" descr="000005Kp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505200"/>
          <a:ext cx="1866900" cy="1450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643</xdr:row>
      <xdr:rowOff>333375</xdr:rowOff>
    </xdr:from>
    <xdr:ext cx="1752600" cy="1352550"/>
    <xdr:pic>
      <xdr:nvPicPr>
        <xdr:cNvPr id="6" name="Рисунок 110" descr="091050Mpp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4279700"/>
          <a:ext cx="1752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645</xdr:row>
      <xdr:rowOff>657225</xdr:rowOff>
    </xdr:from>
    <xdr:ext cx="1019175" cy="1471612"/>
    <xdr:pic>
      <xdr:nvPicPr>
        <xdr:cNvPr id="7" name="Рисунок 111" descr="092001Mpp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4603550"/>
          <a:ext cx="1019175" cy="1471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646</xdr:row>
      <xdr:rowOff>0</xdr:rowOff>
    </xdr:from>
    <xdr:ext cx="971550" cy="1478756"/>
    <xdr:pic>
      <xdr:nvPicPr>
        <xdr:cNvPr id="8" name="Рисунок 112" descr="092002Mpp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4603550"/>
          <a:ext cx="971550" cy="147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0</xdr:rowOff>
    </xdr:from>
    <xdr:ext cx="5350669" cy="1031081"/>
    <xdr:pic>
      <xdr:nvPicPr>
        <xdr:cNvPr id="9" name="Picture 10091" descr="логотип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350669" cy="1031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216</xdr:row>
      <xdr:rowOff>0</xdr:rowOff>
    </xdr:from>
    <xdr:ext cx="2028825" cy="0"/>
    <xdr:pic>
      <xdr:nvPicPr>
        <xdr:cNvPr id="10" name="Рисунок 99" descr="060111pp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497580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457200</xdr:colOff>
      <xdr:row>646</xdr:row>
      <xdr:rowOff>104775</xdr:rowOff>
    </xdr:from>
    <xdr:ext cx="2028825" cy="1690688"/>
    <xdr:pic>
      <xdr:nvPicPr>
        <xdr:cNvPr id="11" name="Рисунок 58" descr="Z:\МАРИНА\фото\одежда\Пледы m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4708325"/>
          <a:ext cx="2028825" cy="1690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27</xdr:row>
      <xdr:rowOff>952500</xdr:rowOff>
    </xdr:from>
    <xdr:ext cx="2047875" cy="988219"/>
    <xdr:pic>
      <xdr:nvPicPr>
        <xdr:cNvPr id="12" name="Рисунок 59" descr="Z:\Фото продукция\M\M000006K m девочки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533900"/>
          <a:ext cx="2047875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276225</xdr:colOff>
      <xdr:row>27</xdr:row>
      <xdr:rowOff>76200</xdr:rowOff>
    </xdr:from>
    <xdr:ext cx="2038350" cy="940594"/>
    <xdr:pic>
      <xdr:nvPicPr>
        <xdr:cNvPr id="13" name="Рисунок 60" descr="Z:\Фото продукция\M\M000006K m мальчики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448175"/>
          <a:ext cx="2038350" cy="940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494</xdr:row>
      <xdr:rowOff>19050</xdr:rowOff>
    </xdr:from>
    <xdr:ext cx="2019300" cy="1547812"/>
    <xdr:pic>
      <xdr:nvPicPr>
        <xdr:cNvPr id="14" name="Рисунок 65" descr="Z:\Фото продукция\M\M010010F m молочный+гол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0010000"/>
          <a:ext cx="2019300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648</xdr:row>
      <xdr:rowOff>190500</xdr:rowOff>
    </xdr:from>
    <xdr:ext cx="1981200" cy="1421606"/>
    <xdr:pic>
      <xdr:nvPicPr>
        <xdr:cNvPr id="15" name="Рисунок 75" descr="Z:\Фото продукция\M\плед m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5089325"/>
          <a:ext cx="1981200" cy="1421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626</xdr:row>
      <xdr:rowOff>66675</xdr:rowOff>
    </xdr:from>
    <xdr:ext cx="1762125" cy="1102519"/>
    <xdr:pic>
      <xdr:nvPicPr>
        <xdr:cNvPr id="16" name="Рисунок 78" descr="Z:\Фото продукция\M\M090001F m салатовый+желтый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01431725"/>
          <a:ext cx="1762125" cy="1102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628</xdr:row>
      <xdr:rowOff>28575</xdr:rowOff>
    </xdr:from>
    <xdr:ext cx="1895475" cy="1283494"/>
    <xdr:pic>
      <xdr:nvPicPr>
        <xdr:cNvPr id="17" name="Рисунок 81" descr="Z:\Фото продукция\M\M090010K m гол+мол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1717475"/>
          <a:ext cx="1895475" cy="1283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257175</xdr:colOff>
      <xdr:row>0</xdr:row>
      <xdr:rowOff>104775</xdr:rowOff>
    </xdr:from>
    <xdr:ext cx="2552700" cy="1726406"/>
    <xdr:pic>
      <xdr:nvPicPr>
        <xdr:cNvPr id="18" name="Рисунок 92" descr="Копия image (1).jpe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104775"/>
          <a:ext cx="2552700" cy="1726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249</xdr:row>
      <xdr:rowOff>0</xdr:rowOff>
    </xdr:from>
    <xdr:ext cx="2047875" cy="2052638"/>
    <xdr:pic>
      <xdr:nvPicPr>
        <xdr:cNvPr id="19" name="Picture 1926" descr="М020138Y m гол-мол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19325"/>
          <a:ext cx="2047875" cy="2052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561975</xdr:colOff>
      <xdr:row>607</xdr:row>
      <xdr:rowOff>66675</xdr:rowOff>
    </xdr:from>
    <xdr:ext cx="1857375" cy="2497931"/>
    <xdr:pic>
      <xdr:nvPicPr>
        <xdr:cNvPr id="20" name="Picture 1943" descr="М060104 m гол+мол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98355150"/>
          <a:ext cx="1857375" cy="2497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247650</xdr:colOff>
      <xdr:row>263</xdr:row>
      <xdr:rowOff>28575</xdr:rowOff>
    </xdr:from>
    <xdr:ext cx="1981200" cy="2636044"/>
    <xdr:pic>
      <xdr:nvPicPr>
        <xdr:cNvPr id="21" name="Picture 1947" descr="M050101 m гол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2614850"/>
          <a:ext cx="1981200" cy="2636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430</xdr:row>
      <xdr:rowOff>114300</xdr:rowOff>
    </xdr:from>
    <xdr:ext cx="2390775" cy="3600450"/>
    <xdr:pic>
      <xdr:nvPicPr>
        <xdr:cNvPr id="22" name="Picture 1950" descr="M060012_13Y m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9742050"/>
          <a:ext cx="2390775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209550</xdr:colOff>
      <xdr:row>388</xdr:row>
      <xdr:rowOff>47625</xdr:rowOff>
    </xdr:from>
    <xdr:ext cx="2038350" cy="2452687"/>
    <xdr:pic>
      <xdr:nvPicPr>
        <xdr:cNvPr id="23" name="Рисунок 100" descr="P1040892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2874525"/>
          <a:ext cx="2038350" cy="2452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533400</xdr:colOff>
      <xdr:row>456</xdr:row>
      <xdr:rowOff>295275</xdr:rowOff>
    </xdr:from>
    <xdr:ext cx="1438275" cy="1824037"/>
    <xdr:pic>
      <xdr:nvPicPr>
        <xdr:cNvPr id="24" name="Рисунок 105" descr="P1040887 обрезанный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999725"/>
          <a:ext cx="1438275" cy="1824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542925</xdr:colOff>
      <xdr:row>458</xdr:row>
      <xdr:rowOff>0</xdr:rowOff>
    </xdr:from>
    <xdr:ext cx="1419225" cy="1943100"/>
    <xdr:pic>
      <xdr:nvPicPr>
        <xdr:cNvPr id="25" name="Рисунок 106" descr="пижама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4161650"/>
          <a:ext cx="14192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650</xdr:row>
      <xdr:rowOff>0</xdr:rowOff>
    </xdr:from>
    <xdr:ext cx="9525" cy="1233488"/>
    <xdr:pic>
      <xdr:nvPicPr>
        <xdr:cNvPr id="26" name="Рисунок 124" descr="020101Ypp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251250"/>
          <a:ext cx="9525" cy="1233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613</xdr:row>
      <xdr:rowOff>95250</xdr:rowOff>
    </xdr:from>
    <xdr:ext cx="1905000" cy="2550319"/>
    <xdr:pic>
      <xdr:nvPicPr>
        <xdr:cNvPr id="27" name="Picture 1920" descr="М166001FL m роз-мол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9355275"/>
          <a:ext cx="1905000" cy="2550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161925</xdr:colOff>
      <xdr:row>450</xdr:row>
      <xdr:rowOff>28575</xdr:rowOff>
    </xdr:from>
    <xdr:ext cx="2400300" cy="2119312"/>
    <xdr:pic>
      <xdr:nvPicPr>
        <xdr:cNvPr id="28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2894825"/>
          <a:ext cx="2400300" cy="2119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247650</xdr:colOff>
      <xdr:row>402</xdr:row>
      <xdr:rowOff>28575</xdr:rowOff>
    </xdr:from>
    <xdr:ext cx="2124075" cy="2705100"/>
    <xdr:pic>
      <xdr:nvPicPr>
        <xdr:cNvPr id="29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5122425"/>
          <a:ext cx="2124075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257</xdr:row>
      <xdr:rowOff>161925</xdr:rowOff>
    </xdr:from>
    <xdr:ext cx="2486025" cy="1912144"/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76650"/>
          <a:ext cx="2486025" cy="1912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169</xdr:row>
      <xdr:rowOff>76200</xdr:rowOff>
    </xdr:from>
    <xdr:ext cx="2228850" cy="2952750"/>
    <xdr:pic>
      <xdr:nvPicPr>
        <xdr:cNvPr id="31" name="Рисунок 1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7441525"/>
          <a:ext cx="22288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600075</xdr:colOff>
      <xdr:row>111</xdr:row>
      <xdr:rowOff>38100</xdr:rowOff>
    </xdr:from>
    <xdr:ext cx="1438275" cy="2028825"/>
    <xdr:pic>
      <xdr:nvPicPr>
        <xdr:cNvPr id="32" name="Рисунок 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011775"/>
          <a:ext cx="14382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43</xdr:row>
      <xdr:rowOff>66675</xdr:rowOff>
    </xdr:from>
    <xdr:ext cx="2114550" cy="2505075"/>
    <xdr:pic>
      <xdr:nvPicPr>
        <xdr:cNvPr id="33" name="Рисунок 1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29450"/>
          <a:ext cx="2114550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30</xdr:row>
      <xdr:rowOff>180975</xdr:rowOff>
    </xdr:from>
    <xdr:ext cx="2428875" cy="2119312"/>
    <xdr:pic>
      <xdr:nvPicPr>
        <xdr:cNvPr id="34" name="Рисунок 1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019675"/>
          <a:ext cx="2428875" cy="2119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240</xdr:row>
      <xdr:rowOff>114300</xdr:rowOff>
    </xdr:from>
    <xdr:ext cx="2552700" cy="2133600"/>
    <xdr:pic>
      <xdr:nvPicPr>
        <xdr:cNvPr id="35" name="Рисунок 2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976300"/>
          <a:ext cx="25527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2505075" cy="2671763"/>
    <xdr:pic>
      <xdr:nvPicPr>
        <xdr:cNvPr id="36" name="Рисунок 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661850"/>
          <a:ext cx="2505075" cy="2671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273</xdr:row>
      <xdr:rowOff>38100</xdr:rowOff>
    </xdr:from>
    <xdr:ext cx="2266950" cy="1400175"/>
    <xdr:pic>
      <xdr:nvPicPr>
        <xdr:cNvPr id="37" name="Рисунок 2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243625"/>
          <a:ext cx="22669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228600</xdr:colOff>
      <xdr:row>586</xdr:row>
      <xdr:rowOff>85725</xdr:rowOff>
    </xdr:from>
    <xdr:ext cx="2476500" cy="1435894"/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4973775"/>
          <a:ext cx="2476500" cy="1435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558</xdr:row>
      <xdr:rowOff>104775</xdr:rowOff>
    </xdr:from>
    <xdr:ext cx="2152650" cy="2728913"/>
    <xdr:pic>
      <xdr:nvPicPr>
        <xdr:cNvPr id="39" name="Picture 1949" descr="М060002Y m роз-мол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0458925"/>
          <a:ext cx="2152650" cy="2728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578</xdr:row>
      <xdr:rowOff>152400</xdr:rowOff>
    </xdr:from>
    <xdr:ext cx="2047875" cy="1397794"/>
    <xdr:pic>
      <xdr:nvPicPr>
        <xdr:cNvPr id="40" name="Picture 1945" descr="M090001Y чепчики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3745050"/>
          <a:ext cx="2047875" cy="1397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375</xdr:row>
      <xdr:rowOff>142875</xdr:rowOff>
    </xdr:from>
    <xdr:ext cx="2657475" cy="2121693"/>
    <xdr:pic>
      <xdr:nvPicPr>
        <xdr:cNvPr id="41" name="Рисунок 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864750"/>
          <a:ext cx="2657475" cy="2121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142</xdr:row>
      <xdr:rowOff>266700</xdr:rowOff>
    </xdr:from>
    <xdr:ext cx="2752725" cy="2081212"/>
    <xdr:pic>
      <xdr:nvPicPr>
        <xdr:cNvPr id="42" name="Рисунок 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155275"/>
          <a:ext cx="2752725" cy="2081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96</xdr:row>
      <xdr:rowOff>142875</xdr:rowOff>
    </xdr:from>
    <xdr:ext cx="2524125" cy="2443163"/>
    <xdr:pic>
      <xdr:nvPicPr>
        <xdr:cNvPr id="43" name="Рисунок 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687675"/>
          <a:ext cx="2524125" cy="2443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84</xdr:row>
      <xdr:rowOff>19050</xdr:rowOff>
    </xdr:from>
    <xdr:ext cx="2438400" cy="2228850"/>
    <xdr:pic>
      <xdr:nvPicPr>
        <xdr:cNvPr id="44" name="Рисунок 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620750"/>
          <a:ext cx="24384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57</xdr:row>
      <xdr:rowOff>19050</xdr:rowOff>
    </xdr:from>
    <xdr:ext cx="2466975" cy="2047875"/>
    <xdr:pic>
      <xdr:nvPicPr>
        <xdr:cNvPr id="45" name="Рисунок 10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248775"/>
          <a:ext cx="24669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95250</xdr:colOff>
      <xdr:row>57</xdr:row>
      <xdr:rowOff>57150</xdr:rowOff>
    </xdr:from>
    <xdr:ext cx="1657350" cy="1990725"/>
    <xdr:pic>
      <xdr:nvPicPr>
        <xdr:cNvPr id="46" name="Рисунок 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9286875"/>
          <a:ext cx="16573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9525</xdr:colOff>
      <xdr:row>84</xdr:row>
      <xdr:rowOff>47625</xdr:rowOff>
    </xdr:from>
    <xdr:ext cx="1847850" cy="2209800"/>
    <xdr:pic>
      <xdr:nvPicPr>
        <xdr:cNvPr id="47" name="Рисунок 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3649325"/>
          <a:ext cx="18478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66675</xdr:colOff>
      <xdr:row>96</xdr:row>
      <xdr:rowOff>38100</xdr:rowOff>
    </xdr:from>
    <xdr:ext cx="1809750" cy="2595563"/>
    <xdr:pic>
      <xdr:nvPicPr>
        <xdr:cNvPr id="48" name="Рисунок 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97" t="26579" r="7275" b="21738"/>
        <a:stretch>
          <a:fillRect/>
        </a:stretch>
      </xdr:blipFill>
      <xdr:spPr bwMode="auto">
        <a:xfrm>
          <a:off x="1285875" y="15582900"/>
          <a:ext cx="1809750" cy="2595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209550</xdr:colOff>
      <xdr:row>483</xdr:row>
      <xdr:rowOff>133350</xdr:rowOff>
    </xdr:from>
    <xdr:ext cx="2038350" cy="1357313"/>
    <xdr:pic>
      <xdr:nvPicPr>
        <xdr:cNvPr id="49" name="Picture 1938" descr="010012 m гол+мол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8343125"/>
          <a:ext cx="2038350" cy="1357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500</xdr:row>
      <xdr:rowOff>47625</xdr:rowOff>
    </xdr:from>
    <xdr:ext cx="2028825" cy="1433513"/>
    <xdr:pic>
      <xdr:nvPicPr>
        <xdr:cNvPr id="50" name="Picture 1931" descr="М010001Y m сал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010125"/>
          <a:ext cx="2028825" cy="1433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472</xdr:row>
      <xdr:rowOff>200025</xdr:rowOff>
    </xdr:from>
    <xdr:ext cx="2457450" cy="1852612"/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590525"/>
          <a:ext cx="2457450" cy="1852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530</xdr:row>
      <xdr:rowOff>57150</xdr:rowOff>
    </xdr:from>
    <xdr:ext cx="1714500" cy="2293143"/>
    <xdr:pic>
      <xdr:nvPicPr>
        <xdr:cNvPr id="52" name="Рисунок 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5877400"/>
          <a:ext cx="1714500" cy="229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114300</xdr:colOff>
      <xdr:row>550</xdr:row>
      <xdr:rowOff>219075</xdr:rowOff>
    </xdr:from>
    <xdr:ext cx="2428875" cy="1816894"/>
    <xdr:pic>
      <xdr:nvPicPr>
        <xdr:cNvPr id="53" name="Рисунок 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9220675"/>
          <a:ext cx="2428875" cy="1816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114300</xdr:colOff>
      <xdr:row>538</xdr:row>
      <xdr:rowOff>209550</xdr:rowOff>
    </xdr:from>
    <xdr:ext cx="2266950" cy="2614612"/>
    <xdr:pic>
      <xdr:nvPicPr>
        <xdr:cNvPr id="54" name="Рисунок 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277575"/>
          <a:ext cx="2266950" cy="261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392</xdr:row>
      <xdr:rowOff>85725</xdr:rowOff>
    </xdr:from>
    <xdr:ext cx="2381250" cy="2697956"/>
    <xdr:pic>
      <xdr:nvPicPr>
        <xdr:cNvPr id="55" name="Рисунок 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3560325"/>
          <a:ext cx="2381250" cy="2697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332</xdr:row>
      <xdr:rowOff>9525</xdr:rowOff>
    </xdr:from>
    <xdr:ext cx="2200275" cy="2850356"/>
    <xdr:pic>
      <xdr:nvPicPr>
        <xdr:cNvPr id="56" name="Рисунок 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3768625"/>
          <a:ext cx="2200275" cy="285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310</xdr:row>
      <xdr:rowOff>57150</xdr:rowOff>
    </xdr:from>
    <xdr:ext cx="2524125" cy="1540669"/>
    <xdr:pic>
      <xdr:nvPicPr>
        <xdr:cNvPr id="57" name="Рисунок 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253900"/>
          <a:ext cx="2524125" cy="1540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300</xdr:row>
      <xdr:rowOff>19050</xdr:rowOff>
    </xdr:from>
    <xdr:ext cx="1914525" cy="1762125"/>
    <xdr:pic>
      <xdr:nvPicPr>
        <xdr:cNvPr id="58" name="Рисунок 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596550"/>
          <a:ext cx="19145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280</xdr:row>
      <xdr:rowOff>47625</xdr:rowOff>
    </xdr:from>
    <xdr:ext cx="2228850" cy="2497931"/>
    <xdr:pic>
      <xdr:nvPicPr>
        <xdr:cNvPr id="59" name="Рисунок 1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5386625"/>
          <a:ext cx="2228850" cy="2497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519</xdr:row>
      <xdr:rowOff>180975</xdr:rowOff>
    </xdr:from>
    <xdr:ext cx="1200150" cy="1821656"/>
    <xdr:pic>
      <xdr:nvPicPr>
        <xdr:cNvPr id="60" name="Рисунок 66" descr="Z:\Фото продукция\M\M055001F m мол+гол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4201000"/>
          <a:ext cx="1200150" cy="1821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1504950</xdr:colOff>
      <xdr:row>519</xdr:row>
      <xdr:rowOff>200025</xdr:rowOff>
    </xdr:from>
    <xdr:ext cx="1257300" cy="1831181"/>
    <xdr:pic>
      <xdr:nvPicPr>
        <xdr:cNvPr id="61" name="Рисунок 67" descr="Z:\Фото продукция\M\M055001F m розовый+мол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201000"/>
          <a:ext cx="1257300" cy="1831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358</xdr:row>
      <xdr:rowOff>9525</xdr:rowOff>
    </xdr:from>
    <xdr:ext cx="2838450" cy="2085975"/>
    <xdr:pic>
      <xdr:nvPicPr>
        <xdr:cNvPr id="62" name="Рисунок 108" descr="C:\Users\User7\Desktop\Фотосессия ноябрь 2015\Новая папка\20151222_113006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978675"/>
          <a:ext cx="28384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342</xdr:row>
      <xdr:rowOff>57150</xdr:rowOff>
    </xdr:from>
    <xdr:ext cx="2400300" cy="2014538"/>
    <xdr:pic>
      <xdr:nvPicPr>
        <xdr:cNvPr id="63" name="Рисунок 110" descr="C:\Users\User7\Desktop\Фотосессия ноябрь 2015\Новая папка\20151222_112408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5435500"/>
          <a:ext cx="2400300" cy="201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465</xdr:row>
      <xdr:rowOff>47625</xdr:rowOff>
    </xdr:from>
    <xdr:ext cx="1724025" cy="952500"/>
    <xdr:pic>
      <xdr:nvPicPr>
        <xdr:cNvPr id="64" name="Рисунок 101" descr="000001Kp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5342750"/>
          <a:ext cx="1724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601</xdr:row>
      <xdr:rowOff>38100</xdr:rowOff>
    </xdr:from>
    <xdr:ext cx="1971675" cy="2121694"/>
    <xdr:pic>
      <xdr:nvPicPr>
        <xdr:cNvPr id="65" name="Рисунок 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7355025"/>
          <a:ext cx="1971675" cy="2121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595</xdr:row>
      <xdr:rowOff>190500</xdr:rowOff>
    </xdr:from>
    <xdr:ext cx="2486025" cy="1776413"/>
    <xdr:pic>
      <xdr:nvPicPr>
        <xdr:cNvPr id="66" name="Рисунок 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6507300"/>
          <a:ext cx="2486025" cy="1776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208</xdr:row>
      <xdr:rowOff>123825</xdr:rowOff>
    </xdr:from>
    <xdr:ext cx="2476500" cy="2012156"/>
    <xdr:pic>
      <xdr:nvPicPr>
        <xdr:cNvPr id="67" name="Рисунок 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804225"/>
          <a:ext cx="2476500" cy="201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838200</xdr:colOff>
      <xdr:row>455</xdr:row>
      <xdr:rowOff>57150</xdr:rowOff>
    </xdr:from>
    <xdr:ext cx="2019300" cy="1895475"/>
    <xdr:pic>
      <xdr:nvPicPr>
        <xdr:cNvPr id="68" name="Рисунок 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733025"/>
          <a:ext cx="20193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200025</xdr:colOff>
      <xdr:row>571</xdr:row>
      <xdr:rowOff>0</xdr:rowOff>
    </xdr:from>
    <xdr:to>
      <xdr:col>0</xdr:col>
      <xdr:colOff>2247900</xdr:colOff>
      <xdr:row>577</xdr:row>
      <xdr:rowOff>171450</xdr:rowOff>
    </xdr:to>
    <xdr:pic>
      <xdr:nvPicPr>
        <xdr:cNvPr id="69" name="Picture 1024" descr="20160111_133851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2459175"/>
          <a:ext cx="409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962025</xdr:colOff>
      <xdr:row>1</xdr:row>
      <xdr:rowOff>9525</xdr:rowOff>
    </xdr:from>
    <xdr:ext cx="2114550" cy="1126331"/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71450"/>
          <a:ext cx="2114550" cy="112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382</xdr:row>
      <xdr:rowOff>38100</xdr:rowOff>
    </xdr:from>
    <xdr:ext cx="2752725" cy="1935956"/>
    <xdr:pic>
      <xdr:nvPicPr>
        <xdr:cNvPr id="71" name="Рисунок 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893450"/>
          <a:ext cx="2752725" cy="1935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216</xdr:row>
      <xdr:rowOff>142875</xdr:rowOff>
    </xdr:from>
    <xdr:ext cx="2590800" cy="2424112"/>
    <xdr:pic>
      <xdr:nvPicPr>
        <xdr:cNvPr id="72" name="Рисунок 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118675"/>
          <a:ext cx="2590800" cy="2424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117</xdr:row>
      <xdr:rowOff>209550</xdr:rowOff>
    </xdr:from>
    <xdr:ext cx="2619375" cy="1962150"/>
    <xdr:pic>
      <xdr:nvPicPr>
        <xdr:cNvPr id="73" name="Рисунок 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107150"/>
          <a:ext cx="26193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157</xdr:row>
      <xdr:rowOff>0</xdr:rowOff>
    </xdr:from>
    <xdr:ext cx="2609850" cy="2476500"/>
    <xdr:pic>
      <xdr:nvPicPr>
        <xdr:cNvPr id="74" name="Рисунок 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22225"/>
          <a:ext cx="260985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69</xdr:row>
      <xdr:rowOff>152400</xdr:rowOff>
    </xdr:from>
    <xdr:ext cx="2581275" cy="2852738"/>
    <xdr:pic>
      <xdr:nvPicPr>
        <xdr:cNvPr id="75" name="Рисунок 9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325225"/>
          <a:ext cx="2581275" cy="2852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225</xdr:row>
      <xdr:rowOff>180975</xdr:rowOff>
    </xdr:from>
    <xdr:ext cx="2628900" cy="1966912"/>
    <xdr:pic>
      <xdr:nvPicPr>
        <xdr:cNvPr id="76" name="Рисунок 1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95050"/>
          <a:ext cx="2628900" cy="1966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325</xdr:row>
      <xdr:rowOff>228600</xdr:rowOff>
    </xdr:from>
    <xdr:ext cx="2628900" cy="1671637"/>
    <xdr:pic>
      <xdr:nvPicPr>
        <xdr:cNvPr id="77" name="Рисунок 2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7550"/>
          <a:ext cx="2628900" cy="1671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367</xdr:row>
      <xdr:rowOff>0</xdr:rowOff>
    </xdr:from>
    <xdr:ext cx="2581275" cy="2552700"/>
    <xdr:pic>
      <xdr:nvPicPr>
        <xdr:cNvPr id="78" name="Рисунок 3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9426475"/>
          <a:ext cx="258127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114300</xdr:colOff>
      <xdr:row>197</xdr:row>
      <xdr:rowOff>390525</xdr:rowOff>
    </xdr:from>
    <xdr:ext cx="2352675" cy="2631281"/>
    <xdr:pic>
      <xdr:nvPicPr>
        <xdr:cNvPr id="79" name="Рисунок 4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061150"/>
          <a:ext cx="2352675" cy="2631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176</xdr:row>
      <xdr:rowOff>180975</xdr:rowOff>
    </xdr:from>
    <xdr:ext cx="2847975" cy="3100388"/>
    <xdr:pic>
      <xdr:nvPicPr>
        <xdr:cNvPr id="80" name="Рисунок 5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60725"/>
          <a:ext cx="2847975" cy="3100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188</xdr:row>
      <xdr:rowOff>95250</xdr:rowOff>
    </xdr:from>
    <xdr:ext cx="2828925" cy="2978944"/>
    <xdr:pic>
      <xdr:nvPicPr>
        <xdr:cNvPr id="81" name="Рисунок 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537150"/>
          <a:ext cx="2828925" cy="297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148</xdr:row>
      <xdr:rowOff>19050</xdr:rowOff>
    </xdr:from>
    <xdr:ext cx="2124075" cy="1733550"/>
    <xdr:pic>
      <xdr:nvPicPr>
        <xdr:cNvPr id="82" name="Рисунок 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3983950"/>
          <a:ext cx="21240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412</xdr:row>
      <xdr:rowOff>9525</xdr:rowOff>
    </xdr:from>
    <xdr:ext cx="2600325" cy="2695575"/>
    <xdr:pic>
      <xdr:nvPicPr>
        <xdr:cNvPr id="83" name="Рисунок 1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722625"/>
          <a:ext cx="2600325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420</xdr:row>
      <xdr:rowOff>238125</xdr:rowOff>
    </xdr:from>
    <xdr:ext cx="2628900" cy="2724150"/>
    <xdr:pic>
      <xdr:nvPicPr>
        <xdr:cNvPr id="84" name="Рисунок 1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8170425"/>
          <a:ext cx="2628900" cy="272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441</xdr:row>
      <xdr:rowOff>123825</xdr:rowOff>
    </xdr:from>
    <xdr:ext cx="2600325" cy="2686050"/>
    <xdr:pic>
      <xdr:nvPicPr>
        <xdr:cNvPr id="85" name="Рисунок 1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1532750"/>
          <a:ext cx="2600325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131</xdr:row>
      <xdr:rowOff>76200</xdr:rowOff>
    </xdr:from>
    <xdr:ext cx="2628900" cy="2238375"/>
    <xdr:pic>
      <xdr:nvPicPr>
        <xdr:cNvPr id="86" name="Рисунок 1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88375"/>
          <a:ext cx="26289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348</xdr:row>
      <xdr:rowOff>114300</xdr:rowOff>
    </xdr:from>
    <xdr:ext cx="2809875" cy="2105025"/>
    <xdr:pic>
      <xdr:nvPicPr>
        <xdr:cNvPr id="87" name="Рисунок 2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6464200"/>
          <a:ext cx="28098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459</xdr:row>
      <xdr:rowOff>133350</xdr:rowOff>
    </xdr:from>
    <xdr:ext cx="2371725" cy="1690687"/>
    <xdr:pic>
      <xdr:nvPicPr>
        <xdr:cNvPr id="88" name="Рисунок 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456925"/>
          <a:ext cx="2371725" cy="1690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454</xdr:row>
      <xdr:rowOff>38100</xdr:rowOff>
    </xdr:from>
    <xdr:ext cx="2105025" cy="2043112"/>
    <xdr:pic>
      <xdr:nvPicPr>
        <xdr:cNvPr id="89" name="Рисунок 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3552050"/>
          <a:ext cx="2105025" cy="2043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624</xdr:row>
      <xdr:rowOff>38100</xdr:rowOff>
    </xdr:from>
    <xdr:ext cx="1876425" cy="1300163"/>
    <xdr:pic>
      <xdr:nvPicPr>
        <xdr:cNvPr id="90" name="Рисунок 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1079300"/>
          <a:ext cx="1876425" cy="1300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247650</xdr:colOff>
      <xdr:row>632</xdr:row>
      <xdr:rowOff>19050</xdr:rowOff>
    </xdr:from>
    <xdr:ext cx="2066925" cy="2174081"/>
    <xdr:pic>
      <xdr:nvPicPr>
        <xdr:cNvPr id="91" name="Рисунок 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2355650"/>
          <a:ext cx="2066925" cy="2174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636</xdr:row>
      <xdr:rowOff>161925</xdr:rowOff>
    </xdr:from>
    <xdr:ext cx="1800225" cy="1547812"/>
    <xdr:pic>
      <xdr:nvPicPr>
        <xdr:cNvPr id="92" name="Рисунок 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3146225"/>
          <a:ext cx="180022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642</xdr:row>
      <xdr:rowOff>114300</xdr:rowOff>
    </xdr:from>
    <xdr:ext cx="2133600" cy="1371600"/>
    <xdr:pic>
      <xdr:nvPicPr>
        <xdr:cNvPr id="93" name="Рисунок 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4070150"/>
          <a:ext cx="2133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638</xdr:row>
      <xdr:rowOff>133350</xdr:rowOff>
    </xdr:from>
    <xdr:ext cx="2105025" cy="1707356"/>
    <xdr:pic>
      <xdr:nvPicPr>
        <xdr:cNvPr id="94" name="Рисунок 6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441500"/>
          <a:ext cx="2105025" cy="1707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630</xdr:row>
      <xdr:rowOff>76200</xdr:rowOff>
    </xdr:from>
    <xdr:ext cx="2457450" cy="1576387"/>
    <xdr:pic>
      <xdr:nvPicPr>
        <xdr:cNvPr id="95" name="Рисунок 7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2088950"/>
          <a:ext cx="2457450" cy="1576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2743200" cy="2295525"/>
    <xdr:pic>
      <xdr:nvPicPr>
        <xdr:cNvPr id="96" name="Рисунок 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1911250"/>
          <a:ext cx="274320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321</xdr:row>
      <xdr:rowOff>76200</xdr:rowOff>
    </xdr:from>
    <xdr:ext cx="2838450" cy="2514600"/>
    <xdr:pic>
      <xdr:nvPicPr>
        <xdr:cNvPr id="97" name="Рисунок 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054125"/>
          <a:ext cx="28384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322</xdr:row>
      <xdr:rowOff>76200</xdr:rowOff>
    </xdr:from>
    <xdr:ext cx="2781300" cy="2162175"/>
    <xdr:pic>
      <xdr:nvPicPr>
        <xdr:cNvPr id="98" name="Рисунок 3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2216050"/>
          <a:ext cx="27813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323</xdr:row>
      <xdr:rowOff>142875</xdr:rowOff>
    </xdr:from>
    <xdr:ext cx="2809875" cy="2133600"/>
    <xdr:pic>
      <xdr:nvPicPr>
        <xdr:cNvPr id="99" name="Рисунок 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2444650"/>
          <a:ext cx="280987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324</xdr:row>
      <xdr:rowOff>85725</xdr:rowOff>
    </xdr:from>
    <xdr:ext cx="2809875" cy="1905000"/>
    <xdr:pic>
      <xdr:nvPicPr>
        <xdr:cNvPr id="100" name="Рисунок 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2549425"/>
          <a:ext cx="28098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533400</xdr:colOff>
      <xdr:row>460</xdr:row>
      <xdr:rowOff>971550</xdr:rowOff>
    </xdr:from>
    <xdr:ext cx="1857375" cy="2717007"/>
    <xdr:pic>
      <xdr:nvPicPr>
        <xdr:cNvPr id="101" name="Рисунок 1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4647425"/>
          <a:ext cx="1857375" cy="2717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507</xdr:row>
      <xdr:rowOff>285750</xdr:rowOff>
    </xdr:from>
    <xdr:ext cx="2771775" cy="2640806"/>
    <xdr:pic>
      <xdr:nvPicPr>
        <xdr:cNvPr id="102" name="Рисунок 1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2257900"/>
          <a:ext cx="2771775" cy="2640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640</xdr:row>
      <xdr:rowOff>200025</xdr:rowOff>
    </xdr:from>
    <xdr:ext cx="2219325" cy="1478757"/>
    <xdr:pic>
      <xdr:nvPicPr>
        <xdr:cNvPr id="103" name="Рисунок 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3793925"/>
          <a:ext cx="2219325" cy="1478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634</xdr:row>
      <xdr:rowOff>152400</xdr:rowOff>
    </xdr:from>
    <xdr:ext cx="2352675" cy="1578769"/>
    <xdr:pic>
      <xdr:nvPicPr>
        <xdr:cNvPr id="104" name="Рисунок 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2812850"/>
          <a:ext cx="2352675" cy="1578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209550</xdr:colOff>
      <xdr:row>0</xdr:row>
      <xdr:rowOff>104775</xdr:rowOff>
    </xdr:from>
    <xdr:ext cx="1385358" cy="1866900"/>
    <xdr:pic>
      <xdr:nvPicPr>
        <xdr:cNvPr id="2" name="Picture 143" descr="Серег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04775"/>
          <a:ext cx="1385358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50</xdr:row>
      <xdr:rowOff>0</xdr:rowOff>
    </xdr:from>
    <xdr:ext cx="1962150" cy="1364192"/>
    <xdr:pic>
      <xdr:nvPicPr>
        <xdr:cNvPr id="3" name="Рисунок 98" descr="011003EKpp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096250"/>
          <a:ext cx="1962150" cy="1364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0</xdr:rowOff>
    </xdr:from>
    <xdr:ext cx="5984875" cy="1163108"/>
    <xdr:pic>
      <xdr:nvPicPr>
        <xdr:cNvPr id="4" name="Picture 47" descr="логотип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984875" cy="1163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85</xdr:row>
      <xdr:rowOff>0</xdr:rowOff>
    </xdr:from>
    <xdr:ext cx="971550" cy="1244600"/>
    <xdr:pic>
      <xdr:nvPicPr>
        <xdr:cNvPr id="5" name="Picture 48" descr="M0551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763625"/>
          <a:ext cx="97155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91</xdr:row>
      <xdr:rowOff>0</xdr:rowOff>
    </xdr:from>
    <xdr:ext cx="2114550" cy="1337733"/>
    <xdr:pic>
      <xdr:nvPicPr>
        <xdr:cNvPr id="6" name="Picture 49" descr="M02013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5175"/>
          <a:ext cx="2114550" cy="133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</xdr:row>
      <xdr:rowOff>9525</xdr:rowOff>
    </xdr:from>
    <xdr:ext cx="2114550" cy="1354667"/>
    <xdr:pic>
      <xdr:nvPicPr>
        <xdr:cNvPr id="7" name="Picture 52" descr="E01100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6100"/>
          <a:ext cx="2114550" cy="1354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</xdr:row>
      <xdr:rowOff>0</xdr:rowOff>
    </xdr:from>
    <xdr:ext cx="2105025" cy="1502833"/>
    <xdr:pic>
      <xdr:nvPicPr>
        <xdr:cNvPr id="8" name="Picture 53" descr="E01100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8125"/>
          <a:ext cx="2105025" cy="15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31</xdr:row>
      <xdr:rowOff>0</xdr:rowOff>
    </xdr:from>
    <xdr:ext cx="2127250" cy="1214967"/>
    <xdr:pic>
      <xdr:nvPicPr>
        <xdr:cNvPr id="9" name="Picture 54" descr="E0110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9675"/>
          <a:ext cx="2127250" cy="1214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44</xdr:row>
      <xdr:rowOff>38100</xdr:rowOff>
    </xdr:from>
    <xdr:ext cx="2114550" cy="1422400"/>
    <xdr:pic>
      <xdr:nvPicPr>
        <xdr:cNvPr id="10" name="Рисунок 13" descr="E011014K m салат+бел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211455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37</xdr:row>
      <xdr:rowOff>19050</xdr:rowOff>
    </xdr:from>
    <xdr:ext cx="2105025" cy="1409700"/>
    <xdr:pic>
      <xdr:nvPicPr>
        <xdr:cNvPr id="11" name="Рисунок 14" descr="E011014K бел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21050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57</xdr:row>
      <xdr:rowOff>19050</xdr:rowOff>
    </xdr:from>
    <xdr:ext cx="1543050" cy="2311400"/>
    <xdr:pic>
      <xdr:nvPicPr>
        <xdr:cNvPr id="12" name="Рисунок 15" descr="E055002K m гол+мол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1543050" cy="231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97</xdr:row>
      <xdr:rowOff>9525</xdr:rowOff>
    </xdr:from>
    <xdr:ext cx="2105025" cy="1292225"/>
    <xdr:pic>
      <xdr:nvPicPr>
        <xdr:cNvPr id="13" name="Рисунок 14" descr="E011005K m гол+мол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16250"/>
          <a:ext cx="2105025" cy="129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</xdr:row>
      <xdr:rowOff>0</xdr:rowOff>
    </xdr:from>
    <xdr:ext cx="2095500" cy="1291167"/>
    <xdr:pic>
      <xdr:nvPicPr>
        <xdr:cNvPr id="14" name="Рисунок 16" descr="E000001FLN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2095500" cy="129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17</xdr:row>
      <xdr:rowOff>0</xdr:rowOff>
    </xdr:from>
    <xdr:ext cx="2105025" cy="1266825"/>
    <xdr:pic>
      <xdr:nvPicPr>
        <xdr:cNvPr id="15" name="Рисунок 18" descr="Е011001BZ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21050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18</xdr:row>
      <xdr:rowOff>19050</xdr:rowOff>
    </xdr:from>
    <xdr:ext cx="2085975" cy="1354667"/>
    <xdr:pic>
      <xdr:nvPicPr>
        <xdr:cNvPr id="16" name="Рисунок 19" descr="E011002BZ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3700"/>
          <a:ext cx="2085975" cy="1354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98</xdr:row>
      <xdr:rowOff>0</xdr:rowOff>
    </xdr:from>
    <xdr:ext cx="2114550" cy="1381125"/>
    <xdr:pic>
      <xdr:nvPicPr>
        <xdr:cNvPr id="17" name="Рисунок 20" descr="E090001К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68650"/>
          <a:ext cx="2114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11</xdr:row>
      <xdr:rowOff>28575</xdr:rowOff>
    </xdr:from>
    <xdr:ext cx="2028825" cy="1931459"/>
    <xdr:pic>
      <xdr:nvPicPr>
        <xdr:cNvPr id="18" name="Рисунок 22" descr="C:\Users\Ирина\AppData\Local\Microsoft\Windows\Temporary Internet Files\Content.Word\FullSizeRender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09750"/>
          <a:ext cx="2028825" cy="1931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71</xdr:row>
      <xdr:rowOff>47625</xdr:rowOff>
    </xdr:from>
    <xdr:ext cx="2047875" cy="2424642"/>
    <xdr:pic>
      <xdr:nvPicPr>
        <xdr:cNvPr id="19" name="Рисунок 26" descr="C:\Users\Ирина\AppData\Local\Microsoft\Windows\Temporary Internet Files\Content.Word\IMG_1900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544300"/>
          <a:ext cx="2047875" cy="242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14</xdr:row>
      <xdr:rowOff>19050</xdr:rowOff>
    </xdr:from>
    <xdr:ext cx="1847850" cy="1219200"/>
    <xdr:pic>
      <xdr:nvPicPr>
        <xdr:cNvPr id="20" name="Рисунок 20" descr="C:\Users\User7\Desktop\Фотосессия ноябрь 2015\Новая папка\20151222_113509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286000"/>
          <a:ext cx="1847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15</xdr:row>
      <xdr:rowOff>85725</xdr:rowOff>
    </xdr:from>
    <xdr:to>
      <xdr:col>0</xdr:col>
      <xdr:colOff>2019300</xdr:colOff>
      <xdr:row>15</xdr:row>
      <xdr:rowOff>1200150</xdr:rowOff>
    </xdr:to>
    <xdr:pic>
      <xdr:nvPicPr>
        <xdr:cNvPr id="21" name="Рисунок 1" descr="20160125_14430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514600"/>
          <a:ext cx="5048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409575</xdr:colOff>
      <xdr:row>115</xdr:row>
      <xdr:rowOff>304800</xdr:rowOff>
    </xdr:from>
    <xdr:ext cx="1695450" cy="2705100"/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8783300"/>
          <a:ext cx="169545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113</xdr:row>
      <xdr:rowOff>447675</xdr:rowOff>
    </xdr:from>
    <xdr:ext cx="1524000" cy="2514600"/>
    <xdr:pic>
      <xdr:nvPicPr>
        <xdr:cNvPr id="23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8459450"/>
          <a:ext cx="152400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amboo-fashion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amboo-fashio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650"/>
  <sheetViews>
    <sheetView tabSelected="1" topLeftCell="A142" zoomScale="80" zoomScaleNormal="80" workbookViewId="0">
      <selection activeCell="I626" sqref="I626"/>
    </sheetView>
  </sheetViews>
  <sheetFormatPr defaultRowHeight="12.75" x14ac:dyDescent="0.2"/>
  <cols>
    <col min="1" max="1" width="43.42578125" style="2" customWidth="1"/>
    <col min="2" max="2" width="30.7109375" style="206" customWidth="1"/>
    <col min="3" max="3" width="28.5703125" style="2" customWidth="1"/>
    <col min="4" max="4" width="18.140625" style="2" customWidth="1"/>
    <col min="5" max="5" width="33.28515625" style="205" customWidth="1"/>
    <col min="6" max="6" width="9.28515625" style="212" bestFit="1" customWidth="1"/>
    <col min="7" max="7" width="8" style="2" customWidth="1"/>
    <col min="8" max="8" width="8.42578125" style="2" customWidth="1"/>
    <col min="9" max="9" width="10.140625" style="2" customWidth="1"/>
    <col min="10" max="10" width="12.5703125" style="2" customWidth="1"/>
    <col min="11" max="11" width="3.5703125" style="2" customWidth="1"/>
    <col min="12" max="13" width="4.7109375" style="2" customWidth="1"/>
    <col min="14" max="14" width="4.28515625" style="2" customWidth="1"/>
    <col min="15" max="15" width="3" style="2" hidden="1" customWidth="1"/>
    <col min="16" max="16" width="3.5703125" style="2" hidden="1" customWidth="1"/>
    <col min="17" max="17" width="1.28515625" style="2" hidden="1" customWidth="1"/>
    <col min="18" max="18" width="1.85546875" style="2" hidden="1" customWidth="1"/>
    <col min="19" max="19" width="12.140625" style="2" customWidth="1"/>
    <col min="20" max="95" width="9.140625" style="2"/>
  </cols>
  <sheetData>
    <row r="1" spans="1:95" x14ac:dyDescent="0.2">
      <c r="A1" s="721"/>
      <c r="B1" s="720"/>
      <c r="C1" s="717"/>
      <c r="D1" s="717"/>
      <c r="E1" s="719"/>
      <c r="F1" s="718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R1" s="717"/>
      <c r="S1" s="708"/>
    </row>
    <row r="2" spans="1:95" ht="23.25" x14ac:dyDescent="0.35">
      <c r="A2" s="707"/>
      <c r="B2" s="706"/>
      <c r="C2" s="716"/>
      <c r="D2" s="465"/>
      <c r="E2" s="715" t="s">
        <v>80</v>
      </c>
      <c r="F2" s="704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708"/>
    </row>
    <row r="3" spans="1:95" x14ac:dyDescent="0.2">
      <c r="A3" s="707"/>
      <c r="B3" s="706"/>
      <c r="C3" s="465"/>
      <c r="D3" s="465"/>
      <c r="E3" s="714"/>
      <c r="F3" s="704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708"/>
    </row>
    <row r="4" spans="1:95" ht="18" x14ac:dyDescent="0.25">
      <c r="A4" s="707"/>
      <c r="B4" s="706"/>
      <c r="C4" s="711"/>
      <c r="D4" s="465"/>
      <c r="E4" s="710" t="s">
        <v>79</v>
      </c>
      <c r="F4" s="704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708"/>
    </row>
    <row r="5" spans="1:95" ht="18" x14ac:dyDescent="0.25">
      <c r="A5" s="707"/>
      <c r="B5" s="706"/>
      <c r="C5" s="711"/>
      <c r="D5" s="465"/>
      <c r="E5" s="710" t="s">
        <v>78</v>
      </c>
      <c r="F5" s="704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708"/>
    </row>
    <row r="6" spans="1:95" ht="18" x14ac:dyDescent="0.25">
      <c r="A6" s="707"/>
      <c r="B6" s="706"/>
      <c r="C6" s="711"/>
      <c r="D6" s="465"/>
      <c r="E6" s="713" t="s">
        <v>439</v>
      </c>
      <c r="F6" s="704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708"/>
    </row>
    <row r="7" spans="1:95" ht="27" x14ac:dyDescent="0.45">
      <c r="A7" s="712" t="s">
        <v>438</v>
      </c>
      <c r="B7" s="706"/>
      <c r="C7" s="711"/>
      <c r="D7" s="465"/>
      <c r="E7" s="710" t="s">
        <v>75</v>
      </c>
      <c r="F7" s="704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708"/>
    </row>
    <row r="8" spans="1:95" x14ac:dyDescent="0.2">
      <c r="A8" s="707"/>
      <c r="B8" s="706"/>
      <c r="C8" s="709"/>
      <c r="D8" s="465"/>
      <c r="E8" s="709" t="s">
        <v>74</v>
      </c>
      <c r="F8" s="704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  <c r="R8" s="465"/>
      <c r="S8" s="708"/>
    </row>
    <row r="9" spans="1:95" ht="13.5" thickBot="1" x14ac:dyDescent="0.25">
      <c r="A9" s="707"/>
      <c r="B9" s="706"/>
      <c r="C9" s="465"/>
      <c r="D9" s="465"/>
      <c r="E9" s="705"/>
      <c r="F9" s="704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703"/>
    </row>
    <row r="10" spans="1:95" s="130" customFormat="1" ht="55.5" customHeight="1" thickBot="1" x14ac:dyDescent="0.25">
      <c r="A10" s="201" t="s">
        <v>73</v>
      </c>
      <c r="B10" s="203" t="s">
        <v>72</v>
      </c>
      <c r="C10" s="293" t="s">
        <v>437</v>
      </c>
      <c r="D10" s="293" t="s">
        <v>70</v>
      </c>
      <c r="E10" s="702" t="s">
        <v>69</v>
      </c>
      <c r="F10" s="701" t="s">
        <v>68</v>
      </c>
      <c r="G10" s="198" t="s">
        <v>67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7"/>
      <c r="S10" s="700" t="s">
        <v>66</v>
      </c>
      <c r="T10" s="543"/>
      <c r="U10" s="543"/>
      <c r="V10" s="543"/>
      <c r="W10" s="543"/>
      <c r="X10" s="543"/>
      <c r="Y10" s="543"/>
      <c r="Z10" s="543"/>
      <c r="AA10" s="543"/>
      <c r="AB10" s="543"/>
      <c r="AC10" s="543"/>
      <c r="AD10" s="543"/>
      <c r="AE10" s="543"/>
      <c r="AF10" s="543"/>
      <c r="AG10" s="543"/>
      <c r="AH10" s="543"/>
      <c r="AI10" s="543"/>
      <c r="AJ10" s="543"/>
      <c r="AK10" s="543"/>
      <c r="AL10" s="543"/>
      <c r="AM10" s="543"/>
      <c r="AN10" s="543"/>
      <c r="AO10" s="543"/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  <c r="BK10" s="543"/>
      <c r="BL10" s="543"/>
      <c r="BM10" s="543"/>
      <c r="BN10" s="543"/>
      <c r="BO10" s="543"/>
      <c r="BP10" s="543"/>
      <c r="BQ10" s="543"/>
      <c r="BR10" s="543"/>
      <c r="BS10" s="543"/>
      <c r="BT10" s="543"/>
      <c r="BU10" s="543"/>
      <c r="BV10" s="543"/>
      <c r="BW10" s="543"/>
      <c r="BX10" s="543"/>
      <c r="BY10" s="543"/>
      <c r="BZ10" s="543"/>
      <c r="CA10" s="543"/>
      <c r="CB10" s="543"/>
      <c r="CC10" s="543"/>
      <c r="CD10" s="543"/>
      <c r="CE10" s="543"/>
      <c r="CF10" s="543"/>
      <c r="CG10" s="543"/>
      <c r="CH10" s="543"/>
      <c r="CI10" s="543"/>
      <c r="CJ10" s="543"/>
      <c r="CK10" s="543"/>
      <c r="CL10" s="543"/>
      <c r="CM10" s="543"/>
      <c r="CN10" s="543"/>
      <c r="CO10" s="543"/>
      <c r="CP10" s="543"/>
      <c r="CQ10" s="543"/>
    </row>
    <row r="11" spans="1:95" s="130" customFormat="1" ht="15.75" thickBot="1" x14ac:dyDescent="0.25">
      <c r="A11" s="699"/>
      <c r="B11" s="698"/>
      <c r="C11" s="694"/>
      <c r="D11" s="694"/>
      <c r="E11" s="697"/>
      <c r="F11" s="696"/>
      <c r="G11" s="695">
        <v>50</v>
      </c>
      <c r="H11" s="695">
        <v>56</v>
      </c>
      <c r="I11" s="695">
        <v>62</v>
      </c>
      <c r="J11" s="695">
        <v>68</v>
      </c>
      <c r="K11" s="695">
        <v>74</v>
      </c>
      <c r="L11" s="695">
        <v>80</v>
      </c>
      <c r="M11" s="695">
        <v>86</v>
      </c>
      <c r="N11" s="695">
        <v>92</v>
      </c>
      <c r="O11" s="694">
        <v>98</v>
      </c>
      <c r="P11" s="693">
        <v>104</v>
      </c>
      <c r="Q11" s="693">
        <v>110</v>
      </c>
      <c r="R11" s="692">
        <v>116</v>
      </c>
      <c r="S11" s="691">
        <f>SUM(S13:S650)</f>
        <v>0</v>
      </c>
      <c r="T11" s="543"/>
      <c r="U11" s="543"/>
      <c r="V11" s="543"/>
      <c r="W11" s="543"/>
      <c r="X11" s="543"/>
      <c r="Y11" s="543"/>
      <c r="Z11" s="543"/>
      <c r="AA11" s="543"/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/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  <c r="BK11" s="543"/>
      <c r="BL11" s="543"/>
      <c r="BM11" s="543"/>
      <c r="BN11" s="543"/>
      <c r="BO11" s="543"/>
      <c r="BP11" s="543"/>
      <c r="BQ11" s="543"/>
      <c r="BR11" s="543"/>
      <c r="BS11" s="543"/>
      <c r="BT11" s="543"/>
      <c r="BU11" s="543"/>
      <c r="BV11" s="543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3"/>
      <c r="CH11" s="543"/>
      <c r="CI11" s="543"/>
      <c r="CJ11" s="543"/>
      <c r="CK11" s="543"/>
      <c r="CL11" s="543"/>
      <c r="CM11" s="543"/>
      <c r="CN11" s="543"/>
      <c r="CO11" s="543"/>
      <c r="CP11" s="543"/>
      <c r="CQ11" s="543"/>
    </row>
    <row r="12" spans="1:95" s="130" customFormat="1" ht="17.25" customHeight="1" thickBot="1" x14ac:dyDescent="0.25">
      <c r="A12" s="690" t="s">
        <v>436</v>
      </c>
      <c r="B12" s="689"/>
      <c r="C12" s="688"/>
      <c r="D12" s="687"/>
      <c r="E12" s="686"/>
      <c r="F12" s="685"/>
      <c r="G12" s="684"/>
      <c r="H12" s="684"/>
      <c r="I12" s="684"/>
      <c r="J12" s="684"/>
      <c r="K12" s="684"/>
      <c r="L12" s="684"/>
      <c r="M12" s="684"/>
      <c r="N12" s="684"/>
      <c r="O12" s="683"/>
      <c r="P12" s="682"/>
      <c r="Q12" s="682"/>
      <c r="R12" s="682"/>
      <c r="S12" s="681"/>
      <c r="T12" s="543"/>
      <c r="U12" s="543"/>
      <c r="V12" s="543"/>
      <c r="W12" s="543"/>
      <c r="X12" s="543"/>
      <c r="Y12" s="543"/>
      <c r="Z12" s="543"/>
      <c r="AA12" s="543"/>
      <c r="AB12" s="543"/>
      <c r="AC12" s="543"/>
      <c r="AD12" s="543"/>
      <c r="AE12" s="543"/>
      <c r="AF12" s="543"/>
      <c r="AG12" s="543"/>
      <c r="AH12" s="543"/>
      <c r="AI12" s="543"/>
      <c r="AJ12" s="543"/>
      <c r="AK12" s="543"/>
      <c r="AL12" s="543"/>
      <c r="AM12" s="543"/>
      <c r="AN12" s="543"/>
      <c r="AO12" s="543"/>
      <c r="AP12" s="543"/>
      <c r="AQ12" s="543"/>
      <c r="AR12" s="543"/>
      <c r="AS12" s="543"/>
      <c r="AT12" s="543"/>
      <c r="AU12" s="543"/>
      <c r="AV12" s="543"/>
      <c r="AW12" s="543"/>
      <c r="AX12" s="543"/>
      <c r="AY12" s="543"/>
      <c r="AZ12" s="543"/>
      <c r="BA12" s="543"/>
      <c r="BB12" s="543"/>
      <c r="BC12" s="543"/>
      <c r="BD12" s="543"/>
      <c r="BE12" s="543"/>
      <c r="BF12" s="543"/>
      <c r="BG12" s="543"/>
      <c r="BH12" s="543"/>
      <c r="BI12" s="543"/>
      <c r="BJ12" s="543"/>
      <c r="BK12" s="543"/>
      <c r="BL12" s="543"/>
      <c r="BM12" s="543"/>
      <c r="BN12" s="543"/>
      <c r="BO12" s="543"/>
      <c r="BP12" s="543"/>
      <c r="BQ12" s="543"/>
      <c r="BR12" s="543"/>
      <c r="BS12" s="543"/>
      <c r="BT12" s="543"/>
      <c r="BU12" s="543"/>
      <c r="BV12" s="543"/>
      <c r="BW12" s="543"/>
      <c r="BX12" s="543"/>
      <c r="BY12" s="543"/>
      <c r="BZ12" s="543"/>
      <c r="CA12" s="543"/>
      <c r="CB12" s="543"/>
      <c r="CC12" s="543"/>
      <c r="CD12" s="543"/>
      <c r="CE12" s="543"/>
      <c r="CF12" s="543"/>
      <c r="CG12" s="543"/>
      <c r="CH12" s="543"/>
      <c r="CI12" s="543"/>
      <c r="CJ12" s="543"/>
      <c r="CK12" s="543"/>
      <c r="CL12" s="543"/>
      <c r="CM12" s="543"/>
      <c r="CN12" s="543"/>
      <c r="CO12" s="543"/>
      <c r="CP12" s="543"/>
      <c r="CQ12" s="543"/>
    </row>
    <row r="13" spans="1:95" ht="18.75" customHeight="1" x14ac:dyDescent="0.2">
      <c r="A13" s="476"/>
      <c r="B13" s="117" t="s">
        <v>435</v>
      </c>
      <c r="C13" s="239" t="s">
        <v>55</v>
      </c>
      <c r="D13" s="262" t="s">
        <v>434</v>
      </c>
      <c r="E13" s="474" t="s">
        <v>192</v>
      </c>
      <c r="F13" s="473">
        <v>165.9</v>
      </c>
      <c r="G13" s="69"/>
      <c r="H13" s="65" t="s">
        <v>4</v>
      </c>
      <c r="I13" s="65" t="s">
        <v>4</v>
      </c>
      <c r="J13" s="65" t="s">
        <v>4</v>
      </c>
      <c r="K13" s="65" t="s">
        <v>4</v>
      </c>
      <c r="L13" s="65" t="s">
        <v>4</v>
      </c>
      <c r="M13" s="65" t="s">
        <v>4</v>
      </c>
      <c r="N13" s="453" t="s">
        <v>4</v>
      </c>
      <c r="O13" s="66" t="s">
        <v>4</v>
      </c>
      <c r="P13" s="65" t="s">
        <v>4</v>
      </c>
      <c r="Q13" s="65" t="s">
        <v>4</v>
      </c>
      <c r="R13" s="64" t="s">
        <v>4</v>
      </c>
      <c r="S13" s="235">
        <f>F13*(SUM(G13:N13))</f>
        <v>0</v>
      </c>
    </row>
    <row r="14" spans="1:95" ht="18.75" customHeight="1" x14ac:dyDescent="0.2">
      <c r="A14" s="472"/>
      <c r="B14" s="116"/>
      <c r="C14" s="509"/>
      <c r="D14" s="86"/>
      <c r="E14" s="229" t="s">
        <v>191</v>
      </c>
      <c r="F14" s="470">
        <v>165.9</v>
      </c>
      <c r="G14" s="55"/>
      <c r="H14" s="51" t="s">
        <v>4</v>
      </c>
      <c r="I14" s="51" t="s">
        <v>4</v>
      </c>
      <c r="J14" s="51" t="s">
        <v>4</v>
      </c>
      <c r="K14" s="51" t="s">
        <v>4</v>
      </c>
      <c r="L14" s="51" t="s">
        <v>4</v>
      </c>
      <c r="M14" s="51" t="s">
        <v>4</v>
      </c>
      <c r="N14" s="371" t="s">
        <v>4</v>
      </c>
      <c r="O14" s="52" t="s">
        <v>4</v>
      </c>
      <c r="P14" s="51" t="s">
        <v>4</v>
      </c>
      <c r="Q14" s="51" t="s">
        <v>4</v>
      </c>
      <c r="R14" s="50" t="s">
        <v>4</v>
      </c>
      <c r="S14" s="222">
        <f>F14*(SUM(G14:N14))</f>
        <v>0</v>
      </c>
    </row>
    <row r="15" spans="1:95" ht="18.75" customHeight="1" x14ac:dyDescent="0.2">
      <c r="A15" s="472"/>
      <c r="B15" s="116"/>
      <c r="C15" s="509"/>
      <c r="D15" s="86"/>
      <c r="E15" s="224" t="s">
        <v>165</v>
      </c>
      <c r="F15" s="470">
        <v>165.9</v>
      </c>
      <c r="G15" s="55"/>
      <c r="H15" s="51" t="s">
        <v>4</v>
      </c>
      <c r="I15" s="51" t="s">
        <v>4</v>
      </c>
      <c r="J15" s="51" t="s">
        <v>4</v>
      </c>
      <c r="K15" s="51" t="s">
        <v>4</v>
      </c>
      <c r="L15" s="51" t="s">
        <v>4</v>
      </c>
      <c r="M15" s="51" t="s">
        <v>4</v>
      </c>
      <c r="N15" s="371" t="s">
        <v>4</v>
      </c>
      <c r="O15" s="52" t="s">
        <v>4</v>
      </c>
      <c r="P15" s="51" t="s">
        <v>4</v>
      </c>
      <c r="Q15" s="51" t="s">
        <v>4</v>
      </c>
      <c r="R15" s="50" t="s">
        <v>4</v>
      </c>
      <c r="S15" s="222">
        <f>F15*(SUM(G15:N15))</f>
        <v>0</v>
      </c>
    </row>
    <row r="16" spans="1:95" ht="18.75" customHeight="1" x14ac:dyDescent="0.2">
      <c r="A16" s="287"/>
      <c r="B16" s="116"/>
      <c r="C16" s="509"/>
      <c r="D16" s="86"/>
      <c r="E16" s="224" t="s">
        <v>166</v>
      </c>
      <c r="F16" s="470">
        <v>165.9</v>
      </c>
      <c r="G16" s="55"/>
      <c r="H16" s="51" t="s">
        <v>4</v>
      </c>
      <c r="I16" s="51" t="s">
        <v>4</v>
      </c>
      <c r="J16" s="51"/>
      <c r="K16" s="51" t="s">
        <v>4</v>
      </c>
      <c r="L16" s="51" t="s">
        <v>4</v>
      </c>
      <c r="M16" s="51" t="s">
        <v>4</v>
      </c>
      <c r="N16" s="371" t="s">
        <v>4</v>
      </c>
      <c r="O16" s="52" t="s">
        <v>4</v>
      </c>
      <c r="P16" s="51" t="s">
        <v>4</v>
      </c>
      <c r="Q16" s="51" t="s">
        <v>4</v>
      </c>
      <c r="R16" s="50" t="s">
        <v>4</v>
      </c>
      <c r="S16" s="222">
        <f>F16*(SUM(G16:N16))</f>
        <v>0</v>
      </c>
    </row>
    <row r="17" spans="1:19" ht="18.75" customHeight="1" x14ac:dyDescent="0.2">
      <c r="A17" s="472"/>
      <c r="B17" s="116"/>
      <c r="C17" s="509"/>
      <c r="D17" s="86"/>
      <c r="E17" s="224" t="s">
        <v>164</v>
      </c>
      <c r="F17" s="470">
        <v>165.9</v>
      </c>
      <c r="G17" s="55"/>
      <c r="H17" s="51" t="s">
        <v>4</v>
      </c>
      <c r="I17" s="51" t="s">
        <v>4</v>
      </c>
      <c r="J17" s="51" t="s">
        <v>4</v>
      </c>
      <c r="K17" s="51" t="s">
        <v>4</v>
      </c>
      <c r="L17" s="51" t="s">
        <v>4</v>
      </c>
      <c r="M17" s="51" t="s">
        <v>4</v>
      </c>
      <c r="N17" s="371" t="s">
        <v>4</v>
      </c>
      <c r="O17" s="109" t="s">
        <v>4</v>
      </c>
      <c r="P17" s="108" t="s">
        <v>4</v>
      </c>
      <c r="Q17" s="108" t="s">
        <v>4</v>
      </c>
      <c r="R17" s="125" t="s">
        <v>4</v>
      </c>
      <c r="S17" s="222">
        <f>F17*(SUM(G17:N17))</f>
        <v>0</v>
      </c>
    </row>
    <row r="18" spans="1:19" ht="45" customHeight="1" thickBot="1" x14ac:dyDescent="0.25">
      <c r="A18" s="469"/>
      <c r="B18" s="313"/>
      <c r="C18" s="285"/>
      <c r="D18" s="219"/>
      <c r="E18" s="218" t="s">
        <v>172</v>
      </c>
      <c r="F18" s="467">
        <v>165.9</v>
      </c>
      <c r="G18" s="113"/>
      <c r="H18" s="98" t="s">
        <v>4</v>
      </c>
      <c r="I18" s="98" t="s">
        <v>4</v>
      </c>
      <c r="J18" s="98" t="s">
        <v>4</v>
      </c>
      <c r="K18" s="98" t="s">
        <v>4</v>
      </c>
      <c r="L18" s="98" t="s">
        <v>4</v>
      </c>
      <c r="M18" s="98" t="s">
        <v>4</v>
      </c>
      <c r="N18" s="368" t="s">
        <v>4</v>
      </c>
      <c r="O18" s="100" t="s">
        <v>4</v>
      </c>
      <c r="P18" s="98" t="s">
        <v>4</v>
      </c>
      <c r="Q18" s="98" t="s">
        <v>4</v>
      </c>
      <c r="R18" s="97" t="s">
        <v>4</v>
      </c>
      <c r="S18" s="213">
        <f>F18*(SUM(G18:N18))</f>
        <v>0</v>
      </c>
    </row>
    <row r="19" spans="1:19" ht="36.75" customHeight="1" x14ac:dyDescent="0.2">
      <c r="A19" s="476"/>
      <c r="B19" s="240" t="s">
        <v>433</v>
      </c>
      <c r="C19" s="239" t="s">
        <v>432</v>
      </c>
      <c r="D19" s="262" t="s">
        <v>431</v>
      </c>
      <c r="E19" s="474" t="s">
        <v>430</v>
      </c>
      <c r="F19" s="260">
        <v>1064.7</v>
      </c>
      <c r="G19" s="109"/>
      <c r="H19" s="108" t="s">
        <v>4</v>
      </c>
      <c r="I19" s="108" t="s">
        <v>4</v>
      </c>
      <c r="J19" s="108" t="s">
        <v>4</v>
      </c>
      <c r="K19" s="108" t="s">
        <v>4</v>
      </c>
      <c r="L19" s="108" t="s">
        <v>4</v>
      </c>
      <c r="M19" s="108" t="s">
        <v>4</v>
      </c>
      <c r="N19" s="108" t="s">
        <v>4</v>
      </c>
      <c r="O19" s="65" t="s">
        <v>4</v>
      </c>
      <c r="P19" s="65" t="s">
        <v>4</v>
      </c>
      <c r="Q19" s="65" t="s">
        <v>4</v>
      </c>
      <c r="R19" s="64" t="s">
        <v>4</v>
      </c>
      <c r="S19" s="227">
        <f>F19*(SUM(G19:N19))</f>
        <v>0</v>
      </c>
    </row>
    <row r="20" spans="1:19" ht="36.75" customHeight="1" x14ac:dyDescent="0.2">
      <c r="A20" s="287"/>
      <c r="B20" s="87"/>
      <c r="C20" s="509"/>
      <c r="D20" s="86"/>
      <c r="E20" s="224" t="s">
        <v>423</v>
      </c>
      <c r="F20" s="223">
        <v>1064.7</v>
      </c>
      <c r="G20" s="52"/>
      <c r="H20" s="51" t="s">
        <v>4</v>
      </c>
      <c r="I20" s="51" t="s">
        <v>4</v>
      </c>
      <c r="J20" s="51" t="s">
        <v>4</v>
      </c>
      <c r="K20" s="51" t="s">
        <v>4</v>
      </c>
      <c r="L20" s="51" t="s">
        <v>4</v>
      </c>
      <c r="M20" s="51" t="s">
        <v>4</v>
      </c>
      <c r="N20" s="51" t="s">
        <v>4</v>
      </c>
      <c r="O20" s="51" t="s">
        <v>4</v>
      </c>
      <c r="P20" s="51" t="s">
        <v>4</v>
      </c>
      <c r="Q20" s="51" t="s">
        <v>4</v>
      </c>
      <c r="R20" s="50" t="s">
        <v>4</v>
      </c>
      <c r="S20" s="227">
        <f>F20*(SUM(G20:N20))</f>
        <v>0</v>
      </c>
    </row>
    <row r="21" spans="1:19" ht="36.75" customHeight="1" thickBot="1" x14ac:dyDescent="0.25">
      <c r="A21" s="286"/>
      <c r="B21" s="103"/>
      <c r="C21" s="285"/>
      <c r="D21" s="219"/>
      <c r="E21" s="218" t="s">
        <v>422</v>
      </c>
      <c r="F21" s="217">
        <v>1064.7</v>
      </c>
      <c r="G21" s="120"/>
      <c r="H21" s="119" t="s">
        <v>4</v>
      </c>
      <c r="I21" s="119" t="s">
        <v>4</v>
      </c>
      <c r="J21" s="119" t="s">
        <v>4</v>
      </c>
      <c r="K21" s="119" t="s">
        <v>4</v>
      </c>
      <c r="L21" s="119" t="s">
        <v>4</v>
      </c>
      <c r="M21" s="119" t="s">
        <v>4</v>
      </c>
      <c r="N21" s="119" t="s">
        <v>4</v>
      </c>
      <c r="O21" s="119" t="s">
        <v>4</v>
      </c>
      <c r="P21" s="119" t="s">
        <v>4</v>
      </c>
      <c r="Q21" s="119" t="s">
        <v>4</v>
      </c>
      <c r="R21" s="118" t="s">
        <v>4</v>
      </c>
      <c r="S21" s="407">
        <f>F21*(SUM(G21:N21))</f>
        <v>0</v>
      </c>
    </row>
    <row r="22" spans="1:19" ht="17.25" customHeight="1" x14ac:dyDescent="0.2">
      <c r="A22" s="476"/>
      <c r="B22" s="240" t="s">
        <v>429</v>
      </c>
      <c r="C22" s="239" t="s">
        <v>428</v>
      </c>
      <c r="D22" s="262" t="s">
        <v>427</v>
      </c>
      <c r="E22" s="474" t="s">
        <v>192</v>
      </c>
      <c r="F22" s="260">
        <v>58.9</v>
      </c>
      <c r="G22" s="66"/>
      <c r="H22" s="65" t="s">
        <v>4</v>
      </c>
      <c r="I22" s="65" t="s">
        <v>4</v>
      </c>
      <c r="J22" s="65" t="s">
        <v>4</v>
      </c>
      <c r="K22" s="65" t="s">
        <v>4</v>
      </c>
      <c r="L22" s="65" t="s">
        <v>4</v>
      </c>
      <c r="M22" s="65" t="s">
        <v>4</v>
      </c>
      <c r="N22" s="65" t="s">
        <v>4</v>
      </c>
      <c r="O22" s="65" t="s">
        <v>4</v>
      </c>
      <c r="P22" s="65" t="s">
        <v>4</v>
      </c>
      <c r="Q22" s="65" t="s">
        <v>4</v>
      </c>
      <c r="R22" s="64" t="s">
        <v>4</v>
      </c>
      <c r="S22" s="235">
        <f>F22*(SUM(G22:N22))</f>
        <v>0</v>
      </c>
    </row>
    <row r="23" spans="1:19" ht="18.75" customHeight="1" x14ac:dyDescent="0.2">
      <c r="A23" s="472"/>
      <c r="B23" s="87"/>
      <c r="C23" s="509"/>
      <c r="D23" s="86"/>
      <c r="E23" s="229" t="s">
        <v>191</v>
      </c>
      <c r="F23" s="223">
        <v>58.9</v>
      </c>
      <c r="G23" s="52"/>
      <c r="H23" s="51" t="s">
        <v>4</v>
      </c>
      <c r="I23" s="51" t="s">
        <v>4</v>
      </c>
      <c r="J23" s="51" t="s">
        <v>4</v>
      </c>
      <c r="K23" s="51" t="s">
        <v>4</v>
      </c>
      <c r="L23" s="51" t="s">
        <v>4</v>
      </c>
      <c r="M23" s="51" t="s">
        <v>4</v>
      </c>
      <c r="N23" s="51" t="s">
        <v>4</v>
      </c>
      <c r="O23" s="51" t="s">
        <v>4</v>
      </c>
      <c r="P23" s="51" t="s">
        <v>4</v>
      </c>
      <c r="Q23" s="51" t="s">
        <v>4</v>
      </c>
      <c r="R23" s="50" t="s">
        <v>4</v>
      </c>
      <c r="S23" s="222">
        <f>F23*(SUM(G23:N23))</f>
        <v>0</v>
      </c>
    </row>
    <row r="24" spans="1:19" ht="19.5" customHeight="1" x14ac:dyDescent="0.2">
      <c r="A24" s="472"/>
      <c r="B24" s="87"/>
      <c r="C24" s="509"/>
      <c r="D24" s="86"/>
      <c r="E24" s="224" t="s">
        <v>165</v>
      </c>
      <c r="F24" s="223">
        <v>58.9</v>
      </c>
      <c r="G24" s="52"/>
      <c r="H24" s="51" t="s">
        <v>4</v>
      </c>
      <c r="I24" s="51" t="s">
        <v>4</v>
      </c>
      <c r="J24" s="51" t="s">
        <v>4</v>
      </c>
      <c r="K24" s="51" t="s">
        <v>4</v>
      </c>
      <c r="L24" s="51" t="s">
        <v>4</v>
      </c>
      <c r="M24" s="51" t="s">
        <v>4</v>
      </c>
      <c r="N24" s="51" t="s">
        <v>4</v>
      </c>
      <c r="O24" s="51" t="s">
        <v>4</v>
      </c>
      <c r="P24" s="51" t="s">
        <v>4</v>
      </c>
      <c r="Q24" s="51" t="s">
        <v>4</v>
      </c>
      <c r="R24" s="50" t="s">
        <v>4</v>
      </c>
      <c r="S24" s="222">
        <f>F24*(SUM(G24:N24))</f>
        <v>0</v>
      </c>
    </row>
    <row r="25" spans="1:19" ht="19.5" customHeight="1" x14ac:dyDescent="0.2">
      <c r="A25" s="472"/>
      <c r="B25" s="87"/>
      <c r="C25" s="509"/>
      <c r="D25" s="86"/>
      <c r="E25" s="224" t="s">
        <v>166</v>
      </c>
      <c r="F25" s="223">
        <v>58.9</v>
      </c>
      <c r="G25" s="52"/>
      <c r="H25" s="51" t="s">
        <v>4</v>
      </c>
      <c r="I25" s="51" t="s">
        <v>4</v>
      </c>
      <c r="J25" s="51" t="s">
        <v>4</v>
      </c>
      <c r="K25" s="51" t="s">
        <v>4</v>
      </c>
      <c r="L25" s="51" t="s">
        <v>4</v>
      </c>
      <c r="M25" s="51" t="s">
        <v>4</v>
      </c>
      <c r="N25" s="51" t="s">
        <v>4</v>
      </c>
      <c r="O25" s="51" t="s">
        <v>4</v>
      </c>
      <c r="P25" s="51" t="s">
        <v>4</v>
      </c>
      <c r="Q25" s="51" t="s">
        <v>4</v>
      </c>
      <c r="R25" s="50" t="s">
        <v>4</v>
      </c>
      <c r="S25" s="222">
        <f>F25*(SUM(G25:N25))</f>
        <v>0</v>
      </c>
    </row>
    <row r="26" spans="1:19" ht="19.5" customHeight="1" x14ac:dyDescent="0.2">
      <c r="A26" s="472"/>
      <c r="B26" s="87"/>
      <c r="C26" s="509"/>
      <c r="D26" s="86"/>
      <c r="E26" s="224" t="s">
        <v>164</v>
      </c>
      <c r="F26" s="223">
        <v>58.9</v>
      </c>
      <c r="G26" s="52"/>
      <c r="H26" s="51" t="s">
        <v>4</v>
      </c>
      <c r="I26" s="51" t="s">
        <v>4</v>
      </c>
      <c r="J26" s="51" t="s">
        <v>4</v>
      </c>
      <c r="K26" s="51" t="s">
        <v>4</v>
      </c>
      <c r="L26" s="51" t="s">
        <v>4</v>
      </c>
      <c r="M26" s="51" t="s">
        <v>4</v>
      </c>
      <c r="N26" s="51" t="s">
        <v>4</v>
      </c>
      <c r="O26" s="51" t="s">
        <v>4</v>
      </c>
      <c r="P26" s="51" t="s">
        <v>4</v>
      </c>
      <c r="Q26" s="51" t="s">
        <v>4</v>
      </c>
      <c r="R26" s="50" t="s">
        <v>4</v>
      </c>
      <c r="S26" s="222">
        <f>F26*(SUM(G26:N26))</f>
        <v>0</v>
      </c>
    </row>
    <row r="27" spans="1:19" ht="45" customHeight="1" thickBot="1" x14ac:dyDescent="0.25">
      <c r="A27" s="469"/>
      <c r="B27" s="103"/>
      <c r="C27" s="285"/>
      <c r="D27" s="219"/>
      <c r="E27" s="218" t="s">
        <v>172</v>
      </c>
      <c r="F27" s="217">
        <v>58.9</v>
      </c>
      <c r="G27" s="120"/>
      <c r="H27" s="119" t="s">
        <v>4</v>
      </c>
      <c r="I27" s="119" t="s">
        <v>4</v>
      </c>
      <c r="J27" s="119" t="s">
        <v>4</v>
      </c>
      <c r="K27" s="119" t="s">
        <v>4</v>
      </c>
      <c r="L27" s="119" t="s">
        <v>4</v>
      </c>
      <c r="M27" s="119" t="s">
        <v>4</v>
      </c>
      <c r="N27" s="119" t="s">
        <v>4</v>
      </c>
      <c r="O27" s="119" t="s">
        <v>4</v>
      </c>
      <c r="P27" s="119" t="s">
        <v>4</v>
      </c>
      <c r="Q27" s="119" t="s">
        <v>4</v>
      </c>
      <c r="R27" s="118" t="s">
        <v>4</v>
      </c>
      <c r="S27" s="213">
        <f>F27*(SUM(G27:N27))</f>
        <v>0</v>
      </c>
    </row>
    <row r="28" spans="1:19" ht="78" customHeight="1" x14ac:dyDescent="0.2">
      <c r="A28" s="191"/>
      <c r="B28" s="95" t="s">
        <v>426</v>
      </c>
      <c r="C28" s="239" t="s">
        <v>425</v>
      </c>
      <c r="D28" s="511" t="s">
        <v>424</v>
      </c>
      <c r="E28" s="474" t="s">
        <v>423</v>
      </c>
      <c r="F28" s="260">
        <v>82.8</v>
      </c>
      <c r="G28" s="66"/>
      <c r="H28" s="65" t="s">
        <v>4</v>
      </c>
      <c r="I28" s="65" t="s">
        <v>4</v>
      </c>
      <c r="J28" s="65" t="s">
        <v>4</v>
      </c>
      <c r="K28" s="65" t="s">
        <v>4</v>
      </c>
      <c r="L28" s="65" t="s">
        <v>4</v>
      </c>
      <c r="M28" s="65" t="s">
        <v>4</v>
      </c>
      <c r="N28" s="65" t="s">
        <v>4</v>
      </c>
      <c r="O28" s="65"/>
      <c r="P28" s="65"/>
      <c r="Q28" s="65"/>
      <c r="R28" s="64"/>
      <c r="S28" s="227">
        <f>F28*(SUM(G28:N28))</f>
        <v>0</v>
      </c>
    </row>
    <row r="29" spans="1:19" ht="75.75" customHeight="1" thickBot="1" x14ac:dyDescent="0.25">
      <c r="A29" s="186"/>
      <c r="B29" s="680"/>
      <c r="C29" s="285"/>
      <c r="D29" s="122"/>
      <c r="E29" s="679" t="s">
        <v>422</v>
      </c>
      <c r="F29" s="217">
        <v>82.8</v>
      </c>
      <c r="G29" s="275"/>
      <c r="H29" s="274" t="s">
        <v>4</v>
      </c>
      <c r="I29" s="274" t="s">
        <v>4</v>
      </c>
      <c r="J29" s="274" t="s">
        <v>4</v>
      </c>
      <c r="K29" s="274" t="s">
        <v>4</v>
      </c>
      <c r="L29" s="274" t="s">
        <v>4</v>
      </c>
      <c r="M29" s="274" t="s">
        <v>4</v>
      </c>
      <c r="N29" s="274" t="s">
        <v>4</v>
      </c>
      <c r="O29" s="274"/>
      <c r="P29" s="274"/>
      <c r="Q29" s="274"/>
      <c r="R29" s="273"/>
      <c r="S29" s="407">
        <f>F29*(SUM(G29:N29))</f>
        <v>0</v>
      </c>
    </row>
    <row r="30" spans="1:19" ht="15" x14ac:dyDescent="0.2">
      <c r="A30" s="241"/>
      <c r="B30" s="240" t="s">
        <v>421</v>
      </c>
      <c r="C30" s="239"/>
      <c r="D30" s="511" t="s">
        <v>420</v>
      </c>
      <c r="E30" s="474" t="s">
        <v>192</v>
      </c>
      <c r="F30" s="260">
        <v>116</v>
      </c>
      <c r="G30" s="66" t="s">
        <v>4</v>
      </c>
      <c r="H30" s="65" t="s">
        <v>4</v>
      </c>
      <c r="I30" s="65"/>
      <c r="J30" s="65"/>
      <c r="K30" s="65"/>
      <c r="L30" s="65"/>
      <c r="M30" s="65"/>
      <c r="N30" s="65"/>
      <c r="O30" s="65" t="s">
        <v>4</v>
      </c>
      <c r="P30" s="65" t="s">
        <v>4</v>
      </c>
      <c r="Q30" s="65" t="s">
        <v>4</v>
      </c>
      <c r="R30" s="64" t="s">
        <v>4</v>
      </c>
      <c r="S30" s="235">
        <f>F30*(SUM(G30:N30))</f>
        <v>0</v>
      </c>
    </row>
    <row r="31" spans="1:19" ht="15" x14ac:dyDescent="0.2">
      <c r="A31" s="129"/>
      <c r="B31" s="87"/>
      <c r="C31" s="509"/>
      <c r="D31" s="127"/>
      <c r="E31" s="224" t="s">
        <v>191</v>
      </c>
      <c r="F31" s="223">
        <v>116</v>
      </c>
      <c r="G31" s="52" t="s">
        <v>4</v>
      </c>
      <c r="H31" s="51" t="s">
        <v>4</v>
      </c>
      <c r="I31" s="51"/>
      <c r="J31" s="51"/>
      <c r="K31" s="51"/>
      <c r="L31" s="51"/>
      <c r="M31" s="51"/>
      <c r="N31" s="51"/>
      <c r="O31" s="51" t="s">
        <v>4</v>
      </c>
      <c r="P31" s="51" t="s">
        <v>4</v>
      </c>
      <c r="Q31" s="51" t="s">
        <v>4</v>
      </c>
      <c r="R31" s="50" t="s">
        <v>4</v>
      </c>
      <c r="S31" s="222">
        <f>F31*(SUM(G31:N31))</f>
        <v>0</v>
      </c>
    </row>
    <row r="32" spans="1:19" ht="15" x14ac:dyDescent="0.2">
      <c r="A32" s="129"/>
      <c r="B32" s="258"/>
      <c r="C32" s="509"/>
      <c r="D32" s="127"/>
      <c r="E32" s="224" t="s">
        <v>165</v>
      </c>
      <c r="F32" s="223">
        <v>116</v>
      </c>
      <c r="G32" s="52" t="s">
        <v>4</v>
      </c>
      <c r="H32" s="51" t="s">
        <v>4</v>
      </c>
      <c r="I32" s="51"/>
      <c r="J32" s="51"/>
      <c r="K32" s="51"/>
      <c r="L32" s="51"/>
      <c r="M32" s="51"/>
      <c r="N32" s="51"/>
      <c r="O32" s="51"/>
      <c r="P32" s="51"/>
      <c r="Q32" s="51"/>
      <c r="R32" s="50"/>
      <c r="S32" s="222">
        <f>F32*(SUM(G32:N32))</f>
        <v>0</v>
      </c>
    </row>
    <row r="33" spans="1:19" ht="15" x14ac:dyDescent="0.2">
      <c r="A33" s="129"/>
      <c r="B33" s="258"/>
      <c r="C33" s="509"/>
      <c r="D33" s="127"/>
      <c r="E33" s="224" t="s">
        <v>166</v>
      </c>
      <c r="F33" s="223">
        <v>116</v>
      </c>
      <c r="G33" s="52" t="s">
        <v>4</v>
      </c>
      <c r="H33" s="51" t="s">
        <v>4</v>
      </c>
      <c r="I33" s="51"/>
      <c r="J33" s="51"/>
      <c r="K33" s="51"/>
      <c r="L33" s="51"/>
      <c r="M33" s="51"/>
      <c r="N33" s="51"/>
      <c r="O33" s="51"/>
      <c r="P33" s="51"/>
      <c r="Q33" s="51"/>
      <c r="R33" s="50"/>
      <c r="S33" s="222">
        <f>F33*(SUM(G33:N33))</f>
        <v>0</v>
      </c>
    </row>
    <row r="34" spans="1:19" ht="15" x14ac:dyDescent="0.2">
      <c r="A34" s="129"/>
      <c r="B34" s="258"/>
      <c r="C34" s="509"/>
      <c r="D34" s="127"/>
      <c r="E34" s="224" t="s">
        <v>164</v>
      </c>
      <c r="F34" s="223">
        <v>116</v>
      </c>
      <c r="G34" s="52" t="s">
        <v>4</v>
      </c>
      <c r="H34" s="51" t="s">
        <v>4</v>
      </c>
      <c r="I34" s="51"/>
      <c r="J34" s="51"/>
      <c r="K34" s="51"/>
      <c r="L34" s="51"/>
      <c r="M34" s="51"/>
      <c r="N34" s="51"/>
      <c r="O34" s="51"/>
      <c r="P34" s="51"/>
      <c r="Q34" s="51"/>
      <c r="R34" s="50"/>
      <c r="S34" s="222">
        <f>F34*(SUM(G34:N34))</f>
        <v>0</v>
      </c>
    </row>
    <row r="35" spans="1:19" ht="15" x14ac:dyDescent="0.2">
      <c r="A35" s="129"/>
      <c r="B35" s="258"/>
      <c r="C35" s="509"/>
      <c r="D35" s="127"/>
      <c r="E35" s="224" t="s">
        <v>172</v>
      </c>
      <c r="F35" s="223">
        <v>116</v>
      </c>
      <c r="G35" s="52" t="s">
        <v>4</v>
      </c>
      <c r="H35" s="51" t="s">
        <v>4</v>
      </c>
      <c r="I35" s="51"/>
      <c r="J35" s="51"/>
      <c r="K35" s="51"/>
      <c r="L35" s="51"/>
      <c r="M35" s="51"/>
      <c r="N35" s="51"/>
      <c r="O35" s="51"/>
      <c r="P35" s="51"/>
      <c r="Q35" s="51"/>
      <c r="R35" s="50"/>
      <c r="S35" s="222">
        <f>F35*(SUM(G35:N35))</f>
        <v>0</v>
      </c>
    </row>
    <row r="36" spans="1:19" ht="19.5" customHeight="1" x14ac:dyDescent="0.2">
      <c r="A36" s="129"/>
      <c r="B36" s="258"/>
      <c r="C36" s="509"/>
      <c r="D36" s="127"/>
      <c r="E36" s="307" t="s">
        <v>291</v>
      </c>
      <c r="F36" s="223">
        <v>116</v>
      </c>
      <c r="G36" s="52" t="s">
        <v>4</v>
      </c>
      <c r="H36" s="51" t="s">
        <v>4</v>
      </c>
      <c r="I36" s="678"/>
      <c r="J36" s="51"/>
      <c r="K36" s="51"/>
      <c r="L36" s="51"/>
      <c r="M36" s="51"/>
      <c r="N36" s="51"/>
      <c r="O36" s="51"/>
      <c r="P36" s="51"/>
      <c r="Q36" s="51"/>
      <c r="R36" s="50"/>
      <c r="S36" s="222">
        <f>F36*(SUM(G36:N36))</f>
        <v>0</v>
      </c>
    </row>
    <row r="37" spans="1:19" ht="16.5" customHeight="1" x14ac:dyDescent="0.2">
      <c r="A37" s="129"/>
      <c r="B37" s="258"/>
      <c r="C37" s="509"/>
      <c r="D37" s="127"/>
      <c r="E37" s="307" t="s">
        <v>169</v>
      </c>
      <c r="F37" s="223">
        <v>116</v>
      </c>
      <c r="G37" s="52" t="s">
        <v>4</v>
      </c>
      <c r="H37" s="51" t="s">
        <v>4</v>
      </c>
      <c r="I37" s="678"/>
      <c r="J37" s="51"/>
      <c r="K37" s="51"/>
      <c r="L37" s="51"/>
      <c r="M37" s="51"/>
      <c r="N37" s="51"/>
      <c r="O37" s="51"/>
      <c r="P37" s="51"/>
      <c r="Q37" s="51"/>
      <c r="R37" s="50"/>
      <c r="S37" s="222">
        <f>F37*(SUM(G37:N37))</f>
        <v>0</v>
      </c>
    </row>
    <row r="38" spans="1:19" ht="18" customHeight="1" x14ac:dyDescent="0.2">
      <c r="A38" s="129"/>
      <c r="B38" s="258"/>
      <c r="C38" s="509"/>
      <c r="D38" s="127"/>
      <c r="E38" s="307" t="s">
        <v>129</v>
      </c>
      <c r="F38" s="223">
        <v>116</v>
      </c>
      <c r="G38" s="52" t="s">
        <v>4</v>
      </c>
      <c r="H38" s="51" t="s">
        <v>4</v>
      </c>
      <c r="I38" s="678"/>
      <c r="J38" s="51"/>
      <c r="K38" s="51"/>
      <c r="L38" s="51"/>
      <c r="M38" s="51"/>
      <c r="N38" s="51"/>
      <c r="O38" s="51"/>
      <c r="P38" s="51"/>
      <c r="Q38" s="51"/>
      <c r="R38" s="50"/>
      <c r="S38" s="222">
        <f>F38*(SUM(G38:N38))</f>
        <v>0</v>
      </c>
    </row>
    <row r="39" spans="1:19" ht="18.75" customHeight="1" x14ac:dyDescent="0.2">
      <c r="A39" s="129"/>
      <c r="B39" s="258"/>
      <c r="C39" s="509"/>
      <c r="D39" s="127"/>
      <c r="E39" s="307" t="s">
        <v>130</v>
      </c>
      <c r="F39" s="223">
        <v>116</v>
      </c>
      <c r="G39" s="52" t="s">
        <v>4</v>
      </c>
      <c r="H39" s="51" t="s">
        <v>4</v>
      </c>
      <c r="I39" s="678"/>
      <c r="J39" s="51"/>
      <c r="K39" s="51"/>
      <c r="L39" s="51"/>
      <c r="M39" s="51"/>
      <c r="N39" s="51"/>
      <c r="O39" s="51"/>
      <c r="P39" s="51"/>
      <c r="Q39" s="51"/>
      <c r="R39" s="50"/>
      <c r="S39" s="222">
        <f>F39*(SUM(G39:N39))</f>
        <v>0</v>
      </c>
    </row>
    <row r="40" spans="1:19" ht="15" x14ac:dyDescent="0.2">
      <c r="A40" s="129"/>
      <c r="B40" s="258"/>
      <c r="C40" s="509"/>
      <c r="D40" s="127"/>
      <c r="E40" s="307" t="s">
        <v>126</v>
      </c>
      <c r="F40" s="223">
        <v>116</v>
      </c>
      <c r="G40" s="52" t="s">
        <v>4</v>
      </c>
      <c r="H40" s="51" t="s">
        <v>4</v>
      </c>
      <c r="I40" s="678"/>
      <c r="J40" s="51"/>
      <c r="K40" s="51"/>
      <c r="L40" s="51"/>
      <c r="M40" s="51"/>
      <c r="N40" s="51"/>
      <c r="O40" s="51"/>
      <c r="P40" s="51"/>
      <c r="Q40" s="51"/>
      <c r="R40" s="50"/>
      <c r="S40" s="222">
        <f>F40*(SUM(G40:N40))</f>
        <v>0</v>
      </c>
    </row>
    <row r="41" spans="1:19" ht="15" x14ac:dyDescent="0.2">
      <c r="A41" s="129"/>
      <c r="B41" s="258"/>
      <c r="C41" s="509"/>
      <c r="D41" s="127"/>
      <c r="E41" s="307" t="s">
        <v>127</v>
      </c>
      <c r="F41" s="223">
        <v>116</v>
      </c>
      <c r="G41" s="52" t="s">
        <v>4</v>
      </c>
      <c r="H41" s="51" t="s">
        <v>4</v>
      </c>
      <c r="I41" s="678"/>
      <c r="J41" s="51"/>
      <c r="K41" s="51"/>
      <c r="L41" s="51"/>
      <c r="M41" s="51"/>
      <c r="N41" s="51"/>
      <c r="O41" s="51"/>
      <c r="P41" s="51"/>
      <c r="Q41" s="51"/>
      <c r="R41" s="50"/>
      <c r="S41" s="222">
        <f>F41*(SUM(G41:N41))</f>
        <v>0</v>
      </c>
    </row>
    <row r="42" spans="1:19" ht="15" x14ac:dyDescent="0.2">
      <c r="A42" s="129"/>
      <c r="B42" s="258"/>
      <c r="C42" s="509"/>
      <c r="D42" s="127"/>
      <c r="E42" s="307" t="s">
        <v>136</v>
      </c>
      <c r="F42" s="223">
        <v>116</v>
      </c>
      <c r="G42" s="52" t="s">
        <v>4</v>
      </c>
      <c r="H42" s="51" t="s">
        <v>4</v>
      </c>
      <c r="I42" s="678"/>
      <c r="J42" s="51"/>
      <c r="K42" s="51"/>
      <c r="L42" s="51"/>
      <c r="M42" s="51"/>
      <c r="N42" s="51"/>
      <c r="O42" s="51"/>
      <c r="P42" s="51"/>
      <c r="Q42" s="51"/>
      <c r="R42" s="50"/>
      <c r="S42" s="222">
        <f>F42*(SUM(G42:N42))</f>
        <v>0</v>
      </c>
    </row>
    <row r="43" spans="1:19" ht="15.75" thickBot="1" x14ac:dyDescent="0.25">
      <c r="A43" s="124"/>
      <c r="B43" s="266"/>
      <c r="C43" s="285"/>
      <c r="D43" s="122"/>
      <c r="E43" s="256" t="s">
        <v>135</v>
      </c>
      <c r="F43" s="217">
        <v>116</v>
      </c>
      <c r="G43" s="275" t="s">
        <v>4</v>
      </c>
      <c r="H43" s="274" t="s">
        <v>4</v>
      </c>
      <c r="I43" s="677"/>
      <c r="J43" s="98"/>
      <c r="K43" s="98"/>
      <c r="L43" s="98"/>
      <c r="M43" s="119"/>
      <c r="N43" s="274"/>
      <c r="O43" s="274"/>
      <c r="P43" s="274"/>
      <c r="Q43" s="274"/>
      <c r="R43" s="273"/>
      <c r="S43" s="213">
        <f>F43*(SUM(G43:N43))</f>
        <v>0</v>
      </c>
    </row>
    <row r="44" spans="1:19" ht="15" x14ac:dyDescent="0.2">
      <c r="A44" s="241"/>
      <c r="B44" s="240" t="s">
        <v>419</v>
      </c>
      <c r="C44" s="239"/>
      <c r="D44" s="511" t="s">
        <v>418</v>
      </c>
      <c r="E44" s="474" t="s">
        <v>192</v>
      </c>
      <c r="F44" s="260">
        <v>101.4</v>
      </c>
      <c r="G44" s="66" t="s">
        <v>4</v>
      </c>
      <c r="H44" s="65" t="s">
        <v>4</v>
      </c>
      <c r="I44" s="108"/>
      <c r="J44" s="108"/>
      <c r="K44" s="108"/>
      <c r="L44" s="108"/>
      <c r="M44" s="108"/>
      <c r="N44" s="65"/>
      <c r="O44" s="65" t="s">
        <v>4</v>
      </c>
      <c r="P44" s="65" t="s">
        <v>4</v>
      </c>
      <c r="Q44" s="65" t="s">
        <v>4</v>
      </c>
      <c r="R44" s="64" t="s">
        <v>4</v>
      </c>
      <c r="S44" s="227">
        <f>F44*(SUM(G44:N44))</f>
        <v>0</v>
      </c>
    </row>
    <row r="45" spans="1:19" ht="15" x14ac:dyDescent="0.2">
      <c r="A45" s="129"/>
      <c r="B45" s="87"/>
      <c r="C45" s="509"/>
      <c r="D45" s="127"/>
      <c r="E45" s="224" t="s">
        <v>191</v>
      </c>
      <c r="F45" s="223">
        <v>101.4</v>
      </c>
      <c r="G45" s="52" t="s">
        <v>4</v>
      </c>
      <c r="H45" s="51" t="s">
        <v>4</v>
      </c>
      <c r="I45" s="51"/>
      <c r="J45" s="51"/>
      <c r="K45" s="51"/>
      <c r="L45" s="51"/>
      <c r="M45" s="51"/>
      <c r="N45" s="51"/>
      <c r="O45" s="51" t="s">
        <v>4</v>
      </c>
      <c r="P45" s="51" t="s">
        <v>4</v>
      </c>
      <c r="Q45" s="51" t="s">
        <v>4</v>
      </c>
      <c r="R45" s="50" t="s">
        <v>4</v>
      </c>
      <c r="S45" s="227">
        <f>F45*(SUM(G45:N45))</f>
        <v>0</v>
      </c>
    </row>
    <row r="46" spans="1:19" ht="15" x14ac:dyDescent="0.2">
      <c r="A46" s="129"/>
      <c r="B46" s="258"/>
      <c r="C46" s="509"/>
      <c r="D46" s="127"/>
      <c r="E46" s="224" t="s">
        <v>165</v>
      </c>
      <c r="F46" s="223">
        <v>101.4</v>
      </c>
      <c r="G46" s="52" t="s">
        <v>4</v>
      </c>
      <c r="H46" s="51" t="s">
        <v>4</v>
      </c>
      <c r="I46" s="51"/>
      <c r="J46" s="51"/>
      <c r="K46" s="51"/>
      <c r="L46" s="51"/>
      <c r="M46" s="51"/>
      <c r="N46" s="51"/>
      <c r="O46" s="51" t="s">
        <v>4</v>
      </c>
      <c r="P46" s="51" t="s">
        <v>4</v>
      </c>
      <c r="Q46" s="51" t="s">
        <v>4</v>
      </c>
      <c r="R46" s="50" t="s">
        <v>4</v>
      </c>
      <c r="S46" s="227">
        <f>F46*(SUM(G46:N46))</f>
        <v>0</v>
      </c>
    </row>
    <row r="47" spans="1:19" ht="15" x14ac:dyDescent="0.2">
      <c r="A47" s="129"/>
      <c r="B47" s="258"/>
      <c r="C47" s="509"/>
      <c r="D47" s="127"/>
      <c r="E47" s="224" t="s">
        <v>166</v>
      </c>
      <c r="F47" s="223">
        <v>101.4</v>
      </c>
      <c r="G47" s="52" t="s">
        <v>4</v>
      </c>
      <c r="H47" s="51" t="s">
        <v>4</v>
      </c>
      <c r="I47" s="51"/>
      <c r="J47" s="51"/>
      <c r="K47" s="51"/>
      <c r="L47" s="51"/>
      <c r="M47" s="51"/>
      <c r="N47" s="51"/>
      <c r="O47" s="51" t="s">
        <v>4</v>
      </c>
      <c r="P47" s="51" t="s">
        <v>4</v>
      </c>
      <c r="Q47" s="51" t="s">
        <v>4</v>
      </c>
      <c r="R47" s="50" t="s">
        <v>4</v>
      </c>
      <c r="S47" s="227">
        <f>F47*(SUM(G47:N47))</f>
        <v>0</v>
      </c>
    </row>
    <row r="48" spans="1:19" ht="15" x14ac:dyDescent="0.2">
      <c r="A48" s="129"/>
      <c r="B48" s="258"/>
      <c r="C48" s="509"/>
      <c r="D48" s="127"/>
      <c r="E48" s="224" t="s">
        <v>164</v>
      </c>
      <c r="F48" s="223">
        <v>101.4</v>
      </c>
      <c r="G48" s="52" t="s">
        <v>4</v>
      </c>
      <c r="H48" s="51" t="s">
        <v>4</v>
      </c>
      <c r="I48" s="51"/>
      <c r="J48" s="51"/>
      <c r="K48" s="51"/>
      <c r="L48" s="51"/>
      <c r="M48" s="51"/>
      <c r="N48" s="51"/>
      <c r="O48" s="51" t="s">
        <v>4</v>
      </c>
      <c r="P48" s="51" t="s">
        <v>4</v>
      </c>
      <c r="Q48" s="51" t="s">
        <v>4</v>
      </c>
      <c r="R48" s="50" t="s">
        <v>4</v>
      </c>
      <c r="S48" s="227">
        <f>F48*(SUM(G48:N48))</f>
        <v>0</v>
      </c>
    </row>
    <row r="49" spans="1:20" ht="15" x14ac:dyDescent="0.2">
      <c r="A49" s="129"/>
      <c r="B49" s="258"/>
      <c r="C49" s="509"/>
      <c r="D49" s="127"/>
      <c r="E49" s="224" t="s">
        <v>172</v>
      </c>
      <c r="F49" s="223">
        <v>101.4</v>
      </c>
      <c r="G49" s="52" t="s">
        <v>4</v>
      </c>
      <c r="H49" s="51" t="s">
        <v>4</v>
      </c>
      <c r="I49" s="108"/>
      <c r="J49" s="108"/>
      <c r="K49" s="108"/>
      <c r="L49" s="108"/>
      <c r="M49" s="108"/>
      <c r="N49" s="51"/>
      <c r="O49" s="51" t="s">
        <v>4</v>
      </c>
      <c r="P49" s="51" t="s">
        <v>4</v>
      </c>
      <c r="Q49" s="51" t="s">
        <v>4</v>
      </c>
      <c r="R49" s="50" t="s">
        <v>4</v>
      </c>
      <c r="S49" s="227">
        <f>F49*(SUM(G49:N49))</f>
        <v>0</v>
      </c>
    </row>
    <row r="50" spans="1:20" ht="15" x14ac:dyDescent="0.2">
      <c r="A50" s="129"/>
      <c r="B50" s="258"/>
      <c r="C50" s="509"/>
      <c r="D50" s="127"/>
      <c r="E50" s="307" t="s">
        <v>291</v>
      </c>
      <c r="F50" s="223">
        <v>101.4</v>
      </c>
      <c r="G50" s="52" t="s">
        <v>4</v>
      </c>
      <c r="H50" s="51" t="s">
        <v>4</v>
      </c>
      <c r="I50" s="51"/>
      <c r="J50" s="51"/>
      <c r="K50" s="51"/>
      <c r="L50" s="51"/>
      <c r="M50" s="51"/>
      <c r="N50" s="51"/>
      <c r="O50" s="51" t="s">
        <v>4</v>
      </c>
      <c r="P50" s="51" t="s">
        <v>4</v>
      </c>
      <c r="Q50" s="51" t="s">
        <v>4</v>
      </c>
      <c r="R50" s="50" t="s">
        <v>4</v>
      </c>
      <c r="S50" s="227">
        <f>F50*(SUM(G50:N50))</f>
        <v>0</v>
      </c>
    </row>
    <row r="51" spans="1:20" ht="15" x14ac:dyDescent="0.2">
      <c r="A51" s="129"/>
      <c r="B51" s="258"/>
      <c r="C51" s="509"/>
      <c r="D51" s="127"/>
      <c r="E51" s="307" t="s">
        <v>169</v>
      </c>
      <c r="F51" s="223">
        <v>101.4</v>
      </c>
      <c r="G51" s="52" t="s">
        <v>4</v>
      </c>
      <c r="H51" s="51" t="s">
        <v>4</v>
      </c>
      <c r="I51" s="51"/>
      <c r="J51" s="51"/>
      <c r="K51" s="51"/>
      <c r="L51" s="51"/>
      <c r="M51" s="51"/>
      <c r="N51" s="51"/>
      <c r="O51" s="51" t="s">
        <v>4</v>
      </c>
      <c r="P51" s="51" t="s">
        <v>4</v>
      </c>
      <c r="Q51" s="51" t="s">
        <v>4</v>
      </c>
      <c r="R51" s="50" t="s">
        <v>4</v>
      </c>
      <c r="S51" s="227">
        <f>F51*(SUM(G51:N51))</f>
        <v>0</v>
      </c>
    </row>
    <row r="52" spans="1:20" ht="15" x14ac:dyDescent="0.2">
      <c r="A52" s="129"/>
      <c r="B52" s="258"/>
      <c r="C52" s="509"/>
      <c r="D52" s="127"/>
      <c r="E52" s="307" t="s">
        <v>129</v>
      </c>
      <c r="F52" s="223">
        <v>101.4</v>
      </c>
      <c r="G52" s="52" t="s">
        <v>4</v>
      </c>
      <c r="H52" s="51" t="s">
        <v>4</v>
      </c>
      <c r="I52" s="51"/>
      <c r="J52" s="51"/>
      <c r="K52" s="51"/>
      <c r="L52" s="51"/>
      <c r="M52" s="51"/>
      <c r="N52" s="51"/>
      <c r="O52" s="51" t="s">
        <v>4</v>
      </c>
      <c r="P52" s="51" t="s">
        <v>4</v>
      </c>
      <c r="Q52" s="51" t="s">
        <v>4</v>
      </c>
      <c r="R52" s="50" t="s">
        <v>4</v>
      </c>
      <c r="S52" s="227">
        <f>F52*(SUM(G52:N52))</f>
        <v>0</v>
      </c>
      <c r="T52" s="299"/>
    </row>
    <row r="53" spans="1:20" ht="15" x14ac:dyDescent="0.2">
      <c r="A53" s="129"/>
      <c r="B53" s="258"/>
      <c r="C53" s="509"/>
      <c r="D53" s="127"/>
      <c r="E53" s="307" t="s">
        <v>130</v>
      </c>
      <c r="F53" s="223">
        <v>101.4</v>
      </c>
      <c r="G53" s="52" t="s">
        <v>4</v>
      </c>
      <c r="H53" s="51" t="s">
        <v>4</v>
      </c>
      <c r="I53" s="51"/>
      <c r="J53" s="51"/>
      <c r="K53" s="51"/>
      <c r="L53" s="51"/>
      <c r="M53" s="51"/>
      <c r="N53" s="51"/>
      <c r="O53" s="51" t="s">
        <v>4</v>
      </c>
      <c r="P53" s="51" t="s">
        <v>4</v>
      </c>
      <c r="Q53" s="51" t="s">
        <v>4</v>
      </c>
      <c r="R53" s="50" t="s">
        <v>4</v>
      </c>
      <c r="S53" s="227">
        <f>F53*(SUM(G53:N53))</f>
        <v>0</v>
      </c>
    </row>
    <row r="54" spans="1:20" ht="15" x14ac:dyDescent="0.2">
      <c r="A54" s="129"/>
      <c r="B54" s="258"/>
      <c r="C54" s="509"/>
      <c r="D54" s="127"/>
      <c r="E54" s="307" t="s">
        <v>126</v>
      </c>
      <c r="F54" s="223">
        <v>101.4</v>
      </c>
      <c r="G54" s="52" t="s">
        <v>4</v>
      </c>
      <c r="H54" s="51" t="s">
        <v>4</v>
      </c>
      <c r="I54" s="51"/>
      <c r="J54" s="51"/>
      <c r="K54" s="51"/>
      <c r="L54" s="51"/>
      <c r="M54" s="51"/>
      <c r="N54" s="51"/>
      <c r="O54" s="51" t="s">
        <v>4</v>
      </c>
      <c r="P54" s="51" t="s">
        <v>4</v>
      </c>
      <c r="Q54" s="51" t="s">
        <v>4</v>
      </c>
      <c r="R54" s="50" t="s">
        <v>4</v>
      </c>
      <c r="S54" s="227">
        <f>F54*(SUM(G54:N54))</f>
        <v>0</v>
      </c>
    </row>
    <row r="55" spans="1:20" ht="15" x14ac:dyDescent="0.2">
      <c r="A55" s="129"/>
      <c r="B55" s="258"/>
      <c r="C55" s="509"/>
      <c r="D55" s="127"/>
      <c r="E55" s="307" t="s">
        <v>127</v>
      </c>
      <c r="F55" s="223">
        <v>101.4</v>
      </c>
      <c r="G55" s="52" t="s">
        <v>4</v>
      </c>
      <c r="H55" s="51" t="s">
        <v>4</v>
      </c>
      <c r="I55" s="51"/>
      <c r="J55" s="51"/>
      <c r="K55" s="51"/>
      <c r="L55" s="51"/>
      <c r="M55" s="51"/>
      <c r="N55" s="51"/>
      <c r="O55" s="51" t="s">
        <v>4</v>
      </c>
      <c r="P55" s="51" t="s">
        <v>4</v>
      </c>
      <c r="Q55" s="51" t="s">
        <v>4</v>
      </c>
      <c r="R55" s="50" t="s">
        <v>4</v>
      </c>
      <c r="S55" s="227">
        <f>F55*(SUM(G55:N55))</f>
        <v>0</v>
      </c>
    </row>
    <row r="56" spans="1:20" ht="15" x14ac:dyDescent="0.2">
      <c r="A56" s="129"/>
      <c r="B56" s="258"/>
      <c r="C56" s="509"/>
      <c r="D56" s="127"/>
      <c r="E56" s="307" t="s">
        <v>136</v>
      </c>
      <c r="F56" s="223">
        <v>101.4</v>
      </c>
      <c r="G56" s="52" t="s">
        <v>4</v>
      </c>
      <c r="H56" s="51" t="s">
        <v>4</v>
      </c>
      <c r="I56" s="51"/>
      <c r="J56" s="51"/>
      <c r="K56" s="51"/>
      <c r="L56" s="51"/>
      <c r="M56" s="51"/>
      <c r="N56" s="51"/>
      <c r="O56" s="51" t="s">
        <v>4</v>
      </c>
      <c r="P56" s="51" t="s">
        <v>4</v>
      </c>
      <c r="Q56" s="51" t="s">
        <v>4</v>
      </c>
      <c r="R56" s="50" t="s">
        <v>4</v>
      </c>
      <c r="S56" s="227">
        <f>F56*(SUM(G56:N56))</f>
        <v>0</v>
      </c>
    </row>
    <row r="57" spans="1:20" ht="15.75" thickBot="1" x14ac:dyDescent="0.25">
      <c r="A57" s="129"/>
      <c r="B57" s="258"/>
      <c r="C57" s="509"/>
      <c r="D57" s="127"/>
      <c r="E57" s="256" t="s">
        <v>135</v>
      </c>
      <c r="F57" s="431">
        <v>101.4</v>
      </c>
      <c r="G57" s="275" t="s">
        <v>4</v>
      </c>
      <c r="H57" s="274" t="s">
        <v>4</v>
      </c>
      <c r="I57" s="274"/>
      <c r="J57" s="274"/>
      <c r="K57" s="274"/>
      <c r="L57" s="274"/>
      <c r="M57" s="274"/>
      <c r="N57" s="274"/>
      <c r="O57" s="274" t="s">
        <v>4</v>
      </c>
      <c r="P57" s="274" t="s">
        <v>4</v>
      </c>
      <c r="Q57" s="274" t="s">
        <v>4</v>
      </c>
      <c r="R57" s="273" t="s">
        <v>4</v>
      </c>
      <c r="S57" s="407">
        <f>F57*(SUM(G57:N57))</f>
        <v>0</v>
      </c>
    </row>
    <row r="58" spans="1:20" ht="15" x14ac:dyDescent="0.2">
      <c r="A58" s="35"/>
      <c r="B58" s="345" t="s">
        <v>417</v>
      </c>
      <c r="C58" s="531"/>
      <c r="D58" s="34" t="s">
        <v>416</v>
      </c>
      <c r="E58" s="670" t="s">
        <v>409</v>
      </c>
      <c r="F58" s="260">
        <v>131.4</v>
      </c>
      <c r="G58" s="69" t="s">
        <v>4</v>
      </c>
      <c r="H58" s="65" t="s">
        <v>4</v>
      </c>
      <c r="I58" s="65"/>
      <c r="J58" s="65"/>
      <c r="K58" s="65"/>
      <c r="L58" s="65"/>
      <c r="M58" s="65"/>
      <c r="N58" s="453"/>
      <c r="O58" s="66"/>
      <c r="P58" s="65"/>
      <c r="Q58" s="65"/>
      <c r="R58" s="64"/>
      <c r="S58" s="235">
        <f>F58*(SUM(G58:N58))</f>
        <v>0</v>
      </c>
    </row>
    <row r="59" spans="1:20" ht="15" x14ac:dyDescent="0.2">
      <c r="A59" s="23"/>
      <c r="B59" s="340"/>
      <c r="C59" s="126"/>
      <c r="D59" s="126"/>
      <c r="E59" s="667"/>
      <c r="F59" s="223">
        <v>131.4</v>
      </c>
      <c r="G59" s="55" t="s">
        <v>4</v>
      </c>
      <c r="H59" s="51" t="s">
        <v>4</v>
      </c>
      <c r="I59" s="51"/>
      <c r="J59" s="51"/>
      <c r="K59" s="51"/>
      <c r="L59" s="51"/>
      <c r="M59" s="51"/>
      <c r="N59" s="371"/>
      <c r="O59" s="52"/>
      <c r="P59" s="51"/>
      <c r="Q59" s="51"/>
      <c r="R59" s="50"/>
      <c r="S59" s="227">
        <f>F59*(SUM(G59:N59))</f>
        <v>0</v>
      </c>
    </row>
    <row r="60" spans="1:20" ht="15" x14ac:dyDescent="0.2">
      <c r="A60" s="23"/>
      <c r="B60" s="340"/>
      <c r="C60" s="126"/>
      <c r="D60" s="126"/>
      <c r="E60" s="667"/>
      <c r="F60" s="223">
        <v>131.4</v>
      </c>
      <c r="G60" s="55" t="s">
        <v>4</v>
      </c>
      <c r="H60" s="51" t="s">
        <v>4</v>
      </c>
      <c r="I60" s="51"/>
      <c r="J60" s="51"/>
      <c r="K60" s="51"/>
      <c r="L60" s="51"/>
      <c r="M60" s="51"/>
      <c r="N60" s="371"/>
      <c r="O60" s="52"/>
      <c r="P60" s="51"/>
      <c r="Q60" s="51"/>
      <c r="R60" s="50"/>
      <c r="S60" s="227">
        <f>F60*(SUM(G60:N60))</f>
        <v>0</v>
      </c>
    </row>
    <row r="61" spans="1:20" ht="15" x14ac:dyDescent="0.2">
      <c r="A61" s="23"/>
      <c r="B61" s="340"/>
      <c r="C61" s="126"/>
      <c r="D61" s="126"/>
      <c r="E61" s="667"/>
      <c r="F61" s="223">
        <v>131.4</v>
      </c>
      <c r="G61" s="55" t="s">
        <v>4</v>
      </c>
      <c r="H61" s="51" t="s">
        <v>4</v>
      </c>
      <c r="I61" s="51"/>
      <c r="J61" s="51"/>
      <c r="K61" s="51"/>
      <c r="L61" s="51"/>
      <c r="M61" s="51"/>
      <c r="N61" s="371"/>
      <c r="O61" s="52"/>
      <c r="P61" s="51"/>
      <c r="Q61" s="51"/>
      <c r="R61" s="50"/>
      <c r="S61" s="227">
        <f>F61*(SUM(G61:N61))</f>
        <v>0</v>
      </c>
    </row>
    <row r="62" spans="1:20" ht="15" x14ac:dyDescent="0.2">
      <c r="A62" s="23"/>
      <c r="B62" s="340"/>
      <c r="C62" s="126"/>
      <c r="D62" s="126"/>
      <c r="E62" s="667"/>
      <c r="F62" s="223">
        <v>131.4</v>
      </c>
      <c r="G62" s="55" t="s">
        <v>4</v>
      </c>
      <c r="H62" s="51" t="s">
        <v>4</v>
      </c>
      <c r="I62" s="51"/>
      <c r="J62" s="51"/>
      <c r="K62" s="51"/>
      <c r="L62" s="51"/>
      <c r="M62" s="51"/>
      <c r="N62" s="371"/>
      <c r="O62" s="52"/>
      <c r="P62" s="51"/>
      <c r="Q62" s="51"/>
      <c r="R62" s="50"/>
      <c r="S62" s="227">
        <f>F62*(SUM(G62:N62))</f>
        <v>0</v>
      </c>
    </row>
    <row r="63" spans="1:20" ht="15" x14ac:dyDescent="0.2">
      <c r="A63" s="23"/>
      <c r="B63" s="340"/>
      <c r="C63" s="126"/>
      <c r="D63" s="126"/>
      <c r="E63" s="667"/>
      <c r="F63" s="223">
        <v>131.4</v>
      </c>
      <c r="G63" s="55" t="s">
        <v>4</v>
      </c>
      <c r="H63" s="51" t="s">
        <v>4</v>
      </c>
      <c r="I63" s="51"/>
      <c r="J63" s="51"/>
      <c r="K63" s="51"/>
      <c r="L63" s="51"/>
      <c r="M63" s="51"/>
      <c r="N63" s="371"/>
      <c r="O63" s="52"/>
      <c r="P63" s="51"/>
      <c r="Q63" s="51"/>
      <c r="R63" s="50"/>
      <c r="S63" s="227">
        <f>F63*(SUM(G63:N63))</f>
        <v>0</v>
      </c>
    </row>
    <row r="64" spans="1:20" ht="15" x14ac:dyDescent="0.2">
      <c r="A64" s="23"/>
      <c r="B64" s="340"/>
      <c r="C64" s="126"/>
      <c r="D64" s="126"/>
      <c r="E64" s="667"/>
      <c r="F64" s="223">
        <v>131.4</v>
      </c>
      <c r="G64" s="55" t="s">
        <v>4</v>
      </c>
      <c r="H64" s="51" t="s">
        <v>4</v>
      </c>
      <c r="I64" s="51"/>
      <c r="J64" s="51"/>
      <c r="K64" s="51"/>
      <c r="L64" s="51"/>
      <c r="M64" s="51"/>
      <c r="N64" s="371"/>
      <c r="O64" s="52"/>
      <c r="P64" s="51"/>
      <c r="Q64" s="51"/>
      <c r="R64" s="50"/>
      <c r="S64" s="227">
        <f>F64*(SUM(G64:N64))</f>
        <v>0</v>
      </c>
    </row>
    <row r="65" spans="1:19" ht="15" x14ac:dyDescent="0.2">
      <c r="A65" s="23"/>
      <c r="B65" s="340"/>
      <c r="C65" s="126"/>
      <c r="D65" s="126"/>
      <c r="E65" s="667"/>
      <c r="F65" s="223">
        <v>131.4</v>
      </c>
      <c r="G65" s="55" t="s">
        <v>4</v>
      </c>
      <c r="H65" s="51" t="s">
        <v>4</v>
      </c>
      <c r="I65" s="51"/>
      <c r="J65" s="51"/>
      <c r="K65" s="51"/>
      <c r="L65" s="51"/>
      <c r="M65" s="51"/>
      <c r="N65" s="371"/>
      <c r="O65" s="52"/>
      <c r="P65" s="51"/>
      <c r="Q65" s="51"/>
      <c r="R65" s="50"/>
      <c r="S65" s="227">
        <f>F65*(SUM(G65:N65))</f>
        <v>0</v>
      </c>
    </row>
    <row r="66" spans="1:19" ht="15" x14ac:dyDescent="0.2">
      <c r="A66" s="23"/>
      <c r="B66" s="340"/>
      <c r="C66" s="126"/>
      <c r="D66" s="126"/>
      <c r="E66" s="667"/>
      <c r="F66" s="223">
        <v>131.4</v>
      </c>
      <c r="G66" s="55" t="s">
        <v>4</v>
      </c>
      <c r="H66" s="51" t="s">
        <v>4</v>
      </c>
      <c r="I66" s="51"/>
      <c r="J66" s="51"/>
      <c r="K66" s="51"/>
      <c r="L66" s="51"/>
      <c r="M66" s="51"/>
      <c r="N66" s="371"/>
      <c r="O66" s="52"/>
      <c r="P66" s="51"/>
      <c r="Q66" s="51"/>
      <c r="R66" s="50"/>
      <c r="S66" s="227">
        <f>F66*(SUM(G66:N66))</f>
        <v>0</v>
      </c>
    </row>
    <row r="67" spans="1:19" ht="15" x14ac:dyDescent="0.2">
      <c r="A67" s="23"/>
      <c r="B67" s="340"/>
      <c r="C67" s="126"/>
      <c r="D67" s="126"/>
      <c r="E67" s="667"/>
      <c r="F67" s="223">
        <v>131.4</v>
      </c>
      <c r="G67" s="55" t="s">
        <v>4</v>
      </c>
      <c r="H67" s="51" t="s">
        <v>4</v>
      </c>
      <c r="I67" s="51"/>
      <c r="J67" s="51"/>
      <c r="K67" s="51"/>
      <c r="L67" s="51"/>
      <c r="M67" s="51"/>
      <c r="N67" s="371"/>
      <c r="O67" s="52"/>
      <c r="P67" s="51"/>
      <c r="Q67" s="51"/>
      <c r="R67" s="50"/>
      <c r="S67" s="227">
        <f>F67*(SUM(G67:N67))</f>
        <v>0</v>
      </c>
    </row>
    <row r="68" spans="1:19" ht="15.75" thickBot="1" x14ac:dyDescent="0.25">
      <c r="A68" s="13"/>
      <c r="B68" s="334"/>
      <c r="C68" s="121"/>
      <c r="D68" s="121"/>
      <c r="E68" s="664"/>
      <c r="F68" s="217">
        <v>131.4</v>
      </c>
      <c r="G68" s="113" t="s">
        <v>4</v>
      </c>
      <c r="H68" s="98" t="s">
        <v>4</v>
      </c>
      <c r="I68" s="98"/>
      <c r="J68" s="98"/>
      <c r="K68" s="98"/>
      <c r="L68" s="98"/>
      <c r="M68" s="98"/>
      <c r="N68" s="368"/>
      <c r="O68" s="100"/>
      <c r="P68" s="98"/>
      <c r="Q68" s="98"/>
      <c r="R68" s="97"/>
      <c r="S68" s="304">
        <f>F68*(SUM(G68:N68))</f>
        <v>0</v>
      </c>
    </row>
    <row r="69" spans="1:19" ht="15" x14ac:dyDescent="0.2">
      <c r="A69" s="129"/>
      <c r="B69" s="621" t="s">
        <v>415</v>
      </c>
      <c r="C69" s="308"/>
      <c r="D69" s="230" t="s">
        <v>414</v>
      </c>
      <c r="E69" s="229" t="s">
        <v>192</v>
      </c>
      <c r="F69" s="228">
        <v>116</v>
      </c>
      <c r="G69" s="109" t="s">
        <v>4</v>
      </c>
      <c r="H69" s="108" t="s">
        <v>4</v>
      </c>
      <c r="I69" s="108"/>
      <c r="J69" s="108"/>
      <c r="K69" s="108"/>
      <c r="L69" s="108"/>
      <c r="M69" s="108"/>
      <c r="N69" s="108"/>
      <c r="O69" s="108" t="s">
        <v>4</v>
      </c>
      <c r="P69" s="108" t="s">
        <v>4</v>
      </c>
      <c r="Q69" s="108" t="s">
        <v>4</v>
      </c>
      <c r="R69" s="125" t="s">
        <v>4</v>
      </c>
      <c r="S69" s="227">
        <f>F69*(SUM(G69:N69))</f>
        <v>0</v>
      </c>
    </row>
    <row r="70" spans="1:19" ht="15" x14ac:dyDescent="0.2">
      <c r="A70" s="129"/>
      <c r="B70" s="581"/>
      <c r="C70" s="308"/>
      <c r="D70" s="86"/>
      <c r="E70" s="224" t="s">
        <v>191</v>
      </c>
      <c r="F70" s="223">
        <v>116</v>
      </c>
      <c r="G70" s="52" t="s">
        <v>4</v>
      </c>
      <c r="H70" s="51" t="s">
        <v>4</v>
      </c>
      <c r="I70" s="51"/>
      <c r="J70" s="51"/>
      <c r="K70" s="51"/>
      <c r="L70" s="51"/>
      <c r="M70" s="51"/>
      <c r="N70" s="51"/>
      <c r="O70" s="51" t="s">
        <v>4</v>
      </c>
      <c r="P70" s="51" t="s">
        <v>4</v>
      </c>
      <c r="Q70" s="51" t="s">
        <v>4</v>
      </c>
      <c r="R70" s="50" t="s">
        <v>4</v>
      </c>
      <c r="S70" s="222">
        <f>F70*(SUM(G70:N70))</f>
        <v>0</v>
      </c>
    </row>
    <row r="71" spans="1:19" ht="15" x14ac:dyDescent="0.2">
      <c r="A71" s="129"/>
      <c r="B71" s="579"/>
      <c r="C71" s="308"/>
      <c r="D71" s="86"/>
      <c r="E71" s="224" t="s">
        <v>166</v>
      </c>
      <c r="F71" s="223">
        <v>116</v>
      </c>
      <c r="G71" s="52" t="s">
        <v>4</v>
      </c>
      <c r="H71" s="51" t="s">
        <v>4</v>
      </c>
      <c r="I71" s="51"/>
      <c r="J71" s="51"/>
      <c r="K71" s="51"/>
      <c r="L71" s="51"/>
      <c r="M71" s="51"/>
      <c r="N71" s="51"/>
      <c r="O71" s="51" t="s">
        <v>4</v>
      </c>
      <c r="P71" s="51" t="s">
        <v>4</v>
      </c>
      <c r="Q71" s="51" t="s">
        <v>4</v>
      </c>
      <c r="R71" s="50" t="s">
        <v>4</v>
      </c>
      <c r="S71" s="222">
        <f>F71*(SUM(G71:N71))</f>
        <v>0</v>
      </c>
    </row>
    <row r="72" spans="1:19" ht="15" x14ac:dyDescent="0.2">
      <c r="A72" s="129"/>
      <c r="B72" s="579"/>
      <c r="C72" s="308"/>
      <c r="D72" s="86"/>
      <c r="E72" s="224" t="s">
        <v>165</v>
      </c>
      <c r="F72" s="223">
        <v>116</v>
      </c>
      <c r="G72" s="52" t="s">
        <v>4</v>
      </c>
      <c r="H72" s="51" t="s">
        <v>4</v>
      </c>
      <c r="I72" s="51"/>
      <c r="J72" s="51"/>
      <c r="K72" s="51"/>
      <c r="L72" s="51"/>
      <c r="M72" s="51"/>
      <c r="N72" s="51"/>
      <c r="O72" s="51"/>
      <c r="P72" s="51"/>
      <c r="Q72" s="51"/>
      <c r="R72" s="50"/>
      <c r="S72" s="222">
        <f>F72*(SUM(G72:N72))</f>
        <v>0</v>
      </c>
    </row>
    <row r="73" spans="1:19" ht="15" x14ac:dyDescent="0.2">
      <c r="A73" s="129"/>
      <c r="B73" s="579"/>
      <c r="C73" s="308"/>
      <c r="D73" s="86"/>
      <c r="E73" s="224" t="s">
        <v>164</v>
      </c>
      <c r="F73" s="223">
        <v>116</v>
      </c>
      <c r="G73" s="52" t="s">
        <v>4</v>
      </c>
      <c r="H73" s="51" t="s">
        <v>4</v>
      </c>
      <c r="I73" s="51"/>
      <c r="J73" s="51"/>
      <c r="K73" s="51"/>
      <c r="L73" s="51"/>
      <c r="M73" s="51"/>
      <c r="N73" s="51"/>
      <c r="O73" s="51" t="s">
        <v>4</v>
      </c>
      <c r="P73" s="51" t="s">
        <v>4</v>
      </c>
      <c r="Q73" s="51" t="s">
        <v>4</v>
      </c>
      <c r="R73" s="50" t="s">
        <v>4</v>
      </c>
      <c r="S73" s="222">
        <f>F73*(SUM(G73:N73))</f>
        <v>0</v>
      </c>
    </row>
    <row r="74" spans="1:19" ht="15" x14ac:dyDescent="0.2">
      <c r="A74" s="129"/>
      <c r="B74" s="579"/>
      <c r="C74" s="308"/>
      <c r="D74" s="86"/>
      <c r="E74" s="224" t="s">
        <v>172</v>
      </c>
      <c r="F74" s="223">
        <v>116</v>
      </c>
      <c r="G74" s="52" t="s">
        <v>4</v>
      </c>
      <c r="H74" s="51" t="s">
        <v>4</v>
      </c>
      <c r="I74" s="51"/>
      <c r="J74" s="51"/>
      <c r="K74" s="51"/>
      <c r="L74" s="51"/>
      <c r="M74" s="51"/>
      <c r="N74" s="51"/>
      <c r="O74" s="51" t="s">
        <v>4</v>
      </c>
      <c r="P74" s="51" t="s">
        <v>4</v>
      </c>
      <c r="Q74" s="51" t="s">
        <v>4</v>
      </c>
      <c r="R74" s="50" t="s">
        <v>4</v>
      </c>
      <c r="S74" s="222">
        <f>F74*(SUM(G74:N74))</f>
        <v>0</v>
      </c>
    </row>
    <row r="75" spans="1:19" ht="15" x14ac:dyDescent="0.2">
      <c r="A75" s="129"/>
      <c r="B75" s="579"/>
      <c r="C75" s="308"/>
      <c r="D75" s="86"/>
      <c r="E75" s="307" t="s">
        <v>291</v>
      </c>
      <c r="F75" s="223">
        <v>116</v>
      </c>
      <c r="G75" s="52" t="s">
        <v>4</v>
      </c>
      <c r="H75" s="51" t="s">
        <v>4</v>
      </c>
      <c r="I75" s="51"/>
      <c r="J75" s="51"/>
      <c r="K75" s="51"/>
      <c r="L75" s="51"/>
      <c r="M75" s="51"/>
      <c r="N75" s="51"/>
      <c r="O75" s="51" t="s">
        <v>4</v>
      </c>
      <c r="P75" s="51" t="s">
        <v>4</v>
      </c>
      <c r="Q75" s="51" t="s">
        <v>4</v>
      </c>
      <c r="R75" s="50" t="s">
        <v>4</v>
      </c>
      <c r="S75" s="222">
        <f>F75*(SUM(G75:N75))</f>
        <v>0</v>
      </c>
    </row>
    <row r="76" spans="1:19" ht="15" x14ac:dyDescent="0.2">
      <c r="A76" s="129"/>
      <c r="B76" s="579"/>
      <c r="C76" s="308"/>
      <c r="D76" s="86"/>
      <c r="E76" s="307" t="s">
        <v>169</v>
      </c>
      <c r="F76" s="223">
        <v>116</v>
      </c>
      <c r="G76" s="52" t="s">
        <v>4</v>
      </c>
      <c r="H76" s="51" t="s">
        <v>4</v>
      </c>
      <c r="I76" s="51"/>
      <c r="J76" s="51"/>
      <c r="K76" s="51"/>
      <c r="L76" s="51"/>
      <c r="M76" s="51"/>
      <c r="N76" s="51"/>
      <c r="O76" s="51" t="s">
        <v>4</v>
      </c>
      <c r="P76" s="51" t="s">
        <v>4</v>
      </c>
      <c r="Q76" s="51" t="s">
        <v>4</v>
      </c>
      <c r="R76" s="50" t="s">
        <v>4</v>
      </c>
      <c r="S76" s="222">
        <f>F76*(SUM(G76:N76))</f>
        <v>0</v>
      </c>
    </row>
    <row r="77" spans="1:19" ht="20.25" customHeight="1" x14ac:dyDescent="0.2">
      <c r="A77" s="129"/>
      <c r="B77" s="579"/>
      <c r="C77" s="308"/>
      <c r="D77" s="86"/>
      <c r="E77" s="307" t="s">
        <v>254</v>
      </c>
      <c r="F77" s="223">
        <v>116</v>
      </c>
      <c r="G77" s="52" t="s">
        <v>4</v>
      </c>
      <c r="H77" s="51" t="s">
        <v>4</v>
      </c>
      <c r="I77" s="51"/>
      <c r="J77" s="51"/>
      <c r="K77" s="51"/>
      <c r="L77" s="51"/>
      <c r="M77" s="51"/>
      <c r="N77" s="51"/>
      <c r="O77" s="51" t="s">
        <v>4</v>
      </c>
      <c r="P77" s="51" t="s">
        <v>4</v>
      </c>
      <c r="Q77" s="51" t="s">
        <v>4</v>
      </c>
      <c r="R77" s="50" t="s">
        <v>4</v>
      </c>
      <c r="S77" s="222">
        <f>F77*(SUM(G77:N77))</f>
        <v>0</v>
      </c>
    </row>
    <row r="78" spans="1:19" ht="15" x14ac:dyDescent="0.2">
      <c r="A78" s="129"/>
      <c r="B78" s="579"/>
      <c r="C78" s="308"/>
      <c r="D78" s="86"/>
      <c r="E78" s="307" t="s">
        <v>162</v>
      </c>
      <c r="F78" s="223">
        <v>116</v>
      </c>
      <c r="G78" s="52" t="s">
        <v>4</v>
      </c>
      <c r="H78" s="51" t="s">
        <v>4</v>
      </c>
      <c r="I78" s="51"/>
      <c r="J78" s="51"/>
      <c r="K78" s="51"/>
      <c r="L78" s="51"/>
      <c r="M78" s="51"/>
      <c r="N78" s="51"/>
      <c r="O78" s="51" t="s">
        <v>4</v>
      </c>
      <c r="P78" s="51" t="s">
        <v>4</v>
      </c>
      <c r="Q78" s="51" t="s">
        <v>4</v>
      </c>
      <c r="R78" s="50" t="s">
        <v>4</v>
      </c>
      <c r="S78" s="222">
        <f>F78*(SUM(G78:N78))</f>
        <v>0</v>
      </c>
    </row>
    <row r="79" spans="1:19" ht="30" x14ac:dyDescent="0.2">
      <c r="A79" s="129"/>
      <c r="B79" s="579"/>
      <c r="C79" s="308"/>
      <c r="D79" s="86"/>
      <c r="E79" s="307" t="s">
        <v>251</v>
      </c>
      <c r="F79" s="223">
        <v>116</v>
      </c>
      <c r="G79" s="52" t="s">
        <v>4</v>
      </c>
      <c r="H79" s="51" t="s">
        <v>4</v>
      </c>
      <c r="I79" s="51"/>
      <c r="J79" s="51"/>
      <c r="K79" s="51"/>
      <c r="L79" s="51"/>
      <c r="M79" s="51"/>
      <c r="N79" s="51"/>
      <c r="O79" s="51" t="s">
        <v>4</v>
      </c>
      <c r="P79" s="51" t="s">
        <v>4</v>
      </c>
      <c r="Q79" s="51" t="s">
        <v>4</v>
      </c>
      <c r="R79" s="50" t="s">
        <v>4</v>
      </c>
      <c r="S79" s="222">
        <f>F79*(SUM(G79:N79))</f>
        <v>0</v>
      </c>
    </row>
    <row r="80" spans="1:19" ht="30" x14ac:dyDescent="0.2">
      <c r="A80" s="129"/>
      <c r="B80" s="579"/>
      <c r="C80" s="308"/>
      <c r="D80" s="86"/>
      <c r="E80" s="307" t="s">
        <v>250</v>
      </c>
      <c r="F80" s="223">
        <v>116</v>
      </c>
      <c r="G80" s="52" t="s">
        <v>4</v>
      </c>
      <c r="H80" s="51" t="s">
        <v>4</v>
      </c>
      <c r="I80" s="51"/>
      <c r="J80" s="51"/>
      <c r="K80" s="51"/>
      <c r="L80" s="51"/>
      <c r="M80" s="51"/>
      <c r="N80" s="51"/>
      <c r="O80" s="51" t="s">
        <v>4</v>
      </c>
      <c r="P80" s="51" t="s">
        <v>4</v>
      </c>
      <c r="Q80" s="51" t="s">
        <v>4</v>
      </c>
      <c r="R80" s="50" t="s">
        <v>4</v>
      </c>
      <c r="S80" s="222">
        <f>F80*(SUM(G80:N80))</f>
        <v>0</v>
      </c>
    </row>
    <row r="81" spans="1:19" ht="15" x14ac:dyDescent="0.2">
      <c r="A81" s="129"/>
      <c r="B81" s="579"/>
      <c r="C81" s="308"/>
      <c r="D81" s="86"/>
      <c r="E81" s="307" t="s">
        <v>127</v>
      </c>
      <c r="F81" s="223">
        <v>116</v>
      </c>
      <c r="G81" s="52" t="s">
        <v>4</v>
      </c>
      <c r="H81" s="51" t="s">
        <v>4</v>
      </c>
      <c r="I81" s="51"/>
      <c r="J81" s="51"/>
      <c r="K81" s="51"/>
      <c r="L81" s="51"/>
      <c r="M81" s="51"/>
      <c r="N81" s="51"/>
      <c r="O81" s="51" t="s">
        <v>4</v>
      </c>
      <c r="P81" s="51" t="s">
        <v>4</v>
      </c>
      <c r="Q81" s="51" t="s">
        <v>4</v>
      </c>
      <c r="R81" s="50" t="s">
        <v>4</v>
      </c>
      <c r="S81" s="222">
        <f>F81*(SUM(G81:N81))</f>
        <v>0</v>
      </c>
    </row>
    <row r="82" spans="1:19" ht="15" x14ac:dyDescent="0.2">
      <c r="A82" s="129"/>
      <c r="B82" s="579"/>
      <c r="C82" s="308"/>
      <c r="D82" s="86"/>
      <c r="E82" s="307" t="s">
        <v>260</v>
      </c>
      <c r="F82" s="223">
        <v>116</v>
      </c>
      <c r="G82" s="52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0"/>
      <c r="S82" s="222">
        <f>F82*(SUM(G82:N82))</f>
        <v>0</v>
      </c>
    </row>
    <row r="83" spans="1:19" ht="15.75" customHeight="1" x14ac:dyDescent="0.2">
      <c r="A83" s="129"/>
      <c r="B83" s="579"/>
      <c r="C83" s="308"/>
      <c r="D83" s="86"/>
      <c r="E83" s="307" t="s">
        <v>136</v>
      </c>
      <c r="F83" s="223">
        <v>116</v>
      </c>
      <c r="G83" s="52" t="s">
        <v>4</v>
      </c>
      <c r="H83" s="51" t="s">
        <v>4</v>
      </c>
      <c r="I83" s="51"/>
      <c r="J83" s="51"/>
      <c r="K83" s="51"/>
      <c r="L83" s="51"/>
      <c r="M83" s="51"/>
      <c r="N83" s="51"/>
      <c r="O83" s="51" t="s">
        <v>4</v>
      </c>
      <c r="P83" s="51" t="s">
        <v>4</v>
      </c>
      <c r="Q83" s="51" t="s">
        <v>4</v>
      </c>
      <c r="R83" s="50" t="s">
        <v>4</v>
      </c>
      <c r="S83" s="222">
        <f>F83*(SUM(G83:N83))</f>
        <v>0</v>
      </c>
    </row>
    <row r="84" spans="1:19" ht="15.75" customHeight="1" thickBot="1" x14ac:dyDescent="0.25">
      <c r="A84" s="129"/>
      <c r="B84" s="574"/>
      <c r="C84" s="308"/>
      <c r="D84" s="86"/>
      <c r="E84" s="256" t="s">
        <v>135</v>
      </c>
      <c r="F84" s="431">
        <v>116</v>
      </c>
      <c r="G84" s="40" t="s">
        <v>4</v>
      </c>
      <c r="H84" s="39" t="s">
        <v>4</v>
      </c>
      <c r="I84" s="39"/>
      <c r="J84" s="39"/>
      <c r="K84" s="39"/>
      <c r="L84" s="39"/>
      <c r="M84" s="39"/>
      <c r="N84" s="39"/>
      <c r="O84" s="39"/>
      <c r="P84" s="39"/>
      <c r="Q84" s="39"/>
      <c r="R84" s="38"/>
      <c r="S84" s="375">
        <f>F84*(SUM(G84:N84))</f>
        <v>0</v>
      </c>
    </row>
    <row r="85" spans="1:19" ht="15" x14ac:dyDescent="0.2">
      <c r="A85" s="35"/>
      <c r="B85" s="326" t="s">
        <v>413</v>
      </c>
      <c r="C85" s="676"/>
      <c r="D85" s="539" t="s">
        <v>412</v>
      </c>
      <c r="E85" s="36" t="s">
        <v>409</v>
      </c>
      <c r="F85" s="473">
        <v>146</v>
      </c>
      <c r="G85" s="69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4"/>
      <c r="S85" s="235">
        <f>F85*(SUM(G85:N85))</f>
        <v>0</v>
      </c>
    </row>
    <row r="86" spans="1:19" ht="15" x14ac:dyDescent="0.2">
      <c r="A86" s="23"/>
      <c r="B86" s="323"/>
      <c r="C86" s="21"/>
      <c r="D86" s="675"/>
      <c r="E86" s="24"/>
      <c r="F86" s="470">
        <v>146</v>
      </c>
      <c r="G86" s="55" t="s">
        <v>4</v>
      </c>
      <c r="H86" s="51" t="s">
        <v>4</v>
      </c>
      <c r="I86" s="51"/>
      <c r="J86" s="51"/>
      <c r="K86" s="51"/>
      <c r="L86" s="51"/>
      <c r="M86" s="51"/>
      <c r="N86" s="51"/>
      <c r="O86" s="51"/>
      <c r="P86" s="51"/>
      <c r="Q86" s="51"/>
      <c r="R86" s="50"/>
      <c r="S86" s="222">
        <f>F86*(SUM(G86:N86))</f>
        <v>0</v>
      </c>
    </row>
    <row r="87" spans="1:19" ht="15" x14ac:dyDescent="0.2">
      <c r="A87" s="23"/>
      <c r="B87" s="323"/>
      <c r="C87" s="21"/>
      <c r="D87" s="675"/>
      <c r="E87" s="24"/>
      <c r="F87" s="470">
        <v>146</v>
      </c>
      <c r="G87" s="55" t="s">
        <v>4</v>
      </c>
      <c r="H87" s="51" t="s">
        <v>4</v>
      </c>
      <c r="I87" s="51"/>
      <c r="J87" s="51"/>
      <c r="K87" s="51"/>
      <c r="L87" s="51"/>
      <c r="M87" s="51"/>
      <c r="N87" s="51"/>
      <c r="O87" s="51"/>
      <c r="P87" s="51"/>
      <c r="Q87" s="51"/>
      <c r="R87" s="50"/>
      <c r="S87" s="222">
        <f>F87*(SUM(G87:N87))</f>
        <v>0</v>
      </c>
    </row>
    <row r="88" spans="1:19" ht="15" x14ac:dyDescent="0.2">
      <c r="A88" s="23"/>
      <c r="B88" s="323"/>
      <c r="C88" s="21"/>
      <c r="D88" s="675"/>
      <c r="E88" s="24"/>
      <c r="F88" s="470">
        <v>146</v>
      </c>
      <c r="G88" s="55" t="s">
        <v>4</v>
      </c>
      <c r="H88" s="51" t="s">
        <v>4</v>
      </c>
      <c r="I88" s="51"/>
      <c r="J88" s="51"/>
      <c r="K88" s="51"/>
      <c r="L88" s="51"/>
      <c r="M88" s="51"/>
      <c r="N88" s="51"/>
      <c r="O88" s="51"/>
      <c r="P88" s="51"/>
      <c r="Q88" s="51"/>
      <c r="R88" s="50"/>
      <c r="S88" s="222">
        <f>F88*(SUM(G88:N88))</f>
        <v>0</v>
      </c>
    </row>
    <row r="89" spans="1:19" ht="15" x14ac:dyDescent="0.2">
      <c r="A89" s="23"/>
      <c r="B89" s="323"/>
      <c r="C89" s="21"/>
      <c r="D89" s="675"/>
      <c r="E89" s="24"/>
      <c r="F89" s="470">
        <v>146</v>
      </c>
      <c r="G89" s="55" t="s">
        <v>4</v>
      </c>
      <c r="H89" s="51" t="s">
        <v>4</v>
      </c>
      <c r="I89" s="51"/>
      <c r="J89" s="51"/>
      <c r="K89" s="51"/>
      <c r="L89" s="51"/>
      <c r="M89" s="51"/>
      <c r="N89" s="51"/>
      <c r="O89" s="51"/>
      <c r="P89" s="51"/>
      <c r="Q89" s="51"/>
      <c r="R89" s="50"/>
      <c r="S89" s="222">
        <f>F89*(SUM(G89:N89))</f>
        <v>0</v>
      </c>
    </row>
    <row r="90" spans="1:19" ht="15" x14ac:dyDescent="0.2">
      <c r="A90" s="23"/>
      <c r="B90" s="323"/>
      <c r="C90" s="21"/>
      <c r="D90" s="675"/>
      <c r="E90" s="24"/>
      <c r="F90" s="470">
        <v>146</v>
      </c>
      <c r="G90" s="55" t="s">
        <v>4</v>
      </c>
      <c r="H90" s="51" t="s">
        <v>4</v>
      </c>
      <c r="I90" s="51"/>
      <c r="J90" s="51"/>
      <c r="K90" s="51"/>
      <c r="L90" s="51"/>
      <c r="M90" s="51"/>
      <c r="N90" s="51"/>
      <c r="O90" s="51"/>
      <c r="P90" s="51"/>
      <c r="Q90" s="51"/>
      <c r="R90" s="50"/>
      <c r="S90" s="222">
        <f>F90*(SUM(G90:N90))</f>
        <v>0</v>
      </c>
    </row>
    <row r="91" spans="1:19" ht="15" x14ac:dyDescent="0.2">
      <c r="A91" s="23"/>
      <c r="B91" s="323"/>
      <c r="C91" s="21"/>
      <c r="D91" s="675"/>
      <c r="E91" s="24"/>
      <c r="F91" s="470">
        <v>146</v>
      </c>
      <c r="G91" s="55" t="s">
        <v>4</v>
      </c>
      <c r="H91" s="51" t="s">
        <v>4</v>
      </c>
      <c r="I91" s="51"/>
      <c r="J91" s="51"/>
      <c r="K91" s="51"/>
      <c r="L91" s="51"/>
      <c r="M91" s="51"/>
      <c r="N91" s="51"/>
      <c r="O91" s="51"/>
      <c r="P91" s="51"/>
      <c r="Q91" s="51"/>
      <c r="R91" s="50"/>
      <c r="S91" s="222">
        <f>F91*(SUM(G91:N91))</f>
        <v>0</v>
      </c>
    </row>
    <row r="92" spans="1:19" ht="15" x14ac:dyDescent="0.2">
      <c r="A92" s="23"/>
      <c r="B92" s="323"/>
      <c r="C92" s="21"/>
      <c r="D92" s="675"/>
      <c r="E92" s="24"/>
      <c r="F92" s="470">
        <v>146</v>
      </c>
      <c r="G92" s="55" t="s">
        <v>4</v>
      </c>
      <c r="H92" s="51" t="s">
        <v>4</v>
      </c>
      <c r="I92" s="51"/>
      <c r="J92" s="51"/>
      <c r="K92" s="51"/>
      <c r="L92" s="51"/>
      <c r="M92" s="51"/>
      <c r="N92" s="51"/>
      <c r="O92" s="51"/>
      <c r="P92" s="51"/>
      <c r="Q92" s="51"/>
      <c r="R92" s="50"/>
      <c r="S92" s="222">
        <f>F92*(SUM(G92:N92))</f>
        <v>0</v>
      </c>
    </row>
    <row r="93" spans="1:19" ht="15" x14ac:dyDescent="0.2">
      <c r="A93" s="23"/>
      <c r="B93" s="323"/>
      <c r="C93" s="21"/>
      <c r="D93" s="675"/>
      <c r="E93" s="24"/>
      <c r="F93" s="470">
        <v>146</v>
      </c>
      <c r="G93" s="55" t="s">
        <v>4</v>
      </c>
      <c r="H93" s="51" t="s">
        <v>4</v>
      </c>
      <c r="I93" s="51"/>
      <c r="J93" s="51"/>
      <c r="K93" s="51"/>
      <c r="L93" s="51"/>
      <c r="M93" s="51"/>
      <c r="N93" s="51"/>
      <c r="O93" s="51"/>
      <c r="P93" s="51"/>
      <c r="Q93" s="51"/>
      <c r="R93" s="50"/>
      <c r="S93" s="222">
        <f>F93*(SUM(G93:N93))</f>
        <v>0</v>
      </c>
    </row>
    <row r="94" spans="1:19" ht="15" x14ac:dyDescent="0.2">
      <c r="A94" s="23"/>
      <c r="B94" s="323"/>
      <c r="C94" s="21"/>
      <c r="D94" s="675"/>
      <c r="E94" s="24"/>
      <c r="F94" s="470">
        <v>146</v>
      </c>
      <c r="G94" s="55" t="s">
        <v>4</v>
      </c>
      <c r="H94" s="51" t="s">
        <v>4</v>
      </c>
      <c r="I94" s="51"/>
      <c r="J94" s="51"/>
      <c r="K94" s="51"/>
      <c r="L94" s="51"/>
      <c r="M94" s="51"/>
      <c r="N94" s="51"/>
      <c r="O94" s="51"/>
      <c r="P94" s="51"/>
      <c r="Q94" s="51"/>
      <c r="R94" s="50"/>
      <c r="S94" s="222">
        <f>F94*(SUM(G94:N94))</f>
        <v>0</v>
      </c>
    </row>
    <row r="95" spans="1:19" ht="15" x14ac:dyDescent="0.2">
      <c r="A95" s="23"/>
      <c r="B95" s="323"/>
      <c r="C95" s="21"/>
      <c r="D95" s="675"/>
      <c r="E95" s="24"/>
      <c r="F95" s="470">
        <v>146</v>
      </c>
      <c r="G95" s="55" t="s">
        <v>4</v>
      </c>
      <c r="H95" s="51" t="s">
        <v>4</v>
      </c>
      <c r="I95" s="51"/>
      <c r="J95" s="51"/>
      <c r="K95" s="51"/>
      <c r="L95" s="51"/>
      <c r="M95" s="51"/>
      <c r="N95" s="51"/>
      <c r="O95" s="51"/>
      <c r="P95" s="51"/>
      <c r="Q95" s="51"/>
      <c r="R95" s="50"/>
      <c r="S95" s="222">
        <f>F95*(SUM(G95:N95))</f>
        <v>0</v>
      </c>
    </row>
    <row r="96" spans="1:19" ht="15.75" thickBot="1" x14ac:dyDescent="0.25">
      <c r="A96" s="13"/>
      <c r="B96" s="320"/>
      <c r="C96" s="674"/>
      <c r="D96" s="534"/>
      <c r="E96" s="14"/>
      <c r="F96" s="673">
        <v>146</v>
      </c>
      <c r="G96" s="113" t="s">
        <v>4</v>
      </c>
      <c r="H96" s="98" t="s">
        <v>4</v>
      </c>
      <c r="I96" s="98"/>
      <c r="J96" s="98"/>
      <c r="K96" s="98"/>
      <c r="L96" s="98"/>
      <c r="M96" s="98"/>
      <c r="N96" s="98"/>
      <c r="O96" s="98"/>
      <c r="P96" s="98"/>
      <c r="Q96" s="98"/>
      <c r="R96" s="97"/>
      <c r="S96" s="213">
        <f>F96*(SUM(G96:N96))</f>
        <v>0</v>
      </c>
    </row>
    <row r="97" spans="1:19" ht="15" x14ac:dyDescent="0.2">
      <c r="A97" s="241"/>
      <c r="B97" s="672" t="s">
        <v>411</v>
      </c>
      <c r="C97" s="671"/>
      <c r="D97" s="262" t="s">
        <v>410</v>
      </c>
      <c r="E97" s="670" t="s">
        <v>409</v>
      </c>
      <c r="F97" s="260">
        <v>146</v>
      </c>
      <c r="G97" s="66" t="s">
        <v>4</v>
      </c>
      <c r="H97" s="65" t="s">
        <v>4</v>
      </c>
      <c r="I97" s="65"/>
      <c r="J97" s="65"/>
      <c r="K97" s="65"/>
      <c r="L97" s="65"/>
      <c r="M97" s="65"/>
      <c r="N97" s="453"/>
      <c r="O97" s="109" t="s">
        <v>4</v>
      </c>
      <c r="P97" s="108" t="s">
        <v>4</v>
      </c>
      <c r="Q97" s="108" t="s">
        <v>4</v>
      </c>
      <c r="R97" s="125" t="s">
        <v>4</v>
      </c>
      <c r="S97" s="235">
        <f>F97*(SUM(G97:N97))</f>
        <v>0</v>
      </c>
    </row>
    <row r="98" spans="1:19" ht="15" x14ac:dyDescent="0.2">
      <c r="A98" s="129"/>
      <c r="B98" s="669"/>
      <c r="C98" s="668"/>
      <c r="D98" s="86"/>
      <c r="E98" s="667"/>
      <c r="F98" s="223">
        <v>146</v>
      </c>
      <c r="G98" s="52" t="s">
        <v>4</v>
      </c>
      <c r="H98" s="51" t="s">
        <v>4</v>
      </c>
      <c r="I98" s="51"/>
      <c r="J98" s="51"/>
      <c r="K98" s="51"/>
      <c r="L98" s="51"/>
      <c r="M98" s="51"/>
      <c r="N98" s="371"/>
      <c r="O98" s="52" t="s">
        <v>4</v>
      </c>
      <c r="P98" s="51" t="s">
        <v>4</v>
      </c>
      <c r="Q98" s="51" t="s">
        <v>4</v>
      </c>
      <c r="R98" s="50" t="s">
        <v>4</v>
      </c>
      <c r="S98" s="227">
        <f>F98*(SUM(G98:N98))</f>
        <v>0</v>
      </c>
    </row>
    <row r="99" spans="1:19" ht="15" x14ac:dyDescent="0.2">
      <c r="A99" s="129"/>
      <c r="B99" s="666"/>
      <c r="C99" s="668"/>
      <c r="D99" s="86"/>
      <c r="E99" s="667"/>
      <c r="F99" s="223">
        <v>146</v>
      </c>
      <c r="G99" s="52" t="s">
        <v>4</v>
      </c>
      <c r="H99" s="51" t="s">
        <v>4</v>
      </c>
      <c r="I99" s="51"/>
      <c r="J99" s="51"/>
      <c r="K99" s="51"/>
      <c r="L99" s="51"/>
      <c r="M99" s="51"/>
      <c r="N99" s="371"/>
      <c r="O99" s="52" t="s">
        <v>4</v>
      </c>
      <c r="P99" s="51" t="s">
        <v>4</v>
      </c>
      <c r="Q99" s="51" t="s">
        <v>4</v>
      </c>
      <c r="R99" s="50" t="s">
        <v>4</v>
      </c>
      <c r="S99" s="227">
        <f>F99*(SUM(G99:N99))</f>
        <v>0</v>
      </c>
    </row>
    <row r="100" spans="1:19" ht="15" x14ac:dyDescent="0.2">
      <c r="A100" s="129"/>
      <c r="B100" s="666"/>
      <c r="C100" s="668"/>
      <c r="D100" s="86"/>
      <c r="E100" s="667"/>
      <c r="F100" s="223">
        <v>146</v>
      </c>
      <c r="G100" s="52" t="s">
        <v>4</v>
      </c>
      <c r="H100" s="51" t="s">
        <v>4</v>
      </c>
      <c r="I100" s="51"/>
      <c r="J100" s="51"/>
      <c r="K100" s="51"/>
      <c r="L100" s="51"/>
      <c r="M100" s="51"/>
      <c r="N100" s="371"/>
      <c r="O100" s="52" t="s">
        <v>4</v>
      </c>
      <c r="P100" s="51" t="s">
        <v>4</v>
      </c>
      <c r="Q100" s="51" t="s">
        <v>4</v>
      </c>
      <c r="R100" s="50" t="s">
        <v>4</v>
      </c>
      <c r="S100" s="227">
        <f>F100*(SUM(G100:N100))</f>
        <v>0</v>
      </c>
    </row>
    <row r="101" spans="1:19" ht="15" x14ac:dyDescent="0.2">
      <c r="A101" s="129"/>
      <c r="B101" s="666"/>
      <c r="C101" s="668"/>
      <c r="D101" s="86"/>
      <c r="E101" s="667"/>
      <c r="F101" s="223">
        <v>146</v>
      </c>
      <c r="G101" s="52" t="s">
        <v>4</v>
      </c>
      <c r="H101" s="51" t="s">
        <v>4</v>
      </c>
      <c r="I101" s="51"/>
      <c r="J101" s="51"/>
      <c r="K101" s="51"/>
      <c r="L101" s="51"/>
      <c r="M101" s="51"/>
      <c r="N101" s="371"/>
      <c r="O101" s="52" t="s">
        <v>4</v>
      </c>
      <c r="P101" s="51" t="s">
        <v>4</v>
      </c>
      <c r="Q101" s="51" t="s">
        <v>4</v>
      </c>
      <c r="R101" s="50" t="s">
        <v>4</v>
      </c>
      <c r="S101" s="227">
        <f>F101*(SUM(G101:N101))</f>
        <v>0</v>
      </c>
    </row>
    <row r="102" spans="1:19" ht="15" x14ac:dyDescent="0.2">
      <c r="A102" s="129"/>
      <c r="B102" s="666"/>
      <c r="C102" s="668"/>
      <c r="D102" s="86"/>
      <c r="E102" s="667"/>
      <c r="F102" s="223">
        <v>146</v>
      </c>
      <c r="G102" s="52" t="s">
        <v>4</v>
      </c>
      <c r="H102" s="51" t="s">
        <v>4</v>
      </c>
      <c r="I102" s="51"/>
      <c r="J102" s="51"/>
      <c r="K102" s="51"/>
      <c r="L102" s="51"/>
      <c r="M102" s="51"/>
      <c r="N102" s="371"/>
      <c r="O102" s="52" t="s">
        <v>4</v>
      </c>
      <c r="P102" s="51" t="s">
        <v>4</v>
      </c>
      <c r="Q102" s="51" t="s">
        <v>4</v>
      </c>
      <c r="R102" s="50" t="s">
        <v>4</v>
      </c>
      <c r="S102" s="227">
        <f>F102*(SUM(G102:N102))</f>
        <v>0</v>
      </c>
    </row>
    <row r="103" spans="1:19" ht="15" x14ac:dyDescent="0.2">
      <c r="A103" s="129"/>
      <c r="B103" s="666"/>
      <c r="C103" s="668"/>
      <c r="D103" s="86"/>
      <c r="E103" s="667"/>
      <c r="F103" s="223">
        <v>146</v>
      </c>
      <c r="G103" s="52" t="s">
        <v>4</v>
      </c>
      <c r="H103" s="51" t="s">
        <v>4</v>
      </c>
      <c r="I103" s="51"/>
      <c r="J103" s="51"/>
      <c r="K103" s="51"/>
      <c r="L103" s="51"/>
      <c r="M103" s="51"/>
      <c r="N103" s="371"/>
      <c r="O103" s="52" t="s">
        <v>4</v>
      </c>
      <c r="P103" s="51" t="s">
        <v>4</v>
      </c>
      <c r="Q103" s="51" t="s">
        <v>4</v>
      </c>
      <c r="R103" s="50" t="s">
        <v>4</v>
      </c>
      <c r="S103" s="227">
        <f>F103*(SUM(G103:N103))</f>
        <v>0</v>
      </c>
    </row>
    <row r="104" spans="1:19" ht="15" x14ac:dyDescent="0.2">
      <c r="A104" s="129"/>
      <c r="B104" s="666"/>
      <c r="C104" s="668"/>
      <c r="D104" s="86"/>
      <c r="E104" s="667"/>
      <c r="F104" s="223">
        <v>146</v>
      </c>
      <c r="G104" s="52" t="s">
        <v>4</v>
      </c>
      <c r="H104" s="51" t="s">
        <v>4</v>
      </c>
      <c r="I104" s="51"/>
      <c r="J104" s="51"/>
      <c r="K104" s="51"/>
      <c r="L104" s="51"/>
      <c r="M104" s="51"/>
      <c r="N104" s="371"/>
      <c r="O104" s="52" t="s">
        <v>4</v>
      </c>
      <c r="P104" s="51" t="s">
        <v>4</v>
      </c>
      <c r="Q104" s="51" t="s">
        <v>4</v>
      </c>
      <c r="R104" s="50" t="s">
        <v>4</v>
      </c>
      <c r="S104" s="227">
        <f>F104*(SUM(G104:N104))</f>
        <v>0</v>
      </c>
    </row>
    <row r="105" spans="1:19" ht="15" x14ac:dyDescent="0.2">
      <c r="A105" s="129"/>
      <c r="B105" s="666"/>
      <c r="C105" s="668"/>
      <c r="D105" s="86"/>
      <c r="E105" s="667"/>
      <c r="F105" s="223">
        <v>146</v>
      </c>
      <c r="G105" s="52" t="s">
        <v>4</v>
      </c>
      <c r="H105" s="51" t="s">
        <v>4</v>
      </c>
      <c r="I105" s="51"/>
      <c r="J105" s="51"/>
      <c r="K105" s="51"/>
      <c r="L105" s="51"/>
      <c r="M105" s="51"/>
      <c r="N105" s="371"/>
      <c r="O105" s="52" t="s">
        <v>4</v>
      </c>
      <c r="P105" s="51" t="s">
        <v>4</v>
      </c>
      <c r="Q105" s="51" t="s">
        <v>4</v>
      </c>
      <c r="R105" s="50" t="s">
        <v>4</v>
      </c>
      <c r="S105" s="227">
        <f>F105*(SUM(G105:N105))</f>
        <v>0</v>
      </c>
    </row>
    <row r="106" spans="1:19" ht="15" x14ac:dyDescent="0.2">
      <c r="A106" s="129"/>
      <c r="B106" s="666"/>
      <c r="C106" s="668"/>
      <c r="D106" s="86"/>
      <c r="E106" s="667"/>
      <c r="F106" s="223">
        <v>146</v>
      </c>
      <c r="G106" s="52" t="s">
        <v>4</v>
      </c>
      <c r="H106" s="51" t="s">
        <v>4</v>
      </c>
      <c r="I106" s="51"/>
      <c r="J106" s="51"/>
      <c r="K106" s="51"/>
      <c r="L106" s="51"/>
      <c r="M106" s="51"/>
      <c r="N106" s="371"/>
      <c r="O106" s="52" t="s">
        <v>4</v>
      </c>
      <c r="P106" s="51" t="s">
        <v>4</v>
      </c>
      <c r="Q106" s="51" t="s">
        <v>4</v>
      </c>
      <c r="R106" s="50" t="s">
        <v>4</v>
      </c>
      <c r="S106" s="227">
        <f>F106*(SUM(G106:N106))</f>
        <v>0</v>
      </c>
    </row>
    <row r="107" spans="1:19" ht="16.5" customHeight="1" x14ac:dyDescent="0.2">
      <c r="A107" s="129"/>
      <c r="B107" s="666"/>
      <c r="C107" s="668"/>
      <c r="D107" s="86"/>
      <c r="E107" s="667"/>
      <c r="F107" s="223">
        <v>146</v>
      </c>
      <c r="G107" s="52" t="s">
        <v>4</v>
      </c>
      <c r="H107" s="51" t="s">
        <v>4</v>
      </c>
      <c r="I107" s="51"/>
      <c r="J107" s="51"/>
      <c r="K107" s="51"/>
      <c r="L107" s="51"/>
      <c r="M107" s="51"/>
      <c r="N107" s="371"/>
      <c r="O107" s="52" t="s">
        <v>4</v>
      </c>
      <c r="P107" s="51" t="s">
        <v>4</v>
      </c>
      <c r="Q107" s="51" t="s">
        <v>4</v>
      </c>
      <c r="R107" s="50" t="s">
        <v>4</v>
      </c>
      <c r="S107" s="227">
        <f>F107*(SUM(G107:N107))</f>
        <v>0</v>
      </c>
    </row>
    <row r="108" spans="1:19" ht="15" x14ac:dyDescent="0.2">
      <c r="A108" s="129"/>
      <c r="B108" s="666"/>
      <c r="C108" s="668"/>
      <c r="D108" s="86"/>
      <c r="E108" s="667"/>
      <c r="F108" s="223">
        <v>146</v>
      </c>
      <c r="G108" s="52" t="s">
        <v>4</v>
      </c>
      <c r="H108" s="51" t="s">
        <v>4</v>
      </c>
      <c r="I108" s="51"/>
      <c r="J108" s="51"/>
      <c r="K108" s="51"/>
      <c r="L108" s="51"/>
      <c r="M108" s="51"/>
      <c r="N108" s="371"/>
      <c r="O108" s="52" t="s">
        <v>4</v>
      </c>
      <c r="P108" s="51" t="s">
        <v>4</v>
      </c>
      <c r="Q108" s="51" t="s">
        <v>4</v>
      </c>
      <c r="R108" s="50" t="s">
        <v>4</v>
      </c>
      <c r="S108" s="227">
        <f>F108*(SUM(G108:N108))</f>
        <v>0</v>
      </c>
    </row>
    <row r="109" spans="1:19" ht="15" x14ac:dyDescent="0.2">
      <c r="A109" s="129"/>
      <c r="B109" s="666"/>
      <c r="C109" s="668"/>
      <c r="D109" s="86"/>
      <c r="E109" s="667"/>
      <c r="F109" s="223">
        <v>146</v>
      </c>
      <c r="G109" s="52" t="s">
        <v>4</v>
      </c>
      <c r="H109" s="51" t="s">
        <v>4</v>
      </c>
      <c r="I109" s="51"/>
      <c r="J109" s="51"/>
      <c r="K109" s="51"/>
      <c r="L109" s="51"/>
      <c r="M109" s="51"/>
      <c r="N109" s="371"/>
      <c r="O109" s="52" t="s">
        <v>4</v>
      </c>
      <c r="P109" s="51" t="s">
        <v>4</v>
      </c>
      <c r="Q109" s="51" t="s">
        <v>4</v>
      </c>
      <c r="R109" s="50" t="s">
        <v>4</v>
      </c>
      <c r="S109" s="227">
        <f>F109*(SUM(G109:N109))</f>
        <v>0</v>
      </c>
    </row>
    <row r="110" spans="1:19" ht="15.75" thickBot="1" x14ac:dyDescent="0.25">
      <c r="A110" s="124"/>
      <c r="B110" s="666"/>
      <c r="C110" s="665"/>
      <c r="D110" s="219"/>
      <c r="E110" s="664"/>
      <c r="F110" s="217">
        <v>146</v>
      </c>
      <c r="G110" s="100" t="s">
        <v>4</v>
      </c>
      <c r="H110" s="98" t="s">
        <v>4</v>
      </c>
      <c r="I110" s="98"/>
      <c r="J110" s="98"/>
      <c r="K110" s="98"/>
      <c r="L110" s="98"/>
      <c r="M110" s="98"/>
      <c r="N110" s="368"/>
      <c r="O110" s="52" t="s">
        <v>4</v>
      </c>
      <c r="P110" s="51" t="s">
        <v>4</v>
      </c>
      <c r="Q110" s="51" t="s">
        <v>4</v>
      </c>
      <c r="R110" s="50" t="s">
        <v>4</v>
      </c>
      <c r="S110" s="304">
        <f>F110*(SUM(G110:N110))</f>
        <v>0</v>
      </c>
    </row>
    <row r="111" spans="1:19" ht="18" customHeight="1" thickBot="1" x14ac:dyDescent="0.35">
      <c r="A111" s="663" t="s">
        <v>408</v>
      </c>
      <c r="B111" s="662"/>
      <c r="C111" s="657"/>
      <c r="D111" s="661"/>
      <c r="E111" s="660"/>
      <c r="F111" s="659"/>
      <c r="G111" s="300"/>
      <c r="H111" s="658"/>
      <c r="I111" s="656"/>
      <c r="J111" s="491"/>
      <c r="K111" s="657"/>
      <c r="L111" s="657"/>
      <c r="M111" s="656"/>
      <c r="N111" s="491"/>
      <c r="O111" s="299"/>
      <c r="P111" s="299"/>
      <c r="Q111" s="299"/>
      <c r="R111" s="299"/>
      <c r="S111" s="407"/>
    </row>
    <row r="112" spans="1:19" ht="30" customHeight="1" x14ac:dyDescent="0.2">
      <c r="A112" s="241"/>
      <c r="B112" s="240" t="s">
        <v>407</v>
      </c>
      <c r="C112" s="239"/>
      <c r="D112" s="511" t="s">
        <v>406</v>
      </c>
      <c r="E112" s="474" t="s">
        <v>192</v>
      </c>
      <c r="F112" s="260">
        <v>152.80000000000001</v>
      </c>
      <c r="G112" s="66" t="s">
        <v>4</v>
      </c>
      <c r="H112" s="65" t="s">
        <v>4</v>
      </c>
      <c r="I112" s="108"/>
      <c r="J112" s="108"/>
      <c r="K112" s="108"/>
      <c r="L112" s="108"/>
      <c r="M112" s="108"/>
      <c r="N112" s="108"/>
      <c r="O112" s="65" t="s">
        <v>4</v>
      </c>
      <c r="P112" s="65" t="s">
        <v>4</v>
      </c>
      <c r="Q112" s="65" t="s">
        <v>4</v>
      </c>
      <c r="R112" s="64" t="s">
        <v>4</v>
      </c>
      <c r="S112" s="235">
        <f>F112*(SUM(G112:N112))</f>
        <v>0</v>
      </c>
    </row>
    <row r="113" spans="1:20" ht="27.75" customHeight="1" x14ac:dyDescent="0.2">
      <c r="A113" s="129"/>
      <c r="B113" s="87"/>
      <c r="C113" s="509"/>
      <c r="D113" s="127"/>
      <c r="E113" s="224" t="s">
        <v>191</v>
      </c>
      <c r="F113" s="223">
        <v>152.80000000000001</v>
      </c>
      <c r="G113" s="52" t="s">
        <v>4</v>
      </c>
      <c r="H113" s="51" t="s">
        <v>4</v>
      </c>
      <c r="I113" s="51"/>
      <c r="J113" s="51"/>
      <c r="K113" s="51"/>
      <c r="L113" s="51"/>
      <c r="M113" s="51"/>
      <c r="N113" s="51"/>
      <c r="O113" s="51" t="s">
        <v>4</v>
      </c>
      <c r="P113" s="51" t="s">
        <v>4</v>
      </c>
      <c r="Q113" s="51" t="s">
        <v>4</v>
      </c>
      <c r="R113" s="50" t="s">
        <v>4</v>
      </c>
      <c r="S113" s="222">
        <f>F113*(SUM(G113:N113))</f>
        <v>0</v>
      </c>
      <c r="T113" s="299"/>
    </row>
    <row r="114" spans="1:20" ht="28.5" customHeight="1" x14ac:dyDescent="0.2">
      <c r="A114" s="129"/>
      <c r="B114" s="258"/>
      <c r="C114" s="509"/>
      <c r="D114" s="127"/>
      <c r="E114" s="224" t="s">
        <v>166</v>
      </c>
      <c r="F114" s="223">
        <v>152.80000000000001</v>
      </c>
      <c r="G114" s="52" t="s">
        <v>4</v>
      </c>
      <c r="H114" s="51" t="s">
        <v>4</v>
      </c>
      <c r="I114" s="51"/>
      <c r="J114" s="51"/>
      <c r="K114" s="51"/>
      <c r="L114" s="51"/>
      <c r="M114" s="51"/>
      <c r="N114" s="51"/>
      <c r="O114" s="51"/>
      <c r="P114" s="51"/>
      <c r="Q114" s="51"/>
      <c r="R114" s="50"/>
      <c r="S114" s="222">
        <f>F114*(SUM(G114:N114))</f>
        <v>0</v>
      </c>
    </row>
    <row r="115" spans="1:20" ht="27.75" customHeight="1" x14ac:dyDescent="0.2">
      <c r="A115" s="129"/>
      <c r="B115" s="258"/>
      <c r="C115" s="509"/>
      <c r="D115" s="127"/>
      <c r="E115" s="224" t="s">
        <v>165</v>
      </c>
      <c r="F115" s="223">
        <v>152.80000000000001</v>
      </c>
      <c r="G115" s="52" t="s">
        <v>4</v>
      </c>
      <c r="H115" s="51" t="s">
        <v>4</v>
      </c>
      <c r="I115" s="51"/>
      <c r="J115" s="51"/>
      <c r="K115" s="51"/>
      <c r="L115" s="51"/>
      <c r="M115" s="51"/>
      <c r="N115" s="51"/>
      <c r="O115" s="51"/>
      <c r="P115" s="51"/>
      <c r="Q115" s="51"/>
      <c r="R115" s="50"/>
      <c r="S115" s="222">
        <f>F115*(SUM(G115:N115))</f>
        <v>0</v>
      </c>
    </row>
    <row r="116" spans="1:20" ht="27.75" customHeight="1" x14ac:dyDescent="0.2">
      <c r="A116" s="129"/>
      <c r="B116" s="258"/>
      <c r="C116" s="509"/>
      <c r="D116" s="127"/>
      <c r="E116" s="224" t="s">
        <v>164</v>
      </c>
      <c r="F116" s="223">
        <v>152.80000000000001</v>
      </c>
      <c r="G116" s="52" t="s">
        <v>4</v>
      </c>
      <c r="H116" s="51" t="s">
        <v>4</v>
      </c>
      <c r="I116" s="51"/>
      <c r="J116" s="51"/>
      <c r="K116" s="51"/>
      <c r="L116" s="51"/>
      <c r="M116" s="51"/>
      <c r="N116" s="51"/>
      <c r="O116" s="51"/>
      <c r="P116" s="51"/>
      <c r="Q116" s="51"/>
      <c r="R116" s="50"/>
      <c r="S116" s="222">
        <f>F116*(SUM(G116:N116))</f>
        <v>0</v>
      </c>
    </row>
    <row r="117" spans="1:20" ht="24.75" customHeight="1" thickBot="1" x14ac:dyDescent="0.25">
      <c r="A117" s="129"/>
      <c r="B117" s="258"/>
      <c r="C117" s="509"/>
      <c r="D117" s="127"/>
      <c r="E117" s="224" t="s">
        <v>172</v>
      </c>
      <c r="F117" s="217">
        <v>152.80000000000001</v>
      </c>
      <c r="G117" s="52" t="s">
        <v>4</v>
      </c>
      <c r="H117" s="51" t="s">
        <v>4</v>
      </c>
      <c r="I117" s="108"/>
      <c r="J117" s="108"/>
      <c r="K117" s="108"/>
      <c r="L117" s="108"/>
      <c r="M117" s="108"/>
      <c r="N117" s="108"/>
      <c r="O117" s="51"/>
      <c r="P117" s="51"/>
      <c r="Q117" s="51"/>
      <c r="R117" s="50"/>
      <c r="S117" s="213">
        <f>F117*(SUM(G117:N117))</f>
        <v>0</v>
      </c>
    </row>
    <row r="118" spans="1:20" ht="21" customHeight="1" x14ac:dyDescent="0.2">
      <c r="A118" s="241"/>
      <c r="B118" s="240" t="s">
        <v>405</v>
      </c>
      <c r="C118" s="239"/>
      <c r="D118" s="511" t="s">
        <v>404</v>
      </c>
      <c r="E118" s="474" t="s">
        <v>192</v>
      </c>
      <c r="F118" s="260">
        <v>159.4</v>
      </c>
      <c r="G118" s="66"/>
      <c r="H118" s="77"/>
      <c r="I118" s="77"/>
      <c r="J118" s="65"/>
      <c r="K118" s="65"/>
      <c r="L118" s="65" t="s">
        <v>4</v>
      </c>
      <c r="M118" s="65" t="s">
        <v>4</v>
      </c>
      <c r="N118" s="453" t="s">
        <v>4</v>
      </c>
      <c r="O118" s="52" t="s">
        <v>4</v>
      </c>
      <c r="P118" s="51" t="s">
        <v>4</v>
      </c>
      <c r="Q118" s="51" t="s">
        <v>4</v>
      </c>
      <c r="R118" s="50" t="s">
        <v>4</v>
      </c>
      <c r="S118" s="227">
        <f>F118*(SUM(G118:N118))</f>
        <v>0</v>
      </c>
    </row>
    <row r="119" spans="1:20" ht="21" customHeight="1" x14ac:dyDescent="0.2">
      <c r="A119" s="129"/>
      <c r="B119" s="87"/>
      <c r="C119" s="509"/>
      <c r="D119" s="127"/>
      <c r="E119" s="224" t="s">
        <v>191</v>
      </c>
      <c r="F119" s="223">
        <v>159.4</v>
      </c>
      <c r="G119" s="52"/>
      <c r="H119" s="51"/>
      <c r="I119" s="51"/>
      <c r="J119" s="51"/>
      <c r="K119" s="51"/>
      <c r="L119" s="51" t="s">
        <v>4</v>
      </c>
      <c r="M119" s="51" t="s">
        <v>4</v>
      </c>
      <c r="N119" s="371" t="s">
        <v>4</v>
      </c>
      <c r="O119" s="52" t="s">
        <v>4</v>
      </c>
      <c r="P119" s="51" t="s">
        <v>4</v>
      </c>
      <c r="Q119" s="51" t="s">
        <v>4</v>
      </c>
      <c r="R119" s="50" t="s">
        <v>4</v>
      </c>
      <c r="S119" s="227">
        <f>F119*(SUM(G119:N119))</f>
        <v>0</v>
      </c>
    </row>
    <row r="120" spans="1:20" ht="21" customHeight="1" x14ac:dyDescent="0.2">
      <c r="A120" s="129"/>
      <c r="B120" s="258"/>
      <c r="C120" s="509"/>
      <c r="D120" s="127"/>
      <c r="E120" s="224" t="s">
        <v>165</v>
      </c>
      <c r="F120" s="223">
        <v>159.4</v>
      </c>
      <c r="G120" s="52"/>
      <c r="H120" s="51"/>
      <c r="I120" s="51"/>
      <c r="J120" s="51"/>
      <c r="K120" s="51"/>
      <c r="L120" s="51" t="s">
        <v>4</v>
      </c>
      <c r="M120" s="51" t="s">
        <v>4</v>
      </c>
      <c r="N120" s="371" t="s">
        <v>4</v>
      </c>
      <c r="O120" s="52"/>
      <c r="P120" s="51"/>
      <c r="Q120" s="51"/>
      <c r="R120" s="50"/>
      <c r="S120" s="227">
        <f>F120*(SUM(G120:N120))</f>
        <v>0</v>
      </c>
    </row>
    <row r="121" spans="1:20" ht="21" customHeight="1" x14ac:dyDescent="0.2">
      <c r="A121" s="129"/>
      <c r="B121" s="258"/>
      <c r="C121" s="509"/>
      <c r="D121" s="127"/>
      <c r="E121" s="224" t="s">
        <v>166</v>
      </c>
      <c r="F121" s="223">
        <v>159.4</v>
      </c>
      <c r="G121" s="52"/>
      <c r="H121" s="51"/>
      <c r="I121" s="51"/>
      <c r="J121" s="51"/>
      <c r="K121" s="51"/>
      <c r="L121" s="51" t="s">
        <v>4</v>
      </c>
      <c r="M121" s="51" t="s">
        <v>4</v>
      </c>
      <c r="N121" s="371" t="s">
        <v>4</v>
      </c>
      <c r="O121" s="52"/>
      <c r="P121" s="51"/>
      <c r="Q121" s="51"/>
      <c r="R121" s="50"/>
      <c r="S121" s="227">
        <f>F121*(SUM(G121:N121))</f>
        <v>0</v>
      </c>
    </row>
    <row r="122" spans="1:20" ht="21" customHeight="1" x14ac:dyDescent="0.2">
      <c r="A122" s="129"/>
      <c r="B122" s="258"/>
      <c r="C122" s="509"/>
      <c r="D122" s="127"/>
      <c r="E122" s="224" t="s">
        <v>164</v>
      </c>
      <c r="F122" s="223">
        <v>159.4</v>
      </c>
      <c r="G122" s="52"/>
      <c r="H122" s="51"/>
      <c r="I122" s="51"/>
      <c r="J122" s="51"/>
      <c r="K122" s="51"/>
      <c r="L122" s="51" t="s">
        <v>4</v>
      </c>
      <c r="M122" s="51" t="s">
        <v>4</v>
      </c>
      <c r="N122" s="371" t="s">
        <v>4</v>
      </c>
      <c r="O122" s="52"/>
      <c r="P122" s="51"/>
      <c r="Q122" s="51"/>
      <c r="R122" s="50"/>
      <c r="S122" s="227">
        <f>F122*(SUM(G122:N122))</f>
        <v>0</v>
      </c>
    </row>
    <row r="123" spans="1:20" ht="21" customHeight="1" x14ac:dyDescent="0.2">
      <c r="A123" s="129"/>
      <c r="B123" s="258"/>
      <c r="C123" s="509"/>
      <c r="D123" s="127"/>
      <c r="E123" s="224" t="s">
        <v>172</v>
      </c>
      <c r="F123" s="223">
        <v>159.4</v>
      </c>
      <c r="G123" s="52"/>
      <c r="H123" s="108"/>
      <c r="I123" s="108"/>
      <c r="J123" s="51"/>
      <c r="K123" s="51"/>
      <c r="L123" s="51" t="s">
        <v>4</v>
      </c>
      <c r="M123" s="51" t="s">
        <v>4</v>
      </c>
      <c r="N123" s="371" t="s">
        <v>4</v>
      </c>
      <c r="O123" s="52"/>
      <c r="P123" s="51"/>
      <c r="Q123" s="51"/>
      <c r="R123" s="50"/>
      <c r="S123" s="227">
        <f>F123*(SUM(G123:N123))</f>
        <v>0</v>
      </c>
    </row>
    <row r="124" spans="1:20" ht="15" x14ac:dyDescent="0.2">
      <c r="A124" s="129"/>
      <c r="B124" s="258"/>
      <c r="C124" s="509"/>
      <c r="D124" s="127"/>
      <c r="E124" s="307" t="s">
        <v>320</v>
      </c>
      <c r="F124" s="223">
        <v>159.4</v>
      </c>
      <c r="G124" s="52"/>
      <c r="H124" s="51"/>
      <c r="I124" s="51"/>
      <c r="J124" s="51"/>
      <c r="K124" s="51"/>
      <c r="L124" s="51" t="s">
        <v>4</v>
      </c>
      <c r="M124" s="51" t="s">
        <v>4</v>
      </c>
      <c r="N124" s="371" t="s">
        <v>4</v>
      </c>
      <c r="O124" s="52"/>
      <c r="P124" s="51"/>
      <c r="Q124" s="51"/>
      <c r="R124" s="50"/>
      <c r="S124" s="227">
        <f>F124*(SUM(G124:N124))</f>
        <v>0</v>
      </c>
    </row>
    <row r="125" spans="1:20" ht="15" x14ac:dyDescent="0.2">
      <c r="A125" s="129"/>
      <c r="B125" s="258"/>
      <c r="C125" s="509"/>
      <c r="D125" s="127"/>
      <c r="E125" s="307" t="s">
        <v>319</v>
      </c>
      <c r="F125" s="223">
        <v>159.4</v>
      </c>
      <c r="G125" s="52"/>
      <c r="H125" s="51"/>
      <c r="I125" s="51"/>
      <c r="J125" s="51"/>
      <c r="K125" s="51"/>
      <c r="L125" s="51" t="s">
        <v>4</v>
      </c>
      <c r="M125" s="51" t="s">
        <v>4</v>
      </c>
      <c r="N125" s="371" t="s">
        <v>4</v>
      </c>
      <c r="O125" s="52"/>
      <c r="P125" s="51"/>
      <c r="Q125" s="51"/>
      <c r="R125" s="50"/>
      <c r="S125" s="227">
        <f>F125*(SUM(G125:N125))</f>
        <v>0</v>
      </c>
    </row>
    <row r="126" spans="1:20" ht="15" x14ac:dyDescent="0.2">
      <c r="A126" s="129"/>
      <c r="B126" s="258"/>
      <c r="C126" s="509"/>
      <c r="D126" s="127"/>
      <c r="E126" s="307" t="s">
        <v>316</v>
      </c>
      <c r="F126" s="223">
        <v>159.4</v>
      </c>
      <c r="G126" s="52"/>
      <c r="H126" s="51"/>
      <c r="I126" s="51"/>
      <c r="J126" s="51"/>
      <c r="K126" s="51"/>
      <c r="L126" s="51" t="s">
        <v>4</v>
      </c>
      <c r="M126" s="51" t="s">
        <v>4</v>
      </c>
      <c r="N126" s="371" t="s">
        <v>4</v>
      </c>
      <c r="O126" s="52"/>
      <c r="P126" s="51"/>
      <c r="Q126" s="51"/>
      <c r="R126" s="50"/>
      <c r="S126" s="227">
        <f>F126*(SUM(G126:N126))</f>
        <v>0</v>
      </c>
    </row>
    <row r="127" spans="1:20" ht="15.75" thickBot="1" x14ac:dyDescent="0.25">
      <c r="A127" s="124"/>
      <c r="B127" s="266"/>
      <c r="C127" s="285"/>
      <c r="D127" s="122"/>
      <c r="E127" s="256" t="s">
        <v>403</v>
      </c>
      <c r="F127" s="217">
        <v>159.4</v>
      </c>
      <c r="G127" s="52"/>
      <c r="H127" s="98"/>
      <c r="I127" s="98"/>
      <c r="J127" s="98"/>
      <c r="K127" s="39"/>
      <c r="L127" s="39" t="s">
        <v>4</v>
      </c>
      <c r="M127" s="39" t="s">
        <v>4</v>
      </c>
      <c r="N127" s="631" t="s">
        <v>4</v>
      </c>
      <c r="O127" s="40"/>
      <c r="P127" s="39"/>
      <c r="Q127" s="39"/>
      <c r="R127" s="38"/>
      <c r="S127" s="407">
        <f>F127*(SUM(G127:N127))</f>
        <v>0</v>
      </c>
    </row>
    <row r="128" spans="1:20" ht="15" x14ac:dyDescent="0.2">
      <c r="A128" s="35"/>
      <c r="B128" s="240" t="s">
        <v>402</v>
      </c>
      <c r="C128" s="239"/>
      <c r="D128" s="262" t="s">
        <v>401</v>
      </c>
      <c r="E128" s="474" t="s">
        <v>192</v>
      </c>
      <c r="F128" s="260">
        <v>165.5</v>
      </c>
      <c r="G128" s="412"/>
      <c r="H128" s="108"/>
      <c r="I128" s="108"/>
      <c r="J128" s="108"/>
      <c r="K128" s="65"/>
      <c r="L128" s="65" t="s">
        <v>4</v>
      </c>
      <c r="M128" s="65" t="s">
        <v>4</v>
      </c>
      <c r="N128" s="453" t="s">
        <v>4</v>
      </c>
      <c r="O128" s="52" t="s">
        <v>4</v>
      </c>
      <c r="P128" s="51" t="s">
        <v>4</v>
      </c>
      <c r="Q128" s="51" t="s">
        <v>4</v>
      </c>
      <c r="R128" s="50" t="s">
        <v>4</v>
      </c>
      <c r="S128" s="235">
        <f>F128*(SUM(G128:N128))</f>
        <v>0</v>
      </c>
    </row>
    <row r="129" spans="1:19" ht="15" x14ac:dyDescent="0.2">
      <c r="A129" s="23"/>
      <c r="B129" s="87"/>
      <c r="C129" s="509"/>
      <c r="D129" s="86"/>
      <c r="E129" s="224" t="s">
        <v>191</v>
      </c>
      <c r="F129" s="223">
        <v>165.5</v>
      </c>
      <c r="G129" s="134"/>
      <c r="H129" s="51"/>
      <c r="I129" s="51"/>
      <c r="J129" s="51"/>
      <c r="K129" s="51"/>
      <c r="L129" s="51" t="s">
        <v>4</v>
      </c>
      <c r="M129" s="51" t="s">
        <v>4</v>
      </c>
      <c r="N129" s="371" t="s">
        <v>4</v>
      </c>
      <c r="O129" s="52" t="s">
        <v>4</v>
      </c>
      <c r="P129" s="51" t="s">
        <v>4</v>
      </c>
      <c r="Q129" s="51" t="s">
        <v>4</v>
      </c>
      <c r="R129" s="50" t="s">
        <v>4</v>
      </c>
      <c r="S129" s="222">
        <f>F129*(SUM(G129:N129))</f>
        <v>0</v>
      </c>
    </row>
    <row r="130" spans="1:19" ht="15" x14ac:dyDescent="0.2">
      <c r="A130" s="23"/>
      <c r="B130" s="87"/>
      <c r="C130" s="509"/>
      <c r="D130" s="86"/>
      <c r="E130" s="224" t="s">
        <v>165</v>
      </c>
      <c r="F130" s="223">
        <v>165.5</v>
      </c>
      <c r="G130" s="134"/>
      <c r="H130" s="51"/>
      <c r="I130" s="51"/>
      <c r="J130" s="51"/>
      <c r="K130" s="51"/>
      <c r="L130" s="51" t="s">
        <v>4</v>
      </c>
      <c r="M130" s="51" t="s">
        <v>4</v>
      </c>
      <c r="N130" s="371" t="s">
        <v>4</v>
      </c>
      <c r="O130" s="52" t="s">
        <v>4</v>
      </c>
      <c r="P130" s="51" t="s">
        <v>4</v>
      </c>
      <c r="Q130" s="51" t="s">
        <v>4</v>
      </c>
      <c r="R130" s="50" t="s">
        <v>4</v>
      </c>
      <c r="S130" s="222">
        <f>F130*(SUM(G130:N130))</f>
        <v>0</v>
      </c>
    </row>
    <row r="131" spans="1:19" ht="15" x14ac:dyDescent="0.2">
      <c r="A131" s="23"/>
      <c r="B131" s="87"/>
      <c r="C131" s="509"/>
      <c r="D131" s="86"/>
      <c r="E131" s="224" t="s">
        <v>166</v>
      </c>
      <c r="F131" s="223">
        <v>165.5</v>
      </c>
      <c r="G131" s="134"/>
      <c r="H131" s="51"/>
      <c r="I131" s="51"/>
      <c r="J131" s="51"/>
      <c r="K131" s="51"/>
      <c r="L131" s="51" t="s">
        <v>4</v>
      </c>
      <c r="M131" s="51" t="s">
        <v>4</v>
      </c>
      <c r="N131" s="371" t="s">
        <v>4</v>
      </c>
      <c r="O131" s="52" t="s">
        <v>4</v>
      </c>
      <c r="P131" s="51" t="s">
        <v>4</v>
      </c>
      <c r="Q131" s="51" t="s">
        <v>4</v>
      </c>
      <c r="R131" s="50" t="s">
        <v>4</v>
      </c>
      <c r="S131" s="222">
        <f>F131*(SUM(G131:N131))</f>
        <v>0</v>
      </c>
    </row>
    <row r="132" spans="1:19" ht="15" x14ac:dyDescent="0.2">
      <c r="A132" s="23"/>
      <c r="B132" s="87"/>
      <c r="C132" s="509"/>
      <c r="D132" s="86"/>
      <c r="E132" s="224" t="s">
        <v>164</v>
      </c>
      <c r="F132" s="223">
        <v>165.5</v>
      </c>
      <c r="G132" s="134"/>
      <c r="H132" s="51"/>
      <c r="I132" s="51"/>
      <c r="J132" s="51"/>
      <c r="K132" s="51"/>
      <c r="L132" s="51" t="s">
        <v>4</v>
      </c>
      <c r="M132" s="51" t="s">
        <v>4</v>
      </c>
      <c r="N132" s="371" t="s">
        <v>4</v>
      </c>
      <c r="O132" s="52" t="s">
        <v>4</v>
      </c>
      <c r="P132" s="51" t="s">
        <v>4</v>
      </c>
      <c r="Q132" s="51" t="s">
        <v>4</v>
      </c>
      <c r="R132" s="50" t="s">
        <v>4</v>
      </c>
      <c r="S132" s="222">
        <f>F132*(SUM(G132:N132))</f>
        <v>0</v>
      </c>
    </row>
    <row r="133" spans="1:19" ht="15" x14ac:dyDescent="0.2">
      <c r="A133" s="23"/>
      <c r="B133" s="258"/>
      <c r="C133" s="509"/>
      <c r="D133" s="86"/>
      <c r="E133" s="224" t="s">
        <v>172</v>
      </c>
      <c r="F133" s="223">
        <v>165.5</v>
      </c>
      <c r="G133" s="134"/>
      <c r="H133" s="51"/>
      <c r="I133" s="51"/>
      <c r="J133" s="51"/>
      <c r="K133" s="51"/>
      <c r="L133" s="51" t="s">
        <v>4</v>
      </c>
      <c r="M133" s="51" t="s">
        <v>4</v>
      </c>
      <c r="N133" s="371" t="s">
        <v>4</v>
      </c>
      <c r="O133" s="52"/>
      <c r="P133" s="51"/>
      <c r="Q133" s="51"/>
      <c r="R133" s="50"/>
      <c r="S133" s="222">
        <f>F133*(SUM(G133:N133))</f>
        <v>0</v>
      </c>
    </row>
    <row r="134" spans="1:19" ht="30" x14ac:dyDescent="0.2">
      <c r="A134" s="23"/>
      <c r="B134" s="258"/>
      <c r="C134" s="509"/>
      <c r="D134" s="86"/>
      <c r="E134" s="307" t="s">
        <v>286</v>
      </c>
      <c r="F134" s="223">
        <v>165.5</v>
      </c>
      <c r="G134" s="134"/>
      <c r="H134" s="51"/>
      <c r="I134" s="51"/>
      <c r="J134" s="51"/>
      <c r="K134" s="51"/>
      <c r="L134" s="51" t="s">
        <v>4</v>
      </c>
      <c r="M134" s="51" t="s">
        <v>4</v>
      </c>
      <c r="N134" s="371" t="s">
        <v>4</v>
      </c>
      <c r="O134" s="52"/>
      <c r="P134" s="51"/>
      <c r="Q134" s="51"/>
      <c r="R134" s="50"/>
      <c r="S134" s="222">
        <f>F134*(SUM(G134:N134))</f>
        <v>0</v>
      </c>
    </row>
    <row r="135" spans="1:19" ht="30" x14ac:dyDescent="0.2">
      <c r="A135" s="23"/>
      <c r="B135" s="258"/>
      <c r="C135" s="509"/>
      <c r="D135" s="86"/>
      <c r="E135" s="307" t="s">
        <v>400</v>
      </c>
      <c r="F135" s="223">
        <v>165.5</v>
      </c>
      <c r="G135" s="134"/>
      <c r="H135" s="51"/>
      <c r="I135" s="51"/>
      <c r="J135" s="51"/>
      <c r="K135" s="51"/>
      <c r="L135" s="51" t="s">
        <v>4</v>
      </c>
      <c r="M135" s="51" t="s">
        <v>4</v>
      </c>
      <c r="N135" s="371" t="s">
        <v>4</v>
      </c>
      <c r="O135" s="52"/>
      <c r="P135" s="51"/>
      <c r="Q135" s="51"/>
      <c r="R135" s="50"/>
      <c r="S135" s="222">
        <f>F135*(SUM(G135:N135))</f>
        <v>0</v>
      </c>
    </row>
    <row r="136" spans="1:19" ht="30" x14ac:dyDescent="0.2">
      <c r="A136" s="23"/>
      <c r="B136" s="258"/>
      <c r="C136" s="509"/>
      <c r="D136" s="86"/>
      <c r="E136" s="307" t="s">
        <v>251</v>
      </c>
      <c r="F136" s="223">
        <v>165.5</v>
      </c>
      <c r="G136" s="134"/>
      <c r="H136" s="51"/>
      <c r="I136" s="51"/>
      <c r="J136" s="51"/>
      <c r="K136" s="51"/>
      <c r="L136" s="51" t="s">
        <v>4</v>
      </c>
      <c r="M136" s="51" t="s">
        <v>4</v>
      </c>
      <c r="N136" s="371" t="s">
        <v>4</v>
      </c>
      <c r="O136" s="52"/>
      <c r="P136" s="51"/>
      <c r="Q136" s="51"/>
      <c r="R136" s="50"/>
      <c r="S136" s="222">
        <f>F136*(SUM(G136:N136))</f>
        <v>0</v>
      </c>
    </row>
    <row r="137" spans="1:19" ht="30" x14ac:dyDescent="0.2">
      <c r="A137" s="23"/>
      <c r="B137" s="258"/>
      <c r="C137" s="509"/>
      <c r="D137" s="86"/>
      <c r="E137" s="307" t="s">
        <v>274</v>
      </c>
      <c r="F137" s="223">
        <v>165.5</v>
      </c>
      <c r="G137" s="134"/>
      <c r="H137" s="51"/>
      <c r="I137" s="51"/>
      <c r="J137" s="51"/>
      <c r="K137" s="51"/>
      <c r="L137" s="51" t="s">
        <v>4</v>
      </c>
      <c r="M137" s="51" t="s">
        <v>4</v>
      </c>
      <c r="N137" s="371" t="s">
        <v>4</v>
      </c>
      <c r="O137" s="52"/>
      <c r="P137" s="51"/>
      <c r="Q137" s="51"/>
      <c r="R137" s="50"/>
      <c r="S137" s="222">
        <f>F137*(SUM(G137:N137))</f>
        <v>0</v>
      </c>
    </row>
    <row r="138" spans="1:19" ht="30" x14ac:dyDescent="0.2">
      <c r="A138" s="23"/>
      <c r="B138" s="258"/>
      <c r="C138" s="509"/>
      <c r="D138" s="86"/>
      <c r="E138" s="307" t="s">
        <v>250</v>
      </c>
      <c r="F138" s="223">
        <v>165.5</v>
      </c>
      <c r="G138" s="134"/>
      <c r="H138" s="51"/>
      <c r="I138" s="51"/>
      <c r="J138" s="51"/>
      <c r="K138" s="51"/>
      <c r="L138" s="51" t="s">
        <v>4</v>
      </c>
      <c r="M138" s="51" t="s">
        <v>4</v>
      </c>
      <c r="N138" s="371" t="s">
        <v>4</v>
      </c>
      <c r="O138" s="52"/>
      <c r="P138" s="51"/>
      <c r="Q138" s="51"/>
      <c r="R138" s="50"/>
      <c r="S138" s="222">
        <f>F138*(SUM(G138:N138))</f>
        <v>0</v>
      </c>
    </row>
    <row r="139" spans="1:19" ht="15" x14ac:dyDescent="0.2">
      <c r="A139" s="23"/>
      <c r="B139" s="258"/>
      <c r="C139" s="509"/>
      <c r="D139" s="86"/>
      <c r="E139" s="307" t="s">
        <v>126</v>
      </c>
      <c r="F139" s="223">
        <v>165.5</v>
      </c>
      <c r="G139" s="134"/>
      <c r="H139" s="51"/>
      <c r="I139" s="51"/>
      <c r="J139" s="51"/>
      <c r="K139" s="51"/>
      <c r="L139" s="51" t="s">
        <v>4</v>
      </c>
      <c r="M139" s="51" t="s">
        <v>4</v>
      </c>
      <c r="N139" s="371" t="s">
        <v>4</v>
      </c>
      <c r="O139" s="52"/>
      <c r="P139" s="51"/>
      <c r="Q139" s="51"/>
      <c r="R139" s="50"/>
      <c r="S139" s="222">
        <f>F139*(SUM(G139:N139))</f>
        <v>0</v>
      </c>
    </row>
    <row r="140" spans="1:19" ht="15" x14ac:dyDescent="0.2">
      <c r="A140" s="23"/>
      <c r="B140" s="258"/>
      <c r="C140" s="509"/>
      <c r="D140" s="86"/>
      <c r="E140" s="307" t="s">
        <v>127</v>
      </c>
      <c r="F140" s="223">
        <v>165.5</v>
      </c>
      <c r="G140" s="134"/>
      <c r="H140" s="51"/>
      <c r="I140" s="51"/>
      <c r="J140" s="51"/>
      <c r="K140" s="51"/>
      <c r="L140" s="51" t="s">
        <v>4</v>
      </c>
      <c r="M140" s="51" t="s">
        <v>4</v>
      </c>
      <c r="N140" s="371" t="s">
        <v>4</v>
      </c>
      <c r="O140" s="52"/>
      <c r="P140" s="51"/>
      <c r="Q140" s="51"/>
      <c r="R140" s="50"/>
      <c r="S140" s="222">
        <f>F140*(SUM(G140:N140))</f>
        <v>0</v>
      </c>
    </row>
    <row r="141" spans="1:19" ht="15" x14ac:dyDescent="0.2">
      <c r="A141" s="23"/>
      <c r="B141" s="258"/>
      <c r="C141" s="509"/>
      <c r="D141" s="86"/>
      <c r="E141" s="307" t="s">
        <v>136</v>
      </c>
      <c r="F141" s="223">
        <v>165.5</v>
      </c>
      <c r="G141" s="134"/>
      <c r="H141" s="51"/>
      <c r="I141" s="51"/>
      <c r="J141" s="51"/>
      <c r="K141" s="51"/>
      <c r="L141" s="51" t="s">
        <v>4</v>
      </c>
      <c r="M141" s="51" t="s">
        <v>4</v>
      </c>
      <c r="N141" s="371" t="s">
        <v>4</v>
      </c>
      <c r="O141" s="52"/>
      <c r="P141" s="51"/>
      <c r="Q141" s="51"/>
      <c r="R141" s="50"/>
      <c r="S141" s="222">
        <f>F141*(SUM(G141:N141))</f>
        <v>0</v>
      </c>
    </row>
    <row r="142" spans="1:19" ht="15.75" thickBot="1" x14ac:dyDescent="0.25">
      <c r="A142" s="13"/>
      <c r="B142" s="258"/>
      <c r="C142" s="509"/>
      <c r="D142" s="86"/>
      <c r="E142" s="256" t="s">
        <v>135</v>
      </c>
      <c r="F142" s="431">
        <v>165.5</v>
      </c>
      <c r="G142" s="132"/>
      <c r="H142" s="39"/>
      <c r="I142" s="39"/>
      <c r="J142" s="39"/>
      <c r="K142" s="39"/>
      <c r="L142" s="39" t="s">
        <v>4</v>
      </c>
      <c r="M142" s="39" t="s">
        <v>4</v>
      </c>
      <c r="N142" s="631" t="s">
        <v>4</v>
      </c>
      <c r="O142" s="40"/>
      <c r="P142" s="39"/>
      <c r="Q142" s="39"/>
      <c r="R142" s="38"/>
      <c r="S142" s="375">
        <f>F142*(SUM(G142:N142))</f>
        <v>0</v>
      </c>
    </row>
    <row r="143" spans="1:19" s="2" customFormat="1" ht="38.25" customHeight="1" x14ac:dyDescent="0.2">
      <c r="A143" s="35"/>
      <c r="B143" s="655" t="s">
        <v>399</v>
      </c>
      <c r="C143" s="654"/>
      <c r="D143" s="262" t="s">
        <v>398</v>
      </c>
      <c r="E143" s="474" t="s">
        <v>192</v>
      </c>
      <c r="F143" s="236">
        <v>195.5</v>
      </c>
      <c r="G143" s="190"/>
      <c r="H143" s="77"/>
      <c r="I143" s="77"/>
      <c r="J143" s="65"/>
      <c r="K143" s="77"/>
      <c r="L143" s="65" t="s">
        <v>4</v>
      </c>
      <c r="M143" s="65" t="s">
        <v>4</v>
      </c>
      <c r="N143" s="65" t="s">
        <v>4</v>
      </c>
      <c r="O143" s="78"/>
      <c r="P143" s="77"/>
      <c r="Q143" s="77"/>
      <c r="R143" s="76"/>
      <c r="S143" s="235">
        <f>F143*(SUM(G143:N143))</f>
        <v>0</v>
      </c>
    </row>
    <row r="144" spans="1:19" s="2" customFormat="1" ht="39.75" customHeight="1" x14ac:dyDescent="0.2">
      <c r="A144" s="23"/>
      <c r="B144" s="652"/>
      <c r="C144" s="509"/>
      <c r="D144" s="230"/>
      <c r="E144" s="224" t="s">
        <v>191</v>
      </c>
      <c r="F144" s="223">
        <v>195.5</v>
      </c>
      <c r="G144" s="653"/>
      <c r="H144" s="51"/>
      <c r="I144" s="51"/>
      <c r="J144" s="109"/>
      <c r="K144" s="51"/>
      <c r="L144" s="51" t="s">
        <v>4</v>
      </c>
      <c r="M144" s="51" t="s">
        <v>4</v>
      </c>
      <c r="N144" s="51" t="s">
        <v>4</v>
      </c>
      <c r="O144" s="275"/>
      <c r="P144" s="274"/>
      <c r="Q144" s="274"/>
      <c r="R144" s="273"/>
      <c r="S144" s="222">
        <f>F144*(SUM(G144:N144))</f>
        <v>0</v>
      </c>
    </row>
    <row r="145" spans="1:19" s="2" customFormat="1" ht="42" customHeight="1" x14ac:dyDescent="0.2">
      <c r="A145" s="23"/>
      <c r="B145" s="652"/>
      <c r="C145" s="509"/>
      <c r="D145" s="230"/>
      <c r="E145" s="224" t="s">
        <v>165</v>
      </c>
      <c r="F145" s="223">
        <v>195.5</v>
      </c>
      <c r="G145" s="651"/>
      <c r="H145" s="108"/>
      <c r="I145" s="108"/>
      <c r="J145" s="108"/>
      <c r="K145" s="51"/>
      <c r="L145" s="51" t="s">
        <v>4</v>
      </c>
      <c r="M145" s="51" t="s">
        <v>4</v>
      </c>
      <c r="N145" s="51" t="s">
        <v>4</v>
      </c>
      <c r="O145" s="275"/>
      <c r="P145" s="274"/>
      <c r="Q145" s="274"/>
      <c r="R145" s="273"/>
      <c r="S145" s="222">
        <f>F145*(SUM(G145:N145))</f>
        <v>0</v>
      </c>
    </row>
    <row r="146" spans="1:19" s="2" customFormat="1" ht="36" customHeight="1" x14ac:dyDescent="0.2">
      <c r="A146" s="23"/>
      <c r="B146" s="652"/>
      <c r="C146" s="509"/>
      <c r="D146" s="230"/>
      <c r="E146" s="224" t="s">
        <v>166</v>
      </c>
      <c r="F146" s="223">
        <v>195.5</v>
      </c>
      <c r="G146" s="651"/>
      <c r="H146" s="108"/>
      <c r="I146" s="108"/>
      <c r="J146" s="108"/>
      <c r="K146" s="51"/>
      <c r="L146" s="51" t="s">
        <v>4</v>
      </c>
      <c r="M146" s="51" t="s">
        <v>4</v>
      </c>
      <c r="N146" s="51" t="s">
        <v>4</v>
      </c>
      <c r="O146" s="275"/>
      <c r="P146" s="274"/>
      <c r="Q146" s="274"/>
      <c r="R146" s="273"/>
      <c r="S146" s="222">
        <f>F146*(SUM(G146:N146))</f>
        <v>0</v>
      </c>
    </row>
    <row r="147" spans="1:19" s="2" customFormat="1" ht="38.25" customHeight="1" x14ac:dyDescent="0.2">
      <c r="A147" s="23"/>
      <c r="B147" s="652"/>
      <c r="C147" s="509"/>
      <c r="D147" s="230"/>
      <c r="E147" s="224" t="s">
        <v>164</v>
      </c>
      <c r="F147" s="223">
        <v>195.5</v>
      </c>
      <c r="G147" s="651"/>
      <c r="H147" s="108"/>
      <c r="I147" s="108"/>
      <c r="J147" s="108"/>
      <c r="K147" s="51"/>
      <c r="L147" s="51" t="s">
        <v>4</v>
      </c>
      <c r="M147" s="51" t="s">
        <v>4</v>
      </c>
      <c r="N147" s="51" t="s">
        <v>4</v>
      </c>
      <c r="O147" s="275"/>
      <c r="P147" s="274"/>
      <c r="Q147" s="274"/>
      <c r="R147" s="273"/>
      <c r="S147" s="222">
        <f>F147*(SUM(G147:N147))</f>
        <v>0</v>
      </c>
    </row>
    <row r="148" spans="1:19" s="2" customFormat="1" ht="36" customHeight="1" thickBot="1" x14ac:dyDescent="0.25">
      <c r="A148" s="13"/>
      <c r="B148" s="650"/>
      <c r="C148" s="285"/>
      <c r="D148" s="270"/>
      <c r="E148" s="218" t="s">
        <v>172</v>
      </c>
      <c r="F148" s="217">
        <v>195.5</v>
      </c>
      <c r="G148" s="419"/>
      <c r="H148" s="119"/>
      <c r="I148" s="119"/>
      <c r="J148" s="119"/>
      <c r="K148" s="119"/>
      <c r="L148" s="98" t="s">
        <v>4</v>
      </c>
      <c r="M148" s="98" t="s">
        <v>4</v>
      </c>
      <c r="N148" s="98" t="s">
        <v>4</v>
      </c>
      <c r="O148" s="120"/>
      <c r="P148" s="119"/>
      <c r="Q148" s="119"/>
      <c r="R148" s="118"/>
      <c r="S148" s="213">
        <f>F148*(SUM(G148:N148))</f>
        <v>0</v>
      </c>
    </row>
    <row r="149" spans="1:19" ht="21.75" customHeight="1" x14ac:dyDescent="0.2">
      <c r="A149" s="241"/>
      <c r="B149" s="116" t="s">
        <v>397</v>
      </c>
      <c r="C149" s="308"/>
      <c r="D149" s="230" t="s">
        <v>396</v>
      </c>
      <c r="E149" s="229" t="s">
        <v>192</v>
      </c>
      <c r="F149" s="228">
        <v>168.8</v>
      </c>
      <c r="G149" s="135"/>
      <c r="H149" s="108"/>
      <c r="I149" s="108"/>
      <c r="J149" s="108" t="s">
        <v>4</v>
      </c>
      <c r="K149" s="108" t="s">
        <v>4</v>
      </c>
      <c r="L149" s="108" t="s">
        <v>4</v>
      </c>
      <c r="M149" s="108" t="s">
        <v>4</v>
      </c>
      <c r="N149" s="108" t="s">
        <v>4</v>
      </c>
      <c r="O149" s="108" t="s">
        <v>4</v>
      </c>
      <c r="P149" s="108" t="s">
        <v>4</v>
      </c>
      <c r="Q149" s="108" t="s">
        <v>4</v>
      </c>
      <c r="R149" s="125" t="s">
        <v>4</v>
      </c>
      <c r="S149" s="227">
        <f>F149*(SUM(G149:N149))</f>
        <v>0</v>
      </c>
    </row>
    <row r="150" spans="1:19" ht="23.25" customHeight="1" x14ac:dyDescent="0.2">
      <c r="A150" s="129"/>
      <c r="B150" s="116"/>
      <c r="C150" s="509"/>
      <c r="D150" s="86"/>
      <c r="E150" s="224" t="s">
        <v>191</v>
      </c>
      <c r="F150" s="223">
        <v>168.8</v>
      </c>
      <c r="G150" s="134"/>
      <c r="H150" s="51"/>
      <c r="I150" s="51"/>
      <c r="J150" s="51" t="s">
        <v>4</v>
      </c>
      <c r="K150" s="51" t="s">
        <v>4</v>
      </c>
      <c r="L150" s="51" t="s">
        <v>4</v>
      </c>
      <c r="M150" s="51" t="s">
        <v>4</v>
      </c>
      <c r="N150" s="51" t="s">
        <v>4</v>
      </c>
      <c r="O150" s="51" t="s">
        <v>4</v>
      </c>
      <c r="P150" s="51" t="s">
        <v>4</v>
      </c>
      <c r="Q150" s="51" t="s">
        <v>4</v>
      </c>
      <c r="R150" s="50" t="s">
        <v>4</v>
      </c>
      <c r="S150" s="227">
        <f>F150*(SUM(G150:N150))</f>
        <v>0</v>
      </c>
    </row>
    <row r="151" spans="1:19" ht="24.75" customHeight="1" x14ac:dyDescent="0.2">
      <c r="A151" s="129"/>
      <c r="B151" s="116"/>
      <c r="C151" s="509"/>
      <c r="D151" s="86"/>
      <c r="E151" s="224" t="s">
        <v>165</v>
      </c>
      <c r="F151" s="223">
        <v>168.8</v>
      </c>
      <c r="G151" s="134"/>
      <c r="H151" s="51"/>
      <c r="I151" s="51"/>
      <c r="J151" s="51" t="s">
        <v>4</v>
      </c>
      <c r="K151" s="51" t="s">
        <v>4</v>
      </c>
      <c r="L151" s="51" t="s">
        <v>4</v>
      </c>
      <c r="M151" s="51" t="s">
        <v>4</v>
      </c>
      <c r="N151" s="51" t="s">
        <v>4</v>
      </c>
      <c r="O151" s="51" t="s">
        <v>4</v>
      </c>
      <c r="P151" s="51" t="s">
        <v>4</v>
      </c>
      <c r="Q151" s="51" t="s">
        <v>4</v>
      </c>
      <c r="R151" s="50" t="s">
        <v>4</v>
      </c>
      <c r="S151" s="227">
        <f>F151*(SUM(G151:N151))</f>
        <v>0</v>
      </c>
    </row>
    <row r="152" spans="1:19" ht="23.25" customHeight="1" x14ac:dyDescent="0.2">
      <c r="A152" s="129"/>
      <c r="B152" s="116"/>
      <c r="C152" s="509"/>
      <c r="D152" s="86"/>
      <c r="E152" s="224" t="s">
        <v>166</v>
      </c>
      <c r="F152" s="223">
        <v>168.8</v>
      </c>
      <c r="G152" s="134"/>
      <c r="H152" s="51"/>
      <c r="I152" s="51"/>
      <c r="J152" s="51" t="s">
        <v>4</v>
      </c>
      <c r="K152" s="51" t="s">
        <v>4</v>
      </c>
      <c r="L152" s="51" t="s">
        <v>4</v>
      </c>
      <c r="M152" s="51" t="s">
        <v>4</v>
      </c>
      <c r="N152" s="51" t="s">
        <v>4</v>
      </c>
      <c r="O152" s="51" t="s">
        <v>4</v>
      </c>
      <c r="P152" s="51" t="s">
        <v>4</v>
      </c>
      <c r="Q152" s="51" t="s">
        <v>4</v>
      </c>
      <c r="R152" s="50" t="s">
        <v>4</v>
      </c>
      <c r="S152" s="227">
        <f>F152*(SUM(G152:N152))</f>
        <v>0</v>
      </c>
    </row>
    <row r="153" spans="1:19" ht="23.25" customHeight="1" x14ac:dyDescent="0.2">
      <c r="A153" s="129"/>
      <c r="B153" s="116"/>
      <c r="C153" s="509"/>
      <c r="D153" s="86"/>
      <c r="E153" s="224" t="s">
        <v>164</v>
      </c>
      <c r="F153" s="223">
        <v>168.8</v>
      </c>
      <c r="G153" s="134"/>
      <c r="H153" s="51"/>
      <c r="I153" s="51"/>
      <c r="J153" s="51" t="s">
        <v>4</v>
      </c>
      <c r="K153" s="51" t="s">
        <v>4</v>
      </c>
      <c r="L153" s="51" t="s">
        <v>4</v>
      </c>
      <c r="M153" s="51" t="s">
        <v>4</v>
      </c>
      <c r="N153" s="51" t="s">
        <v>4</v>
      </c>
      <c r="O153" s="51" t="s">
        <v>4</v>
      </c>
      <c r="P153" s="51" t="s">
        <v>4</v>
      </c>
      <c r="Q153" s="51" t="s">
        <v>4</v>
      </c>
      <c r="R153" s="50" t="s">
        <v>4</v>
      </c>
      <c r="S153" s="227">
        <f>F153*(SUM(G153:N153))</f>
        <v>0</v>
      </c>
    </row>
    <row r="154" spans="1:19" ht="26.25" customHeight="1" thickBot="1" x14ac:dyDescent="0.25">
      <c r="A154" s="124"/>
      <c r="B154" s="123"/>
      <c r="C154" s="285"/>
      <c r="D154" s="219"/>
      <c r="E154" s="218" t="s">
        <v>172</v>
      </c>
      <c r="F154" s="217">
        <v>168.8</v>
      </c>
      <c r="G154" s="100"/>
      <c r="H154" s="98"/>
      <c r="I154" s="98"/>
      <c r="J154" s="98" t="s">
        <v>4</v>
      </c>
      <c r="K154" s="98" t="s">
        <v>4</v>
      </c>
      <c r="L154" s="98" t="s">
        <v>4</v>
      </c>
      <c r="M154" s="98" t="s">
        <v>4</v>
      </c>
      <c r="N154" s="98" t="s">
        <v>4</v>
      </c>
      <c r="O154" s="98" t="s">
        <v>4</v>
      </c>
      <c r="P154" s="98" t="s">
        <v>4</v>
      </c>
      <c r="Q154" s="98" t="s">
        <v>4</v>
      </c>
      <c r="R154" s="97" t="s">
        <v>4</v>
      </c>
      <c r="S154" s="304">
        <f>F154*(SUM(G154:N154))</f>
        <v>0</v>
      </c>
    </row>
    <row r="155" spans="1:19" ht="15" x14ac:dyDescent="0.2">
      <c r="A155" s="129"/>
      <c r="B155" s="87" t="s">
        <v>395</v>
      </c>
      <c r="C155" s="308"/>
      <c r="D155" s="230" t="s">
        <v>394</v>
      </c>
      <c r="E155" s="229" t="s">
        <v>192</v>
      </c>
      <c r="F155" s="260">
        <v>187.6</v>
      </c>
      <c r="G155" s="135"/>
      <c r="H155" s="108"/>
      <c r="I155" s="108"/>
      <c r="J155" s="108" t="s">
        <v>4</v>
      </c>
      <c r="K155" s="108" t="s">
        <v>4</v>
      </c>
      <c r="L155" s="108" t="s">
        <v>4</v>
      </c>
      <c r="M155" s="108" t="s">
        <v>4</v>
      </c>
      <c r="N155" s="108" t="s">
        <v>4</v>
      </c>
      <c r="O155" s="108" t="s">
        <v>4</v>
      </c>
      <c r="P155" s="108" t="s">
        <v>4</v>
      </c>
      <c r="Q155" s="108" t="s">
        <v>4</v>
      </c>
      <c r="R155" s="125" t="s">
        <v>4</v>
      </c>
      <c r="S155" s="227">
        <f>F155*(SUM(G155:N155))</f>
        <v>0</v>
      </c>
    </row>
    <row r="156" spans="1:19" ht="15" x14ac:dyDescent="0.2">
      <c r="A156" s="129"/>
      <c r="B156" s="87"/>
      <c r="C156" s="509"/>
      <c r="D156" s="86"/>
      <c r="E156" s="224" t="s">
        <v>191</v>
      </c>
      <c r="F156" s="223">
        <v>187.6</v>
      </c>
      <c r="G156" s="134"/>
      <c r="H156" s="51"/>
      <c r="I156" s="51"/>
      <c r="J156" s="51" t="s">
        <v>4</v>
      </c>
      <c r="K156" s="51" t="s">
        <v>4</v>
      </c>
      <c r="L156" s="51" t="s">
        <v>4</v>
      </c>
      <c r="M156" s="51" t="s">
        <v>4</v>
      </c>
      <c r="N156" s="51" t="s">
        <v>4</v>
      </c>
      <c r="O156" s="51" t="s">
        <v>4</v>
      </c>
      <c r="P156" s="51" t="s">
        <v>4</v>
      </c>
      <c r="Q156" s="51" t="s">
        <v>4</v>
      </c>
      <c r="R156" s="50" t="s">
        <v>4</v>
      </c>
      <c r="S156" s="227">
        <f>F156*(SUM(G156:N156))</f>
        <v>0</v>
      </c>
    </row>
    <row r="157" spans="1:19" ht="15" x14ac:dyDescent="0.2">
      <c r="A157" s="129"/>
      <c r="B157" s="87"/>
      <c r="C157" s="509"/>
      <c r="D157" s="86"/>
      <c r="E157" s="224" t="s">
        <v>165</v>
      </c>
      <c r="F157" s="223">
        <v>187.6</v>
      </c>
      <c r="G157" s="134"/>
      <c r="H157" s="51"/>
      <c r="I157" s="51"/>
      <c r="J157" s="51" t="s">
        <v>4</v>
      </c>
      <c r="K157" s="51" t="s">
        <v>4</v>
      </c>
      <c r="L157" s="51" t="s">
        <v>4</v>
      </c>
      <c r="M157" s="51" t="s">
        <v>4</v>
      </c>
      <c r="N157" s="51" t="s">
        <v>4</v>
      </c>
      <c r="O157" s="51" t="s">
        <v>4</v>
      </c>
      <c r="P157" s="51" t="s">
        <v>4</v>
      </c>
      <c r="Q157" s="51" t="s">
        <v>4</v>
      </c>
      <c r="R157" s="50" t="s">
        <v>4</v>
      </c>
      <c r="S157" s="227">
        <f>F157*(SUM(G157:N157))</f>
        <v>0</v>
      </c>
    </row>
    <row r="158" spans="1:19" ht="15" x14ac:dyDescent="0.2">
      <c r="A158" s="129"/>
      <c r="B158" s="87"/>
      <c r="C158" s="509"/>
      <c r="D158" s="86"/>
      <c r="E158" s="224" t="s">
        <v>166</v>
      </c>
      <c r="F158" s="223">
        <v>187.6</v>
      </c>
      <c r="G158" s="134"/>
      <c r="H158" s="51"/>
      <c r="I158" s="51"/>
      <c r="J158" s="51" t="s">
        <v>4</v>
      </c>
      <c r="K158" s="51" t="s">
        <v>4</v>
      </c>
      <c r="L158" s="51" t="s">
        <v>4</v>
      </c>
      <c r="M158" s="51" t="s">
        <v>4</v>
      </c>
      <c r="N158" s="51" t="s">
        <v>4</v>
      </c>
      <c r="O158" s="51" t="s">
        <v>4</v>
      </c>
      <c r="P158" s="51" t="s">
        <v>4</v>
      </c>
      <c r="Q158" s="51" t="s">
        <v>4</v>
      </c>
      <c r="R158" s="50" t="s">
        <v>4</v>
      </c>
      <c r="S158" s="227">
        <f>F158*(SUM(G158:N158))</f>
        <v>0</v>
      </c>
    </row>
    <row r="159" spans="1:19" ht="15" x14ac:dyDescent="0.2">
      <c r="A159" s="129"/>
      <c r="B159" s="87"/>
      <c r="C159" s="509"/>
      <c r="D159" s="86"/>
      <c r="E159" s="224" t="s">
        <v>164</v>
      </c>
      <c r="F159" s="223">
        <v>187.6</v>
      </c>
      <c r="G159" s="134"/>
      <c r="H159" s="51"/>
      <c r="I159" s="51"/>
      <c r="J159" s="51" t="s">
        <v>4</v>
      </c>
      <c r="K159" s="51" t="s">
        <v>4</v>
      </c>
      <c r="L159" s="51" t="s">
        <v>4</v>
      </c>
      <c r="M159" s="51" t="s">
        <v>4</v>
      </c>
      <c r="N159" s="51" t="s">
        <v>4</v>
      </c>
      <c r="O159" s="51" t="s">
        <v>4</v>
      </c>
      <c r="P159" s="51" t="s">
        <v>4</v>
      </c>
      <c r="Q159" s="51" t="s">
        <v>4</v>
      </c>
      <c r="R159" s="50" t="s">
        <v>4</v>
      </c>
      <c r="S159" s="227">
        <f>F159*(SUM(G159:N159))</f>
        <v>0</v>
      </c>
    </row>
    <row r="160" spans="1:19" ht="15" x14ac:dyDescent="0.2">
      <c r="A160" s="129"/>
      <c r="B160" s="258"/>
      <c r="C160" s="509"/>
      <c r="D160" s="86"/>
      <c r="E160" s="224" t="s">
        <v>172</v>
      </c>
      <c r="F160" s="223">
        <v>187.6</v>
      </c>
      <c r="G160" s="52"/>
      <c r="H160" s="51"/>
      <c r="I160" s="51"/>
      <c r="J160" s="51" t="s">
        <v>4</v>
      </c>
      <c r="K160" s="51" t="s">
        <v>4</v>
      </c>
      <c r="L160" s="51" t="s">
        <v>4</v>
      </c>
      <c r="M160" s="51" t="s">
        <v>4</v>
      </c>
      <c r="N160" s="51" t="s">
        <v>4</v>
      </c>
      <c r="O160" s="51" t="s">
        <v>4</v>
      </c>
      <c r="P160" s="51" t="s">
        <v>4</v>
      </c>
      <c r="Q160" s="51" t="s">
        <v>4</v>
      </c>
      <c r="R160" s="50" t="s">
        <v>4</v>
      </c>
      <c r="S160" s="227">
        <f>F160*(SUM(G160:N160))</f>
        <v>0</v>
      </c>
    </row>
    <row r="161" spans="1:19" ht="30" x14ac:dyDescent="0.2">
      <c r="A161" s="129"/>
      <c r="B161" s="258"/>
      <c r="C161" s="509"/>
      <c r="D161" s="86"/>
      <c r="E161" s="307" t="s">
        <v>286</v>
      </c>
      <c r="F161" s="223">
        <v>187.6</v>
      </c>
      <c r="G161" s="52"/>
      <c r="H161" s="51"/>
      <c r="I161" s="51"/>
      <c r="J161" s="51" t="s">
        <v>4</v>
      </c>
      <c r="K161" s="51" t="s">
        <v>4</v>
      </c>
      <c r="L161" s="51" t="s">
        <v>4</v>
      </c>
      <c r="M161" s="51" t="s">
        <v>4</v>
      </c>
      <c r="N161" s="51" t="s">
        <v>4</v>
      </c>
      <c r="O161" s="51"/>
      <c r="P161" s="51"/>
      <c r="Q161" s="51"/>
      <c r="R161" s="50"/>
      <c r="S161" s="227">
        <f>F161*(SUM(G161:N161))</f>
        <v>0</v>
      </c>
    </row>
    <row r="162" spans="1:19" ht="30" x14ac:dyDescent="0.2">
      <c r="A162" s="129"/>
      <c r="B162" s="258"/>
      <c r="C162" s="509"/>
      <c r="D162" s="86"/>
      <c r="E162" s="307" t="s">
        <v>393</v>
      </c>
      <c r="F162" s="223">
        <v>187.6</v>
      </c>
      <c r="G162" s="52"/>
      <c r="H162" s="51"/>
      <c r="I162" s="51"/>
      <c r="J162" s="51" t="s">
        <v>4</v>
      </c>
      <c r="K162" s="51" t="s">
        <v>4</v>
      </c>
      <c r="L162" s="51" t="s">
        <v>4</v>
      </c>
      <c r="M162" s="51" t="s">
        <v>4</v>
      </c>
      <c r="N162" s="51" t="s">
        <v>4</v>
      </c>
      <c r="O162" s="51"/>
      <c r="P162" s="51"/>
      <c r="Q162" s="51"/>
      <c r="R162" s="50"/>
      <c r="S162" s="227">
        <f>F162*(SUM(G162:N162))</f>
        <v>0</v>
      </c>
    </row>
    <row r="163" spans="1:19" ht="30" x14ac:dyDescent="0.2">
      <c r="A163" s="129"/>
      <c r="B163" s="258"/>
      <c r="C163" s="509"/>
      <c r="D163" s="86"/>
      <c r="E163" s="307" t="s">
        <v>251</v>
      </c>
      <c r="F163" s="223">
        <v>187.6</v>
      </c>
      <c r="G163" s="52"/>
      <c r="H163" s="51"/>
      <c r="I163" s="51"/>
      <c r="J163" s="51" t="s">
        <v>4</v>
      </c>
      <c r="K163" s="51" t="s">
        <v>4</v>
      </c>
      <c r="L163" s="51" t="s">
        <v>4</v>
      </c>
      <c r="M163" s="51" t="s">
        <v>4</v>
      </c>
      <c r="N163" s="51" t="s">
        <v>4</v>
      </c>
      <c r="O163" s="51"/>
      <c r="P163" s="51"/>
      <c r="Q163" s="51"/>
      <c r="R163" s="50"/>
      <c r="S163" s="227">
        <f>F163*(SUM(G163:N163))</f>
        <v>0</v>
      </c>
    </row>
    <row r="164" spans="1:19" ht="30" x14ac:dyDescent="0.2">
      <c r="A164" s="129"/>
      <c r="B164" s="258"/>
      <c r="C164" s="509"/>
      <c r="D164" s="86"/>
      <c r="E164" s="307" t="s">
        <v>274</v>
      </c>
      <c r="F164" s="223">
        <v>187.6</v>
      </c>
      <c r="G164" s="52"/>
      <c r="H164" s="51"/>
      <c r="I164" s="51"/>
      <c r="J164" s="51" t="s">
        <v>4</v>
      </c>
      <c r="K164" s="51" t="s">
        <v>4</v>
      </c>
      <c r="L164" s="51" t="s">
        <v>4</v>
      </c>
      <c r="M164" s="51" t="s">
        <v>4</v>
      </c>
      <c r="N164" s="51" t="s">
        <v>4</v>
      </c>
      <c r="O164" s="51"/>
      <c r="P164" s="51"/>
      <c r="Q164" s="51"/>
      <c r="R164" s="50"/>
      <c r="S164" s="227">
        <f>F164*(SUM(G164:N164))</f>
        <v>0</v>
      </c>
    </row>
    <row r="165" spans="1:19" ht="30" x14ac:dyDescent="0.2">
      <c r="A165" s="129"/>
      <c r="B165" s="258"/>
      <c r="C165" s="509"/>
      <c r="D165" s="86"/>
      <c r="E165" s="307" t="s">
        <v>250</v>
      </c>
      <c r="F165" s="223">
        <v>187.6</v>
      </c>
      <c r="G165" s="52"/>
      <c r="H165" s="51"/>
      <c r="I165" s="51"/>
      <c r="J165" s="51" t="s">
        <v>4</v>
      </c>
      <c r="K165" s="51" t="s">
        <v>4</v>
      </c>
      <c r="L165" s="51" t="s">
        <v>4</v>
      </c>
      <c r="M165" s="51" t="s">
        <v>4</v>
      </c>
      <c r="N165" s="51" t="s">
        <v>4</v>
      </c>
      <c r="O165" s="51"/>
      <c r="P165" s="51"/>
      <c r="Q165" s="51"/>
      <c r="R165" s="50"/>
      <c r="S165" s="227">
        <f>F165*(SUM(G165:N165))</f>
        <v>0</v>
      </c>
    </row>
    <row r="166" spans="1:19" ht="15" x14ac:dyDescent="0.2">
      <c r="A166" s="129"/>
      <c r="B166" s="258"/>
      <c r="C166" s="509"/>
      <c r="D166" s="86"/>
      <c r="E166" s="307" t="s">
        <v>126</v>
      </c>
      <c r="F166" s="223">
        <v>187.6</v>
      </c>
      <c r="G166" s="52"/>
      <c r="H166" s="51"/>
      <c r="I166" s="51"/>
      <c r="J166" s="51" t="s">
        <v>4</v>
      </c>
      <c r="K166" s="51" t="s">
        <v>4</v>
      </c>
      <c r="L166" s="51" t="s">
        <v>4</v>
      </c>
      <c r="M166" s="51" t="s">
        <v>4</v>
      </c>
      <c r="N166" s="51" t="s">
        <v>4</v>
      </c>
      <c r="O166" s="51"/>
      <c r="P166" s="51"/>
      <c r="Q166" s="51"/>
      <c r="R166" s="50"/>
      <c r="S166" s="227">
        <f>F166*(SUM(G166:N166))</f>
        <v>0</v>
      </c>
    </row>
    <row r="167" spans="1:19" ht="15" x14ac:dyDescent="0.2">
      <c r="A167" s="129"/>
      <c r="B167" s="258"/>
      <c r="C167" s="509"/>
      <c r="D167" s="86"/>
      <c r="E167" s="307" t="s">
        <v>127</v>
      </c>
      <c r="F167" s="223">
        <v>187.6</v>
      </c>
      <c r="G167" s="52"/>
      <c r="H167" s="51"/>
      <c r="I167" s="51"/>
      <c r="J167" s="51" t="s">
        <v>4</v>
      </c>
      <c r="K167" s="51" t="s">
        <v>4</v>
      </c>
      <c r="L167" s="51" t="s">
        <v>4</v>
      </c>
      <c r="M167" s="51" t="s">
        <v>4</v>
      </c>
      <c r="N167" s="51" t="s">
        <v>4</v>
      </c>
      <c r="O167" s="51"/>
      <c r="P167" s="51"/>
      <c r="Q167" s="51"/>
      <c r="R167" s="50"/>
      <c r="S167" s="227">
        <f>F167*(SUM(G167:N167))</f>
        <v>0</v>
      </c>
    </row>
    <row r="168" spans="1:19" ht="15" x14ac:dyDescent="0.2">
      <c r="A168" s="129"/>
      <c r="B168" s="258"/>
      <c r="C168" s="509"/>
      <c r="D168" s="86"/>
      <c r="E168" s="307" t="s">
        <v>136</v>
      </c>
      <c r="F168" s="223">
        <v>187.6</v>
      </c>
      <c r="G168" s="52"/>
      <c r="H168" s="51"/>
      <c r="I168" s="51"/>
      <c r="J168" s="51" t="s">
        <v>4</v>
      </c>
      <c r="K168" s="51" t="s">
        <v>4</v>
      </c>
      <c r="L168" s="51" t="s">
        <v>4</v>
      </c>
      <c r="M168" s="51" t="s">
        <v>4</v>
      </c>
      <c r="N168" s="51" t="s">
        <v>4</v>
      </c>
      <c r="O168" s="51"/>
      <c r="P168" s="51"/>
      <c r="Q168" s="51"/>
      <c r="R168" s="50"/>
      <c r="S168" s="227">
        <f>F168*(SUM(G168:N168))</f>
        <v>0</v>
      </c>
    </row>
    <row r="169" spans="1:19" ht="15.75" thickBot="1" x14ac:dyDescent="0.25">
      <c r="A169" s="129"/>
      <c r="B169" s="258"/>
      <c r="C169" s="509"/>
      <c r="D169" s="86"/>
      <c r="E169" s="256" t="s">
        <v>135</v>
      </c>
      <c r="F169" s="431">
        <v>187.6</v>
      </c>
      <c r="G169" s="40"/>
      <c r="H169" s="39"/>
      <c r="I169" s="39"/>
      <c r="J169" s="39" t="s">
        <v>4</v>
      </c>
      <c r="K169" s="39" t="s">
        <v>4</v>
      </c>
      <c r="L169" s="39" t="s">
        <v>4</v>
      </c>
      <c r="M169" s="39" t="s">
        <v>4</v>
      </c>
      <c r="N169" s="39" t="s">
        <v>4</v>
      </c>
      <c r="O169" s="39"/>
      <c r="P169" s="39"/>
      <c r="Q169" s="39"/>
      <c r="R169" s="38"/>
      <c r="S169" s="407">
        <f>F169*(SUM(G169:N169))</f>
        <v>0</v>
      </c>
    </row>
    <row r="170" spans="1:19" s="2" customFormat="1" ht="40.5" customHeight="1" x14ac:dyDescent="0.2">
      <c r="A170" s="649"/>
      <c r="B170" s="648" t="s">
        <v>392</v>
      </c>
      <c r="C170" s="647"/>
      <c r="D170" s="324" t="s">
        <v>391</v>
      </c>
      <c r="E170" s="429" t="s">
        <v>192</v>
      </c>
      <c r="F170" s="236">
        <v>217.6</v>
      </c>
      <c r="G170" s="646"/>
      <c r="H170" s="16"/>
      <c r="I170" s="16"/>
      <c r="J170" s="77" t="s">
        <v>4</v>
      </c>
      <c r="K170" s="77" t="s">
        <v>4</v>
      </c>
      <c r="L170" s="77" t="s">
        <v>4</v>
      </c>
      <c r="M170" s="77" t="s">
        <v>4</v>
      </c>
      <c r="N170" s="645" t="s">
        <v>4</v>
      </c>
      <c r="O170" s="644"/>
      <c r="P170" s="16"/>
      <c r="Q170" s="16"/>
      <c r="R170" s="643"/>
      <c r="S170" s="235">
        <f>F170*(SUM(G170:N170))</f>
        <v>0</v>
      </c>
    </row>
    <row r="171" spans="1:19" s="2" customFormat="1" ht="43.5" customHeight="1" x14ac:dyDescent="0.2">
      <c r="A171" s="638"/>
      <c r="B171" s="642"/>
      <c r="C171" s="641"/>
      <c r="D171" s="640"/>
      <c r="E171" s="374" t="s">
        <v>191</v>
      </c>
      <c r="F171" s="223">
        <v>217.6</v>
      </c>
      <c r="G171" s="639"/>
      <c r="H171" s="5"/>
      <c r="I171" s="5"/>
      <c r="J171" s="39" t="s">
        <v>4</v>
      </c>
      <c r="K171" s="39" t="s">
        <v>4</v>
      </c>
      <c r="L171" s="39" t="s">
        <v>4</v>
      </c>
      <c r="M171" s="39" t="s">
        <v>4</v>
      </c>
      <c r="N171" s="631" t="s">
        <v>4</v>
      </c>
      <c r="O171" s="6"/>
      <c r="P171" s="5"/>
      <c r="Q171" s="5"/>
      <c r="R171" s="4"/>
      <c r="S171" s="222">
        <f>F171*(SUM(G171:N171))</f>
        <v>0</v>
      </c>
    </row>
    <row r="172" spans="1:19" s="2" customFormat="1" ht="42" customHeight="1" x14ac:dyDescent="0.2">
      <c r="A172" s="638"/>
      <c r="B172" s="642"/>
      <c r="C172" s="641"/>
      <c r="D172" s="640"/>
      <c r="E172" s="374" t="s">
        <v>165</v>
      </c>
      <c r="F172" s="223">
        <v>217.6</v>
      </c>
      <c r="G172" s="639"/>
      <c r="H172" s="5"/>
      <c r="I172" s="5"/>
      <c r="J172" s="39" t="s">
        <v>4</v>
      </c>
      <c r="K172" s="39" t="s">
        <v>4</v>
      </c>
      <c r="L172" s="39" t="s">
        <v>4</v>
      </c>
      <c r="M172" s="39" t="s">
        <v>4</v>
      </c>
      <c r="N172" s="631" t="s">
        <v>4</v>
      </c>
      <c r="O172" s="6"/>
      <c r="P172" s="5"/>
      <c r="Q172" s="5"/>
      <c r="R172" s="4"/>
      <c r="S172" s="222">
        <f>F172*(SUM(G172:N172))</f>
        <v>0</v>
      </c>
    </row>
    <row r="173" spans="1:19" s="2" customFormat="1" ht="38.25" customHeight="1" x14ac:dyDescent="0.2">
      <c r="A173" s="638"/>
      <c r="B173" s="642"/>
      <c r="C173" s="641"/>
      <c r="D173" s="640"/>
      <c r="E173" s="374" t="s">
        <v>166</v>
      </c>
      <c r="F173" s="223">
        <v>217.6</v>
      </c>
      <c r="G173" s="639"/>
      <c r="H173" s="5"/>
      <c r="I173" s="5"/>
      <c r="J173" s="39" t="s">
        <v>4</v>
      </c>
      <c r="K173" s="39" t="s">
        <v>4</v>
      </c>
      <c r="L173" s="39" t="s">
        <v>4</v>
      </c>
      <c r="M173" s="39" t="s">
        <v>4</v>
      </c>
      <c r="N173" s="631" t="s">
        <v>4</v>
      </c>
      <c r="O173" s="6"/>
      <c r="P173" s="5"/>
      <c r="Q173" s="5"/>
      <c r="R173" s="4"/>
      <c r="S173" s="222">
        <f>F173*(SUM(G173:N173))</f>
        <v>0</v>
      </c>
    </row>
    <row r="174" spans="1:19" s="2" customFormat="1" ht="38.25" customHeight="1" x14ac:dyDescent="0.2">
      <c r="A174" s="638"/>
      <c r="B174" s="642"/>
      <c r="C174" s="641"/>
      <c r="D174" s="640"/>
      <c r="E174" s="374" t="s">
        <v>164</v>
      </c>
      <c r="F174" s="223">
        <v>217.6</v>
      </c>
      <c r="G174" s="639"/>
      <c r="H174" s="5"/>
      <c r="I174" s="5"/>
      <c r="J174" s="39" t="s">
        <v>4</v>
      </c>
      <c r="K174" s="39" t="s">
        <v>4</v>
      </c>
      <c r="L174" s="39" t="s">
        <v>4</v>
      </c>
      <c r="M174" s="39" t="s">
        <v>4</v>
      </c>
      <c r="N174" s="631" t="s">
        <v>4</v>
      </c>
      <c r="O174" s="6"/>
      <c r="P174" s="5"/>
      <c r="Q174" s="5"/>
      <c r="R174" s="4"/>
      <c r="S174" s="222">
        <f>F174*(SUM(G174:N174))</f>
        <v>0</v>
      </c>
    </row>
    <row r="175" spans="1:19" s="2" customFormat="1" ht="38.25" customHeight="1" thickBot="1" x14ac:dyDescent="0.25">
      <c r="A175" s="638"/>
      <c r="B175" s="637"/>
      <c r="C175" s="636"/>
      <c r="D175" s="635"/>
      <c r="E175" s="634" t="s">
        <v>172</v>
      </c>
      <c r="F175" s="217">
        <v>217.6</v>
      </c>
      <c r="G175" s="633"/>
      <c r="H175" s="632"/>
      <c r="I175" s="632"/>
      <c r="J175" s="39" t="s">
        <v>4</v>
      </c>
      <c r="K175" s="39" t="s">
        <v>4</v>
      </c>
      <c r="L175" s="39" t="s">
        <v>4</v>
      </c>
      <c r="M175" s="39" t="s">
        <v>4</v>
      </c>
      <c r="N175" s="631" t="s">
        <v>4</v>
      </c>
      <c r="O175" s="6"/>
      <c r="P175" s="5"/>
      <c r="Q175" s="5"/>
      <c r="R175" s="4"/>
      <c r="S175" s="213">
        <f>F175*(SUM(G175:N175))</f>
        <v>0</v>
      </c>
    </row>
    <row r="176" spans="1:19" ht="24" customHeight="1" x14ac:dyDescent="0.2">
      <c r="A176" s="630"/>
      <c r="B176" s="87" t="s">
        <v>390</v>
      </c>
      <c r="C176" s="239"/>
      <c r="D176" s="619" t="s">
        <v>389</v>
      </c>
      <c r="E176" s="317" t="s">
        <v>319</v>
      </c>
      <c r="F176" s="228">
        <v>130.4</v>
      </c>
      <c r="G176" s="190"/>
      <c r="H176" s="65"/>
      <c r="I176" s="65"/>
      <c r="J176" s="65"/>
      <c r="K176" s="65"/>
      <c r="L176" s="65"/>
      <c r="M176" s="65" t="s">
        <v>4</v>
      </c>
      <c r="N176" s="453" t="s">
        <v>4</v>
      </c>
      <c r="O176" s="109" t="s">
        <v>4</v>
      </c>
      <c r="P176" s="108" t="s">
        <v>4</v>
      </c>
      <c r="Q176" s="108" t="s">
        <v>4</v>
      </c>
      <c r="R176" s="125" t="s">
        <v>4</v>
      </c>
      <c r="S176" s="227">
        <f>F176*(SUM(G176:N176))</f>
        <v>0</v>
      </c>
    </row>
    <row r="177" spans="1:19" ht="24" customHeight="1" x14ac:dyDescent="0.2">
      <c r="A177" s="23"/>
      <c r="B177" s="87"/>
      <c r="C177" s="308"/>
      <c r="D177" s="598"/>
      <c r="E177" s="307" t="s">
        <v>320</v>
      </c>
      <c r="F177" s="223">
        <v>130.4</v>
      </c>
      <c r="G177" s="188"/>
      <c r="H177" s="51"/>
      <c r="I177" s="51"/>
      <c r="J177" s="51"/>
      <c r="K177" s="51"/>
      <c r="L177" s="51"/>
      <c r="M177" s="51" t="s">
        <v>4</v>
      </c>
      <c r="N177" s="371" t="s">
        <v>4</v>
      </c>
      <c r="O177" s="52" t="s">
        <v>4</v>
      </c>
      <c r="P177" s="51" t="s">
        <v>4</v>
      </c>
      <c r="Q177" s="51" t="s">
        <v>4</v>
      </c>
      <c r="R177" s="50" t="s">
        <v>4</v>
      </c>
      <c r="S177" s="227">
        <f>F177*(SUM(G177:N177))</f>
        <v>0</v>
      </c>
    </row>
    <row r="178" spans="1:19" ht="30" customHeight="1" x14ac:dyDescent="0.2">
      <c r="A178" s="23"/>
      <c r="B178" s="87"/>
      <c r="C178" s="308"/>
      <c r="D178" s="598"/>
      <c r="E178" s="307" t="s">
        <v>388</v>
      </c>
      <c r="F178" s="223">
        <v>130.4</v>
      </c>
      <c r="G178" s="188"/>
      <c r="H178" s="51"/>
      <c r="I178" s="51"/>
      <c r="J178" s="51"/>
      <c r="K178" s="51"/>
      <c r="L178" s="52"/>
      <c r="M178" s="51" t="s">
        <v>4</v>
      </c>
      <c r="N178" s="371" t="s">
        <v>4</v>
      </c>
      <c r="O178" s="52"/>
      <c r="P178" s="51"/>
      <c r="Q178" s="51"/>
      <c r="R178" s="50"/>
      <c r="S178" s="227">
        <f>F178*(SUM(G178:N178))</f>
        <v>0</v>
      </c>
    </row>
    <row r="179" spans="1:19" ht="30" customHeight="1" x14ac:dyDescent="0.2">
      <c r="A179" s="23"/>
      <c r="B179" s="87"/>
      <c r="C179" s="308"/>
      <c r="D179" s="598"/>
      <c r="E179" s="307" t="s">
        <v>387</v>
      </c>
      <c r="F179" s="223">
        <v>130.4</v>
      </c>
      <c r="G179" s="188"/>
      <c r="H179" s="51"/>
      <c r="I179" s="51"/>
      <c r="J179" s="51"/>
      <c r="K179" s="51"/>
      <c r="L179" s="52"/>
      <c r="M179" s="51" t="s">
        <v>4</v>
      </c>
      <c r="N179" s="371" t="s">
        <v>4</v>
      </c>
      <c r="O179" s="52"/>
      <c r="P179" s="51"/>
      <c r="Q179" s="51"/>
      <c r="R179" s="50"/>
      <c r="S179" s="227">
        <f>F179*(SUM(G179:N179))</f>
        <v>0</v>
      </c>
    </row>
    <row r="180" spans="1:19" ht="30" customHeight="1" x14ac:dyDescent="0.2">
      <c r="A180" s="23"/>
      <c r="B180" s="87"/>
      <c r="C180" s="308"/>
      <c r="D180" s="598"/>
      <c r="E180" s="307" t="s">
        <v>386</v>
      </c>
      <c r="F180" s="223">
        <v>130.4</v>
      </c>
      <c r="G180" s="188"/>
      <c r="H180" s="51"/>
      <c r="I180" s="51"/>
      <c r="J180" s="51"/>
      <c r="K180" s="51"/>
      <c r="L180" s="134"/>
      <c r="M180" s="51" t="s">
        <v>4</v>
      </c>
      <c r="N180" s="371" t="s">
        <v>4</v>
      </c>
      <c r="O180" s="52" t="s">
        <v>4</v>
      </c>
      <c r="P180" s="51" t="s">
        <v>4</v>
      </c>
      <c r="Q180" s="51" t="s">
        <v>4</v>
      </c>
      <c r="R180" s="50" t="s">
        <v>4</v>
      </c>
      <c r="S180" s="227">
        <f>F180*(SUM(G180:N180))</f>
        <v>0</v>
      </c>
    </row>
    <row r="181" spans="1:19" ht="30" customHeight="1" x14ac:dyDescent="0.2">
      <c r="A181" s="23"/>
      <c r="B181" s="87"/>
      <c r="C181" s="308"/>
      <c r="D181" s="598"/>
      <c r="E181" s="307" t="s">
        <v>367</v>
      </c>
      <c r="F181" s="223">
        <v>130.4</v>
      </c>
      <c r="G181" s="188"/>
      <c r="H181" s="51"/>
      <c r="I181" s="51"/>
      <c r="J181" s="51"/>
      <c r="K181" s="51"/>
      <c r="L181" s="51"/>
      <c r="M181" s="51" t="s">
        <v>4</v>
      </c>
      <c r="N181" s="371" t="s">
        <v>4</v>
      </c>
      <c r="O181" s="52" t="s">
        <v>4</v>
      </c>
      <c r="P181" s="51" t="s">
        <v>4</v>
      </c>
      <c r="Q181" s="51" t="s">
        <v>4</v>
      </c>
      <c r="R181" s="50" t="s">
        <v>4</v>
      </c>
      <c r="S181" s="227">
        <f>F181*(SUM(G181:N181))</f>
        <v>0</v>
      </c>
    </row>
    <row r="182" spans="1:19" ht="30" customHeight="1" x14ac:dyDescent="0.2">
      <c r="A182" s="23"/>
      <c r="B182" s="87"/>
      <c r="C182" s="308"/>
      <c r="D182" s="598"/>
      <c r="E182" s="307" t="s">
        <v>366</v>
      </c>
      <c r="F182" s="223">
        <v>130.4</v>
      </c>
      <c r="G182" s="188"/>
      <c r="H182" s="51"/>
      <c r="I182" s="51"/>
      <c r="J182" s="51"/>
      <c r="K182" s="51"/>
      <c r="L182" s="51"/>
      <c r="M182" s="51" t="s">
        <v>4</v>
      </c>
      <c r="N182" s="371" t="s">
        <v>4</v>
      </c>
      <c r="O182" s="52"/>
      <c r="P182" s="51"/>
      <c r="Q182" s="51"/>
      <c r="R182" s="50"/>
      <c r="S182" s="227">
        <f>F182*(SUM(G182:N182))</f>
        <v>0</v>
      </c>
    </row>
    <row r="183" spans="1:19" ht="30" customHeight="1" x14ac:dyDescent="0.2">
      <c r="A183" s="23"/>
      <c r="B183" s="87"/>
      <c r="C183" s="308"/>
      <c r="D183" s="598"/>
      <c r="E183" s="307" t="s">
        <v>365</v>
      </c>
      <c r="F183" s="223">
        <v>130.4</v>
      </c>
      <c r="G183" s="188"/>
      <c r="H183" s="51"/>
      <c r="I183" s="51"/>
      <c r="J183" s="51"/>
      <c r="K183" s="51"/>
      <c r="L183" s="51"/>
      <c r="M183" s="51" t="s">
        <v>4</v>
      </c>
      <c r="N183" s="371" t="s">
        <v>4</v>
      </c>
      <c r="O183" s="52"/>
      <c r="P183" s="51"/>
      <c r="Q183" s="51"/>
      <c r="R183" s="50"/>
      <c r="S183" s="227">
        <f>F183*(SUM(G183:N183))</f>
        <v>0</v>
      </c>
    </row>
    <row r="184" spans="1:19" ht="24.75" customHeight="1" x14ac:dyDescent="0.2">
      <c r="A184" s="23"/>
      <c r="B184" s="87"/>
      <c r="C184" s="308"/>
      <c r="D184" s="598"/>
      <c r="E184" s="307" t="s">
        <v>126</v>
      </c>
      <c r="F184" s="223">
        <v>130.4</v>
      </c>
      <c r="G184" s="188"/>
      <c r="H184" s="51"/>
      <c r="I184" s="51"/>
      <c r="J184" s="51"/>
      <c r="K184" s="51"/>
      <c r="L184" s="51"/>
      <c r="M184" s="51" t="s">
        <v>4</v>
      </c>
      <c r="N184" s="371" t="s">
        <v>4</v>
      </c>
      <c r="O184" s="52"/>
      <c r="P184" s="51"/>
      <c r="Q184" s="51"/>
      <c r="R184" s="50"/>
      <c r="S184" s="227">
        <f>F184*(SUM(G184:N184))</f>
        <v>0</v>
      </c>
    </row>
    <row r="185" spans="1:19" ht="24.75" customHeight="1" x14ac:dyDescent="0.2">
      <c r="A185" s="23"/>
      <c r="B185" s="87"/>
      <c r="C185" s="308"/>
      <c r="D185" s="598"/>
      <c r="E185" s="307" t="s">
        <v>127</v>
      </c>
      <c r="F185" s="223">
        <v>130.4</v>
      </c>
      <c r="G185" s="188"/>
      <c r="H185" s="51"/>
      <c r="I185" s="51"/>
      <c r="J185" s="51"/>
      <c r="K185" s="51"/>
      <c r="L185" s="51"/>
      <c r="M185" s="51" t="s">
        <v>4</v>
      </c>
      <c r="N185" s="371" t="s">
        <v>4</v>
      </c>
      <c r="O185" s="52"/>
      <c r="P185" s="51"/>
      <c r="Q185" s="51"/>
      <c r="R185" s="50"/>
      <c r="S185" s="227">
        <f>F185*(SUM(G185:N185))</f>
        <v>0</v>
      </c>
    </row>
    <row r="186" spans="1:19" ht="24.75" customHeight="1" x14ac:dyDescent="0.2">
      <c r="A186" s="23"/>
      <c r="B186" s="87"/>
      <c r="C186" s="308"/>
      <c r="D186" s="598"/>
      <c r="E186" s="307" t="s">
        <v>136</v>
      </c>
      <c r="F186" s="223">
        <v>130.4</v>
      </c>
      <c r="G186" s="188"/>
      <c r="H186" s="51"/>
      <c r="I186" s="51"/>
      <c r="J186" s="51"/>
      <c r="K186" s="51"/>
      <c r="L186" s="51"/>
      <c r="M186" s="51" t="s">
        <v>4</v>
      </c>
      <c r="N186" s="371" t="s">
        <v>4</v>
      </c>
      <c r="O186" s="52"/>
      <c r="P186" s="51"/>
      <c r="Q186" s="51"/>
      <c r="R186" s="50"/>
      <c r="S186" s="227">
        <f>F186*(SUM(G186:N186))</f>
        <v>0</v>
      </c>
    </row>
    <row r="187" spans="1:19" ht="24.75" customHeight="1" thickBot="1" x14ac:dyDescent="0.25">
      <c r="A187" s="13"/>
      <c r="B187" s="87"/>
      <c r="C187" s="629"/>
      <c r="D187" s="598"/>
      <c r="E187" s="256" t="s">
        <v>135</v>
      </c>
      <c r="F187" s="217">
        <v>130.4</v>
      </c>
      <c r="G187" s="507"/>
      <c r="H187" s="98"/>
      <c r="I187" s="98"/>
      <c r="J187" s="98"/>
      <c r="K187" s="98"/>
      <c r="L187" s="98"/>
      <c r="M187" s="98" t="s">
        <v>4</v>
      </c>
      <c r="N187" s="368" t="s">
        <v>4</v>
      </c>
      <c r="O187" s="40" t="s">
        <v>4</v>
      </c>
      <c r="P187" s="39" t="s">
        <v>4</v>
      </c>
      <c r="Q187" s="39" t="s">
        <v>4</v>
      </c>
      <c r="R187" s="38" t="s">
        <v>4</v>
      </c>
      <c r="S187" s="407">
        <f>F187*(SUM(G187:N187))</f>
        <v>0</v>
      </c>
    </row>
    <row r="188" spans="1:19" ht="30.75" customHeight="1" x14ac:dyDescent="0.2">
      <c r="A188" s="35"/>
      <c r="B188" s="87"/>
      <c r="C188" s="573"/>
      <c r="D188" s="628" t="s">
        <v>385</v>
      </c>
      <c r="E188" s="538" t="s">
        <v>384</v>
      </c>
      <c r="F188" s="627">
        <v>137.69999999999999</v>
      </c>
      <c r="G188" s="618"/>
      <c r="H188" s="617"/>
      <c r="I188" s="617"/>
      <c r="J188" s="617"/>
      <c r="K188" s="617"/>
      <c r="L188" s="617"/>
      <c r="M188" s="617" t="s">
        <v>4</v>
      </c>
      <c r="N188" s="617" t="s">
        <v>4</v>
      </c>
      <c r="O188" s="613"/>
      <c r="P188" s="613"/>
      <c r="Q188" s="613"/>
      <c r="R188" s="612"/>
      <c r="S188" s="235">
        <f>F188*(SUM(G188:N188))</f>
        <v>0</v>
      </c>
    </row>
    <row r="189" spans="1:19" ht="30.75" customHeight="1" x14ac:dyDescent="0.2">
      <c r="A189" s="23"/>
      <c r="B189" s="258"/>
      <c r="C189" s="509"/>
      <c r="D189" s="626"/>
      <c r="E189" s="372" t="s">
        <v>383</v>
      </c>
      <c r="F189" s="379">
        <v>137.69999999999999</v>
      </c>
      <c r="G189" s="611"/>
      <c r="H189" s="606"/>
      <c r="I189" s="606"/>
      <c r="J189" s="606"/>
      <c r="K189" s="606"/>
      <c r="L189" s="606"/>
      <c r="M189" s="51" t="s">
        <v>4</v>
      </c>
      <c r="N189" s="51" t="s">
        <v>4</v>
      </c>
      <c r="O189" s="606"/>
      <c r="P189" s="606"/>
      <c r="Q189" s="606"/>
      <c r="R189" s="610"/>
      <c r="S189" s="222">
        <f>F189*(SUM(G189:N189))</f>
        <v>0</v>
      </c>
    </row>
    <row r="190" spans="1:19" ht="30.75" customHeight="1" x14ac:dyDescent="0.2">
      <c r="A190" s="23"/>
      <c r="B190" s="258"/>
      <c r="C190" s="509"/>
      <c r="D190" s="626"/>
      <c r="E190" s="372" t="s">
        <v>382</v>
      </c>
      <c r="F190" s="379">
        <v>137.69999999999999</v>
      </c>
      <c r="G190" s="611"/>
      <c r="H190" s="606"/>
      <c r="I190" s="606"/>
      <c r="J190" s="606"/>
      <c r="K190" s="606"/>
      <c r="L190" s="606"/>
      <c r="M190" s="51"/>
      <c r="N190" s="51"/>
      <c r="O190" s="606"/>
      <c r="P190" s="606"/>
      <c r="Q190" s="606"/>
      <c r="R190" s="610"/>
      <c r="S190" s="222">
        <f>F190*(SUM(G190:N190))</f>
        <v>0</v>
      </c>
    </row>
    <row r="191" spans="1:19" ht="30.75" customHeight="1" x14ac:dyDescent="0.2">
      <c r="A191" s="23"/>
      <c r="B191" s="258"/>
      <c r="C191" s="509"/>
      <c r="D191" s="626"/>
      <c r="E191" s="372" t="s">
        <v>381</v>
      </c>
      <c r="F191" s="379">
        <v>137.69999999999999</v>
      </c>
      <c r="G191" s="611"/>
      <c r="H191" s="606"/>
      <c r="I191" s="606"/>
      <c r="J191" s="606"/>
      <c r="K191" s="606"/>
      <c r="L191" s="606"/>
      <c r="M191" s="51"/>
      <c r="N191" s="51"/>
      <c r="O191" s="606"/>
      <c r="P191" s="606"/>
      <c r="Q191" s="606"/>
      <c r="R191" s="610"/>
      <c r="S191" s="222">
        <f>F191*(SUM(G191:N191))</f>
        <v>0</v>
      </c>
    </row>
    <row r="192" spans="1:19" ht="30.75" customHeight="1" x14ac:dyDescent="0.2">
      <c r="A192" s="23"/>
      <c r="B192" s="258"/>
      <c r="C192" s="509"/>
      <c r="D192" s="626"/>
      <c r="E192" s="372" t="s">
        <v>380</v>
      </c>
      <c r="F192" s="379">
        <v>137.69999999999999</v>
      </c>
      <c r="G192" s="611"/>
      <c r="H192" s="606"/>
      <c r="I192" s="606"/>
      <c r="J192" s="606"/>
      <c r="K192" s="606"/>
      <c r="L192" s="606"/>
      <c r="M192" s="51" t="s">
        <v>4</v>
      </c>
      <c r="N192" s="51" t="s">
        <v>4</v>
      </c>
      <c r="O192" s="606"/>
      <c r="P192" s="606"/>
      <c r="Q192" s="606"/>
      <c r="R192" s="610"/>
      <c r="S192" s="222">
        <f>F192*(SUM(G192:N192))</f>
        <v>0</v>
      </c>
    </row>
    <row r="193" spans="1:19" ht="30.75" customHeight="1" x14ac:dyDescent="0.2">
      <c r="A193" s="23"/>
      <c r="B193" s="258"/>
      <c r="C193" s="509"/>
      <c r="D193" s="626"/>
      <c r="E193" s="372" t="s">
        <v>379</v>
      </c>
      <c r="F193" s="379">
        <v>137.69999999999999</v>
      </c>
      <c r="G193" s="611"/>
      <c r="H193" s="606"/>
      <c r="I193" s="606"/>
      <c r="J193" s="606"/>
      <c r="K193" s="606"/>
      <c r="L193" s="606"/>
      <c r="M193" s="51" t="s">
        <v>4</v>
      </c>
      <c r="N193" s="51" t="s">
        <v>4</v>
      </c>
      <c r="O193" s="606"/>
      <c r="P193" s="606"/>
      <c r="Q193" s="606"/>
      <c r="R193" s="610"/>
      <c r="S193" s="222">
        <f>F193*(SUM(G193:N193))</f>
        <v>0</v>
      </c>
    </row>
    <row r="194" spans="1:19" ht="30.75" customHeight="1" x14ac:dyDescent="0.2">
      <c r="A194" s="23"/>
      <c r="B194" s="258"/>
      <c r="C194" s="509"/>
      <c r="D194" s="626"/>
      <c r="E194" s="372" t="s">
        <v>378</v>
      </c>
      <c r="F194" s="379">
        <v>137.69999999999999</v>
      </c>
      <c r="G194" s="611"/>
      <c r="H194" s="606"/>
      <c r="I194" s="606"/>
      <c r="J194" s="606"/>
      <c r="K194" s="606"/>
      <c r="L194" s="606"/>
      <c r="M194" s="51" t="s">
        <v>4</v>
      </c>
      <c r="N194" s="51" t="s">
        <v>4</v>
      </c>
      <c r="O194" s="606"/>
      <c r="P194" s="606"/>
      <c r="Q194" s="606"/>
      <c r="R194" s="610"/>
      <c r="S194" s="222">
        <f>F194*(SUM(G194:N194))</f>
        <v>0</v>
      </c>
    </row>
    <row r="195" spans="1:19" ht="30.75" customHeight="1" x14ac:dyDescent="0.2">
      <c r="A195" s="23"/>
      <c r="B195" s="258"/>
      <c r="C195" s="509"/>
      <c r="D195" s="626"/>
      <c r="E195" s="372" t="s">
        <v>377</v>
      </c>
      <c r="F195" s="379">
        <v>137.69999999999999</v>
      </c>
      <c r="G195" s="611"/>
      <c r="H195" s="606"/>
      <c r="I195" s="606"/>
      <c r="J195" s="606"/>
      <c r="K195" s="606"/>
      <c r="L195" s="606"/>
      <c r="M195" s="51" t="s">
        <v>4</v>
      </c>
      <c r="N195" s="51" t="s">
        <v>4</v>
      </c>
      <c r="O195" s="606"/>
      <c r="P195" s="606"/>
      <c r="Q195" s="606"/>
      <c r="R195" s="610"/>
      <c r="S195" s="222">
        <f>F195*(SUM(G195:N195))</f>
        <v>0</v>
      </c>
    </row>
    <row r="196" spans="1:19" ht="30.75" customHeight="1" x14ac:dyDescent="0.2">
      <c r="A196" s="23"/>
      <c r="B196" s="258"/>
      <c r="C196" s="509"/>
      <c r="D196" s="626"/>
      <c r="E196" s="372" t="s">
        <v>376</v>
      </c>
      <c r="F196" s="379">
        <v>137.69999999999999</v>
      </c>
      <c r="G196" s="611"/>
      <c r="H196" s="606"/>
      <c r="I196" s="606"/>
      <c r="J196" s="606"/>
      <c r="K196" s="606"/>
      <c r="L196" s="606"/>
      <c r="M196" s="51" t="s">
        <v>4</v>
      </c>
      <c r="N196" s="51" t="s">
        <v>4</v>
      </c>
      <c r="O196" s="606"/>
      <c r="P196" s="606"/>
      <c r="Q196" s="606"/>
      <c r="R196" s="610"/>
      <c r="S196" s="222">
        <f>F196*(SUM(G196:N196))</f>
        <v>0</v>
      </c>
    </row>
    <row r="197" spans="1:19" ht="30.75" customHeight="1" x14ac:dyDescent="0.2">
      <c r="A197" s="23"/>
      <c r="B197" s="258"/>
      <c r="C197" s="509"/>
      <c r="D197" s="626"/>
      <c r="E197" s="372" t="s">
        <v>375</v>
      </c>
      <c r="F197" s="379">
        <v>137.69999999999999</v>
      </c>
      <c r="G197" s="611"/>
      <c r="H197" s="606"/>
      <c r="I197" s="606"/>
      <c r="J197" s="606"/>
      <c r="K197" s="606"/>
      <c r="L197" s="606"/>
      <c r="M197" s="51" t="s">
        <v>4</v>
      </c>
      <c r="N197" s="51" t="s">
        <v>4</v>
      </c>
      <c r="O197" s="606"/>
      <c r="P197" s="606"/>
      <c r="Q197" s="606"/>
      <c r="R197" s="610"/>
      <c r="S197" s="222">
        <f>F197*(SUM(G197:N197))</f>
        <v>0</v>
      </c>
    </row>
    <row r="198" spans="1:19" ht="30.75" customHeight="1" thickBot="1" x14ac:dyDescent="0.25">
      <c r="A198" s="13"/>
      <c r="B198" s="266"/>
      <c r="C198" s="285"/>
      <c r="D198" s="625"/>
      <c r="E198" s="370" t="s">
        <v>374</v>
      </c>
      <c r="F198" s="377">
        <v>137.69999999999999</v>
      </c>
      <c r="G198" s="624"/>
      <c r="H198" s="623"/>
      <c r="I198" s="623"/>
      <c r="J198" s="623"/>
      <c r="K198" s="623"/>
      <c r="L198" s="623"/>
      <c r="M198" s="98" t="s">
        <v>4</v>
      </c>
      <c r="N198" s="98" t="s">
        <v>4</v>
      </c>
      <c r="O198" s="623"/>
      <c r="P198" s="623"/>
      <c r="Q198" s="623"/>
      <c r="R198" s="622"/>
      <c r="S198" s="213">
        <f>F198*(SUM(G198:N198))</f>
        <v>0</v>
      </c>
    </row>
    <row r="199" spans="1:19" ht="30" x14ac:dyDescent="0.2">
      <c r="A199" s="129"/>
      <c r="B199" s="621" t="s">
        <v>373</v>
      </c>
      <c r="C199" s="620"/>
      <c r="D199" s="619" t="s">
        <v>372</v>
      </c>
      <c r="E199" s="317" t="s">
        <v>369</v>
      </c>
      <c r="F199" s="260">
        <v>130.4</v>
      </c>
      <c r="G199" s="618" t="s">
        <v>4</v>
      </c>
      <c r="H199" s="617" t="s">
        <v>4</v>
      </c>
      <c r="I199" s="617"/>
      <c r="J199" s="617"/>
      <c r="K199" s="617"/>
      <c r="L199" s="617"/>
      <c r="M199" s="108" t="s">
        <v>4</v>
      </c>
      <c r="N199" s="108" t="s">
        <v>4</v>
      </c>
      <c r="O199" s="617"/>
      <c r="P199" s="617"/>
      <c r="Q199" s="617"/>
      <c r="R199" s="616"/>
      <c r="S199" s="227">
        <f>F199*(SUM(G199:N199))</f>
        <v>0</v>
      </c>
    </row>
    <row r="200" spans="1:19" ht="30" x14ac:dyDescent="0.2">
      <c r="A200" s="129"/>
      <c r="B200" s="581"/>
      <c r="C200" s="578"/>
      <c r="D200" s="598"/>
      <c r="E200" s="307" t="s">
        <v>368</v>
      </c>
      <c r="F200" s="223">
        <v>130.4</v>
      </c>
      <c r="G200" s="611" t="s">
        <v>4</v>
      </c>
      <c r="H200" s="606" t="s">
        <v>4</v>
      </c>
      <c r="I200" s="606"/>
      <c r="J200" s="606"/>
      <c r="K200" s="606"/>
      <c r="L200" s="606"/>
      <c r="M200" s="51" t="s">
        <v>4</v>
      </c>
      <c r="N200" s="51" t="s">
        <v>4</v>
      </c>
      <c r="O200" s="606"/>
      <c r="P200" s="606"/>
      <c r="Q200" s="606"/>
      <c r="R200" s="610"/>
      <c r="S200" s="227">
        <f>F200*(SUM(G200:N200))</f>
        <v>0</v>
      </c>
    </row>
    <row r="201" spans="1:19" ht="30" x14ac:dyDescent="0.2">
      <c r="A201" s="129"/>
      <c r="B201" s="581"/>
      <c r="C201" s="578"/>
      <c r="D201" s="598"/>
      <c r="E201" s="307" t="s">
        <v>367</v>
      </c>
      <c r="F201" s="223">
        <v>130.4</v>
      </c>
      <c r="G201" s="611" t="s">
        <v>4</v>
      </c>
      <c r="H201" s="606" t="s">
        <v>4</v>
      </c>
      <c r="I201" s="606"/>
      <c r="J201" s="606"/>
      <c r="K201" s="606"/>
      <c r="L201" s="606"/>
      <c r="M201" s="51" t="s">
        <v>4</v>
      </c>
      <c r="N201" s="51" t="s">
        <v>4</v>
      </c>
      <c r="O201" s="606"/>
      <c r="P201" s="606"/>
      <c r="Q201" s="606"/>
      <c r="R201" s="610"/>
      <c r="S201" s="227">
        <f>F201*(SUM(G201:N201))</f>
        <v>0</v>
      </c>
    </row>
    <row r="202" spans="1:19" ht="30" x14ac:dyDescent="0.2">
      <c r="A202" s="129"/>
      <c r="B202" s="581"/>
      <c r="C202" s="578"/>
      <c r="D202" s="598"/>
      <c r="E202" s="307" t="s">
        <v>366</v>
      </c>
      <c r="F202" s="223">
        <v>130.4</v>
      </c>
      <c r="G202" s="611" t="s">
        <v>4</v>
      </c>
      <c r="H202" s="606" t="s">
        <v>4</v>
      </c>
      <c r="I202" s="606"/>
      <c r="J202" s="606"/>
      <c r="K202" s="606"/>
      <c r="L202" s="606"/>
      <c r="M202" s="51" t="s">
        <v>4</v>
      </c>
      <c r="N202" s="51" t="s">
        <v>4</v>
      </c>
      <c r="O202" s="606"/>
      <c r="P202" s="606"/>
      <c r="Q202" s="606"/>
      <c r="R202" s="610"/>
      <c r="S202" s="227">
        <f>F202*(SUM(G202:N202))</f>
        <v>0</v>
      </c>
    </row>
    <row r="203" spans="1:19" ht="30" x14ac:dyDescent="0.2">
      <c r="A203" s="129"/>
      <c r="B203" s="581"/>
      <c r="C203" s="578"/>
      <c r="D203" s="598"/>
      <c r="E203" s="307" t="s">
        <v>365</v>
      </c>
      <c r="F203" s="223">
        <v>130.4</v>
      </c>
      <c r="G203" s="611" t="s">
        <v>4</v>
      </c>
      <c r="H203" s="606" t="s">
        <v>4</v>
      </c>
      <c r="I203" s="606"/>
      <c r="J203" s="606"/>
      <c r="K203" s="606"/>
      <c r="L203" s="606"/>
      <c r="M203" s="51" t="s">
        <v>4</v>
      </c>
      <c r="N203" s="51" t="s">
        <v>4</v>
      </c>
      <c r="O203" s="606"/>
      <c r="P203" s="606"/>
      <c r="Q203" s="606"/>
      <c r="R203" s="610"/>
      <c r="S203" s="227">
        <f>F203*(SUM(G203:N203))</f>
        <v>0</v>
      </c>
    </row>
    <row r="204" spans="1:19" ht="15" x14ac:dyDescent="0.2">
      <c r="A204" s="129"/>
      <c r="B204" s="581"/>
      <c r="C204" s="578"/>
      <c r="D204" s="598"/>
      <c r="E204" s="307" t="s">
        <v>126</v>
      </c>
      <c r="F204" s="223">
        <v>130.4</v>
      </c>
      <c r="G204" s="611" t="s">
        <v>4</v>
      </c>
      <c r="H204" s="606" t="s">
        <v>4</v>
      </c>
      <c r="I204" s="606"/>
      <c r="J204" s="606"/>
      <c r="K204" s="606"/>
      <c r="L204" s="606"/>
      <c r="M204" s="51" t="s">
        <v>4</v>
      </c>
      <c r="N204" s="51" t="s">
        <v>4</v>
      </c>
      <c r="O204" s="606"/>
      <c r="P204" s="606"/>
      <c r="Q204" s="606"/>
      <c r="R204" s="610"/>
      <c r="S204" s="227">
        <f>F204*(SUM(G204:N204))</f>
        <v>0</v>
      </c>
    </row>
    <row r="205" spans="1:19" ht="15" x14ac:dyDescent="0.2">
      <c r="A205" s="129"/>
      <c r="B205" s="581"/>
      <c r="C205" s="578"/>
      <c r="D205" s="598"/>
      <c r="E205" s="307" t="s">
        <v>127</v>
      </c>
      <c r="F205" s="223">
        <v>130.4</v>
      </c>
      <c r="G205" s="611" t="s">
        <v>4</v>
      </c>
      <c r="H205" s="606" t="s">
        <v>4</v>
      </c>
      <c r="I205" s="606"/>
      <c r="J205" s="606"/>
      <c r="K205" s="606"/>
      <c r="L205" s="606"/>
      <c r="M205" s="51" t="s">
        <v>4</v>
      </c>
      <c r="N205" s="51" t="s">
        <v>4</v>
      </c>
      <c r="O205" s="606"/>
      <c r="P205" s="606"/>
      <c r="Q205" s="606"/>
      <c r="R205" s="610"/>
      <c r="S205" s="227">
        <f>F205*(SUM(G205:N205))</f>
        <v>0</v>
      </c>
    </row>
    <row r="206" spans="1:19" ht="15" x14ac:dyDescent="0.2">
      <c r="A206" s="129"/>
      <c r="B206" s="581"/>
      <c r="C206" s="578"/>
      <c r="D206" s="598"/>
      <c r="E206" s="307" t="s">
        <v>136</v>
      </c>
      <c r="F206" s="223">
        <v>130.4</v>
      </c>
      <c r="G206" s="611" t="s">
        <v>4</v>
      </c>
      <c r="H206" s="606" t="s">
        <v>4</v>
      </c>
      <c r="I206" s="606"/>
      <c r="J206" s="606"/>
      <c r="K206" s="606"/>
      <c r="L206" s="606"/>
      <c r="M206" s="51" t="s">
        <v>4</v>
      </c>
      <c r="N206" s="51" t="s">
        <v>4</v>
      </c>
      <c r="O206" s="606"/>
      <c r="P206" s="606"/>
      <c r="Q206" s="606"/>
      <c r="R206" s="610"/>
      <c r="S206" s="227">
        <f>F206*(SUM(G206:N206))</f>
        <v>0</v>
      </c>
    </row>
    <row r="207" spans="1:19" ht="15.75" thickBot="1" x14ac:dyDescent="0.25">
      <c r="A207" s="129"/>
      <c r="B207" s="609"/>
      <c r="C207" s="573"/>
      <c r="D207" s="608"/>
      <c r="E207" s="256" t="s">
        <v>135</v>
      </c>
      <c r="F207" s="217">
        <v>130.4</v>
      </c>
      <c r="G207" s="607" t="s">
        <v>4</v>
      </c>
      <c r="H207" s="605" t="s">
        <v>4</v>
      </c>
      <c r="I207" s="605"/>
      <c r="J207" s="606"/>
      <c r="K207" s="606"/>
      <c r="L207" s="606"/>
      <c r="M207" s="39" t="s">
        <v>4</v>
      </c>
      <c r="N207" s="39" t="s">
        <v>4</v>
      </c>
      <c r="O207" s="605"/>
      <c r="P207" s="605"/>
      <c r="Q207" s="605"/>
      <c r="R207" s="604"/>
      <c r="S207" s="407">
        <f>F207*(SUM(G207:N207))</f>
        <v>0</v>
      </c>
    </row>
    <row r="208" spans="1:19" ht="30" customHeight="1" x14ac:dyDescent="0.2">
      <c r="A208" s="241"/>
      <c r="B208" s="581" t="s">
        <v>371</v>
      </c>
      <c r="C208" s="578"/>
      <c r="D208" s="615" t="s">
        <v>370</v>
      </c>
      <c r="E208" s="237" t="s">
        <v>369</v>
      </c>
      <c r="F208" s="260">
        <v>226.8</v>
      </c>
      <c r="G208" s="614" t="s">
        <v>4</v>
      </c>
      <c r="H208" s="613"/>
      <c r="I208" s="613"/>
      <c r="J208" s="613"/>
      <c r="K208" s="613"/>
      <c r="L208" s="613" t="s">
        <v>4</v>
      </c>
      <c r="M208" s="65" t="s">
        <v>4</v>
      </c>
      <c r="N208" s="65" t="s">
        <v>4</v>
      </c>
      <c r="O208" s="613"/>
      <c r="P208" s="613"/>
      <c r="Q208" s="613"/>
      <c r="R208" s="612"/>
      <c r="S208" s="235">
        <f>F208*(SUM(G208:N208))</f>
        <v>0</v>
      </c>
    </row>
    <row r="209" spans="1:19" ht="30.75" customHeight="1" x14ac:dyDescent="0.2">
      <c r="A209" s="129"/>
      <c r="B209" s="581"/>
      <c r="C209" s="578"/>
      <c r="D209" s="598"/>
      <c r="E209" s="307" t="s">
        <v>368</v>
      </c>
      <c r="F209" s="223">
        <v>226.8</v>
      </c>
      <c r="G209" s="611" t="s">
        <v>4</v>
      </c>
      <c r="H209" s="606"/>
      <c r="I209" s="606"/>
      <c r="J209" s="606"/>
      <c r="K209" s="606"/>
      <c r="L209" s="606" t="s">
        <v>4</v>
      </c>
      <c r="M209" s="51" t="s">
        <v>4</v>
      </c>
      <c r="N209" s="51" t="s">
        <v>4</v>
      </c>
      <c r="O209" s="606"/>
      <c r="P209" s="606"/>
      <c r="Q209" s="606"/>
      <c r="R209" s="610"/>
      <c r="S209" s="222">
        <f>F209*(SUM(G209:N209))</f>
        <v>0</v>
      </c>
    </row>
    <row r="210" spans="1:19" ht="32.25" customHeight="1" x14ac:dyDescent="0.2">
      <c r="A210" s="129"/>
      <c r="B210" s="581"/>
      <c r="C210" s="578"/>
      <c r="D210" s="598"/>
      <c r="E210" s="307" t="s">
        <v>367</v>
      </c>
      <c r="F210" s="223">
        <v>226.8</v>
      </c>
      <c r="G210" s="611" t="s">
        <v>4</v>
      </c>
      <c r="H210" s="606"/>
      <c r="I210" s="606"/>
      <c r="J210" s="606"/>
      <c r="K210" s="606"/>
      <c r="L210" s="606" t="s">
        <v>4</v>
      </c>
      <c r="M210" s="51" t="s">
        <v>4</v>
      </c>
      <c r="N210" s="51" t="s">
        <v>4</v>
      </c>
      <c r="O210" s="606"/>
      <c r="P210" s="606"/>
      <c r="Q210" s="606"/>
      <c r="R210" s="610"/>
      <c r="S210" s="222">
        <f>F210*(SUM(G210:N210))</f>
        <v>0</v>
      </c>
    </row>
    <row r="211" spans="1:19" ht="32.25" customHeight="1" x14ac:dyDescent="0.2">
      <c r="A211" s="129"/>
      <c r="B211" s="581"/>
      <c r="C211" s="578"/>
      <c r="D211" s="598"/>
      <c r="E211" s="307" t="s">
        <v>366</v>
      </c>
      <c r="F211" s="223">
        <v>226.8</v>
      </c>
      <c r="G211" s="611" t="s">
        <v>4</v>
      </c>
      <c r="H211" s="606"/>
      <c r="I211" s="606"/>
      <c r="J211" s="606"/>
      <c r="K211" s="606"/>
      <c r="L211" s="606" t="s">
        <v>4</v>
      </c>
      <c r="M211" s="51" t="s">
        <v>4</v>
      </c>
      <c r="N211" s="51" t="s">
        <v>4</v>
      </c>
      <c r="O211" s="606"/>
      <c r="P211" s="606"/>
      <c r="Q211" s="606"/>
      <c r="R211" s="610"/>
      <c r="S211" s="222">
        <f>F211*(SUM(G211:N211))</f>
        <v>0</v>
      </c>
    </row>
    <row r="212" spans="1:19" ht="33.75" customHeight="1" x14ac:dyDescent="0.2">
      <c r="A212" s="129"/>
      <c r="B212" s="581"/>
      <c r="C212" s="578"/>
      <c r="D212" s="598"/>
      <c r="E212" s="307" t="s">
        <v>365</v>
      </c>
      <c r="F212" s="223">
        <v>226.8</v>
      </c>
      <c r="G212" s="611" t="s">
        <v>4</v>
      </c>
      <c r="H212" s="606"/>
      <c r="I212" s="606"/>
      <c r="J212" s="606"/>
      <c r="K212" s="606"/>
      <c r="L212" s="606" t="s">
        <v>4</v>
      </c>
      <c r="M212" s="51" t="s">
        <v>4</v>
      </c>
      <c r="N212" s="51" t="s">
        <v>4</v>
      </c>
      <c r="O212" s="606"/>
      <c r="P212" s="606"/>
      <c r="Q212" s="606"/>
      <c r="R212" s="610"/>
      <c r="S212" s="222">
        <f>F212*(SUM(G212:N212))</f>
        <v>0</v>
      </c>
    </row>
    <row r="213" spans="1:19" ht="17.25" customHeight="1" x14ac:dyDescent="0.2">
      <c r="A213" s="129"/>
      <c r="B213" s="581"/>
      <c r="C213" s="578"/>
      <c r="D213" s="598"/>
      <c r="E213" s="307" t="s">
        <v>126</v>
      </c>
      <c r="F213" s="223">
        <v>226.8</v>
      </c>
      <c r="G213" s="611" t="s">
        <v>4</v>
      </c>
      <c r="H213" s="606"/>
      <c r="I213" s="606"/>
      <c r="J213" s="606"/>
      <c r="K213" s="606"/>
      <c r="L213" s="606" t="s">
        <v>4</v>
      </c>
      <c r="M213" s="51" t="s">
        <v>4</v>
      </c>
      <c r="N213" s="51" t="s">
        <v>4</v>
      </c>
      <c r="O213" s="606"/>
      <c r="P213" s="606"/>
      <c r="Q213" s="606"/>
      <c r="R213" s="610"/>
      <c r="S213" s="222">
        <f>F213*(SUM(G213:N213))</f>
        <v>0</v>
      </c>
    </row>
    <row r="214" spans="1:19" ht="17.25" customHeight="1" x14ac:dyDescent="0.2">
      <c r="A214" s="129"/>
      <c r="B214" s="581"/>
      <c r="C214" s="578"/>
      <c r="D214" s="598"/>
      <c r="E214" s="307" t="s">
        <v>127</v>
      </c>
      <c r="F214" s="223">
        <v>226.8</v>
      </c>
      <c r="G214" s="611" t="s">
        <v>4</v>
      </c>
      <c r="H214" s="606"/>
      <c r="I214" s="606"/>
      <c r="J214" s="606"/>
      <c r="K214" s="606"/>
      <c r="L214" s="606" t="s">
        <v>4</v>
      </c>
      <c r="M214" s="51" t="s">
        <v>4</v>
      </c>
      <c r="N214" s="51" t="s">
        <v>4</v>
      </c>
      <c r="O214" s="606"/>
      <c r="P214" s="606"/>
      <c r="Q214" s="606"/>
      <c r="R214" s="610"/>
      <c r="S214" s="222">
        <f>F214*(SUM(G214:N214))</f>
        <v>0</v>
      </c>
    </row>
    <row r="215" spans="1:19" ht="17.25" customHeight="1" x14ac:dyDescent="0.2">
      <c r="A215" s="129"/>
      <c r="B215" s="581"/>
      <c r="C215" s="578"/>
      <c r="D215" s="598"/>
      <c r="E215" s="307" t="s">
        <v>136</v>
      </c>
      <c r="F215" s="223">
        <v>226.8</v>
      </c>
      <c r="G215" s="611" t="s">
        <v>4</v>
      </c>
      <c r="H215" s="606"/>
      <c r="I215" s="606"/>
      <c r="J215" s="606"/>
      <c r="K215" s="606"/>
      <c r="L215" s="606" t="s">
        <v>4</v>
      </c>
      <c r="M215" s="51" t="s">
        <v>4</v>
      </c>
      <c r="N215" s="51" t="s">
        <v>4</v>
      </c>
      <c r="O215" s="606"/>
      <c r="P215" s="606"/>
      <c r="Q215" s="606"/>
      <c r="R215" s="610"/>
      <c r="S215" s="222">
        <f>F215*(SUM(G215:N215))</f>
        <v>0</v>
      </c>
    </row>
    <row r="216" spans="1:19" ht="17.25" customHeight="1" thickBot="1" x14ac:dyDescent="0.25">
      <c r="A216" s="129"/>
      <c r="B216" s="609"/>
      <c r="C216" s="573"/>
      <c r="D216" s="608"/>
      <c r="E216" s="256" t="s">
        <v>135</v>
      </c>
      <c r="F216" s="217">
        <v>226.8</v>
      </c>
      <c r="G216" s="607" t="s">
        <v>4</v>
      </c>
      <c r="H216" s="605"/>
      <c r="I216" s="606"/>
      <c r="J216" s="606"/>
      <c r="K216" s="606"/>
      <c r="L216" s="605" t="s">
        <v>4</v>
      </c>
      <c r="M216" s="39" t="s">
        <v>4</v>
      </c>
      <c r="N216" s="39" t="s">
        <v>4</v>
      </c>
      <c r="O216" s="605"/>
      <c r="P216" s="605"/>
      <c r="Q216" s="605"/>
      <c r="R216" s="604"/>
      <c r="S216" s="213">
        <f>F216*(SUM(G216:N216))</f>
        <v>0</v>
      </c>
    </row>
    <row r="217" spans="1:19" ht="34.5" customHeight="1" x14ac:dyDescent="0.2">
      <c r="A217" s="590"/>
      <c r="B217" s="603" t="s">
        <v>364</v>
      </c>
      <c r="C217" s="602"/>
      <c r="D217" s="511" t="s">
        <v>363</v>
      </c>
      <c r="E217" s="237" t="s">
        <v>254</v>
      </c>
      <c r="F217" s="260">
        <v>159.4</v>
      </c>
      <c r="G217" s="66" t="s">
        <v>4</v>
      </c>
      <c r="H217" s="65" t="s">
        <v>4</v>
      </c>
      <c r="I217" s="65"/>
      <c r="J217" s="65"/>
      <c r="K217" s="65"/>
      <c r="L217" s="65"/>
      <c r="M217" s="65" t="s">
        <v>4</v>
      </c>
      <c r="N217" s="65" t="s">
        <v>4</v>
      </c>
      <c r="O217" s="65"/>
      <c r="P217" s="65"/>
      <c r="Q217" s="65"/>
      <c r="R217" s="64"/>
      <c r="S217" s="227">
        <f>F217*(SUM(G217:N217))</f>
        <v>0</v>
      </c>
    </row>
    <row r="218" spans="1:19" ht="31.5" customHeight="1" x14ac:dyDescent="0.2">
      <c r="A218" s="589"/>
      <c r="B218" s="581"/>
      <c r="C218" s="601"/>
      <c r="D218" s="127"/>
      <c r="E218" s="307" t="s">
        <v>362</v>
      </c>
      <c r="F218" s="223">
        <v>159.4</v>
      </c>
      <c r="G218" s="52" t="s">
        <v>4</v>
      </c>
      <c r="H218" s="51" t="s">
        <v>4</v>
      </c>
      <c r="I218" s="51"/>
      <c r="J218" s="51"/>
      <c r="K218" s="51"/>
      <c r="L218" s="51"/>
      <c r="M218" s="51" t="s">
        <v>4</v>
      </c>
      <c r="N218" s="51" t="s">
        <v>4</v>
      </c>
      <c r="O218" s="51"/>
      <c r="P218" s="51"/>
      <c r="Q218" s="51"/>
      <c r="R218" s="50"/>
      <c r="S218" s="227">
        <f>F218*(SUM(G218:N218))</f>
        <v>0</v>
      </c>
    </row>
    <row r="219" spans="1:19" ht="30" customHeight="1" x14ac:dyDescent="0.2">
      <c r="A219" s="589"/>
      <c r="B219" s="579"/>
      <c r="C219" s="601"/>
      <c r="D219" s="127"/>
      <c r="E219" s="307" t="s">
        <v>251</v>
      </c>
      <c r="F219" s="223">
        <v>159.4</v>
      </c>
      <c r="G219" s="52" t="s">
        <v>4</v>
      </c>
      <c r="H219" s="51" t="s">
        <v>4</v>
      </c>
      <c r="I219" s="51"/>
      <c r="J219" s="51"/>
      <c r="K219" s="51"/>
      <c r="L219" s="51"/>
      <c r="M219" s="51" t="s">
        <v>4</v>
      </c>
      <c r="N219" s="51" t="s">
        <v>4</v>
      </c>
      <c r="O219" s="51"/>
      <c r="P219" s="51"/>
      <c r="Q219" s="51"/>
      <c r="R219" s="50"/>
      <c r="S219" s="227">
        <f>F219*(SUM(G219:N219))</f>
        <v>0</v>
      </c>
    </row>
    <row r="220" spans="1:19" ht="30" customHeight="1" x14ac:dyDescent="0.2">
      <c r="A220" s="589"/>
      <c r="B220" s="579"/>
      <c r="C220" s="601"/>
      <c r="D220" s="127"/>
      <c r="E220" s="307" t="s">
        <v>274</v>
      </c>
      <c r="F220" s="223">
        <v>159.4</v>
      </c>
      <c r="G220" s="52" t="s">
        <v>4</v>
      </c>
      <c r="H220" s="51" t="s">
        <v>4</v>
      </c>
      <c r="I220" s="51"/>
      <c r="J220" s="51"/>
      <c r="K220" s="51"/>
      <c r="L220" s="51"/>
      <c r="M220" s="51" t="s">
        <v>4</v>
      </c>
      <c r="N220" s="51" t="s">
        <v>4</v>
      </c>
      <c r="O220" s="51"/>
      <c r="P220" s="51"/>
      <c r="Q220" s="51"/>
      <c r="R220" s="50"/>
      <c r="S220" s="227">
        <f>F220*(SUM(G220:N220))</f>
        <v>0</v>
      </c>
    </row>
    <row r="221" spans="1:19" ht="33" customHeight="1" x14ac:dyDescent="0.2">
      <c r="A221" s="589"/>
      <c r="B221" s="579"/>
      <c r="C221" s="601"/>
      <c r="D221" s="127"/>
      <c r="E221" s="307" t="s">
        <v>250</v>
      </c>
      <c r="F221" s="223">
        <v>159.4</v>
      </c>
      <c r="G221" s="52" t="s">
        <v>4</v>
      </c>
      <c r="H221" s="51" t="s">
        <v>4</v>
      </c>
      <c r="I221" s="51"/>
      <c r="J221" s="51"/>
      <c r="K221" s="51"/>
      <c r="L221" s="51"/>
      <c r="M221" s="51" t="s">
        <v>4</v>
      </c>
      <c r="N221" s="51" t="s">
        <v>4</v>
      </c>
      <c r="O221" s="51"/>
      <c r="P221" s="51"/>
      <c r="Q221" s="51"/>
      <c r="R221" s="50"/>
      <c r="S221" s="227">
        <f>F221*(SUM(G221:N221))</f>
        <v>0</v>
      </c>
    </row>
    <row r="222" spans="1:19" ht="15" x14ac:dyDescent="0.2">
      <c r="A222" s="589"/>
      <c r="B222" s="579"/>
      <c r="C222" s="601"/>
      <c r="D222" s="127"/>
      <c r="E222" s="307" t="s">
        <v>126</v>
      </c>
      <c r="F222" s="223">
        <v>159.4</v>
      </c>
      <c r="G222" s="52" t="s">
        <v>4</v>
      </c>
      <c r="H222" s="51" t="s">
        <v>4</v>
      </c>
      <c r="I222" s="51"/>
      <c r="J222" s="51"/>
      <c r="K222" s="51"/>
      <c r="L222" s="51"/>
      <c r="M222" s="51" t="s">
        <v>4</v>
      </c>
      <c r="N222" s="51" t="s">
        <v>4</v>
      </c>
      <c r="O222" s="51"/>
      <c r="P222" s="51"/>
      <c r="Q222" s="51"/>
      <c r="R222" s="50"/>
      <c r="S222" s="227">
        <f>F222*(SUM(G222:N222))</f>
        <v>0</v>
      </c>
    </row>
    <row r="223" spans="1:19" ht="15" x14ac:dyDescent="0.2">
      <c r="A223" s="589"/>
      <c r="B223" s="579"/>
      <c r="C223" s="601"/>
      <c r="D223" s="127"/>
      <c r="E223" s="307" t="s">
        <v>127</v>
      </c>
      <c r="F223" s="223">
        <v>159.4</v>
      </c>
      <c r="G223" s="52" t="s">
        <v>4</v>
      </c>
      <c r="H223" s="51" t="s">
        <v>4</v>
      </c>
      <c r="I223" s="51"/>
      <c r="J223" s="51"/>
      <c r="K223" s="51"/>
      <c r="L223" s="51"/>
      <c r="M223" s="51" t="s">
        <v>4</v>
      </c>
      <c r="N223" s="51" t="s">
        <v>4</v>
      </c>
      <c r="O223" s="51"/>
      <c r="P223" s="51"/>
      <c r="Q223" s="51"/>
      <c r="R223" s="50"/>
      <c r="S223" s="227">
        <f>F223*(SUM(G223:N223))</f>
        <v>0</v>
      </c>
    </row>
    <row r="224" spans="1:19" ht="15" x14ac:dyDescent="0.2">
      <c r="A224" s="589"/>
      <c r="B224" s="579"/>
      <c r="C224" s="601"/>
      <c r="D224" s="127"/>
      <c r="E224" s="307" t="s">
        <v>136</v>
      </c>
      <c r="F224" s="223">
        <v>159.4</v>
      </c>
      <c r="G224" s="52" t="s">
        <v>4</v>
      </c>
      <c r="H224" s="51" t="s">
        <v>4</v>
      </c>
      <c r="I224" s="51"/>
      <c r="J224" s="51"/>
      <c r="K224" s="51"/>
      <c r="L224" s="51"/>
      <c r="M224" s="51" t="s">
        <v>4</v>
      </c>
      <c r="N224" s="51" t="s">
        <v>4</v>
      </c>
      <c r="O224" s="51"/>
      <c r="P224" s="51"/>
      <c r="Q224" s="51"/>
      <c r="R224" s="50"/>
      <c r="S224" s="227">
        <f>F224*(SUM(G224:N224))</f>
        <v>0</v>
      </c>
    </row>
    <row r="225" spans="1:19" ht="15.75" thickBot="1" x14ac:dyDescent="0.25">
      <c r="A225" s="597"/>
      <c r="B225" s="596"/>
      <c r="C225" s="600"/>
      <c r="D225" s="122"/>
      <c r="E225" s="232" t="s">
        <v>135</v>
      </c>
      <c r="F225" s="217">
        <v>159.4</v>
      </c>
      <c r="G225" s="100" t="s">
        <v>4</v>
      </c>
      <c r="H225" s="98" t="s">
        <v>4</v>
      </c>
      <c r="I225" s="51"/>
      <c r="J225" s="51"/>
      <c r="K225" s="51"/>
      <c r="L225" s="51"/>
      <c r="M225" s="98" t="s">
        <v>4</v>
      </c>
      <c r="N225" s="98" t="s">
        <v>4</v>
      </c>
      <c r="O225" s="98"/>
      <c r="P225" s="98"/>
      <c r="Q225" s="98"/>
      <c r="R225" s="97"/>
      <c r="S225" s="407">
        <f>F225*(SUM(G225:N225))</f>
        <v>0</v>
      </c>
    </row>
    <row r="226" spans="1:19" ht="30" customHeight="1" x14ac:dyDescent="0.2">
      <c r="A226" s="590"/>
      <c r="B226" s="586" t="s">
        <v>361</v>
      </c>
      <c r="C226" s="585"/>
      <c r="D226" s="599" t="s">
        <v>360</v>
      </c>
      <c r="E226" s="237" t="s">
        <v>316</v>
      </c>
      <c r="F226" s="260">
        <v>159.4</v>
      </c>
      <c r="G226" s="66" t="s">
        <v>4</v>
      </c>
      <c r="H226" s="65" t="s">
        <v>4</v>
      </c>
      <c r="I226" s="65"/>
      <c r="J226" s="65"/>
      <c r="K226" s="65"/>
      <c r="L226" s="65"/>
      <c r="M226" s="65" t="s">
        <v>4</v>
      </c>
      <c r="N226" s="65" t="s">
        <v>4</v>
      </c>
      <c r="O226" s="65"/>
      <c r="P226" s="65"/>
      <c r="Q226" s="65"/>
      <c r="R226" s="64"/>
      <c r="S226" s="235">
        <f>F226*(SUM(G226:N226))</f>
        <v>0</v>
      </c>
    </row>
    <row r="227" spans="1:19" ht="31.5" customHeight="1" x14ac:dyDescent="0.2">
      <c r="A227" s="589"/>
      <c r="B227" s="582"/>
      <c r="C227" s="578"/>
      <c r="D227" s="598"/>
      <c r="E227" s="307" t="s">
        <v>315</v>
      </c>
      <c r="F227" s="223">
        <v>159.4</v>
      </c>
      <c r="G227" s="52" t="s">
        <v>4</v>
      </c>
      <c r="H227" s="51" t="s">
        <v>4</v>
      </c>
      <c r="I227" s="51"/>
      <c r="J227" s="51"/>
      <c r="K227" s="51"/>
      <c r="L227" s="51"/>
      <c r="M227" s="51" t="s">
        <v>4</v>
      </c>
      <c r="N227" s="51" t="s">
        <v>4</v>
      </c>
      <c r="O227" s="51"/>
      <c r="P227" s="51"/>
      <c r="Q227" s="51"/>
      <c r="R227" s="50"/>
      <c r="S227" s="222">
        <f>F227*(SUM(G227:N227))</f>
        <v>0</v>
      </c>
    </row>
    <row r="228" spans="1:19" ht="30" customHeight="1" x14ac:dyDescent="0.2">
      <c r="A228" s="589"/>
      <c r="B228" s="581"/>
      <c r="C228" s="578"/>
      <c r="D228" s="598"/>
      <c r="E228" s="307" t="s">
        <v>359</v>
      </c>
      <c r="F228" s="223">
        <v>159.4</v>
      </c>
      <c r="G228" s="52" t="s">
        <v>4</v>
      </c>
      <c r="H228" s="51" t="s">
        <v>4</v>
      </c>
      <c r="I228" s="51"/>
      <c r="J228" s="51"/>
      <c r="K228" s="51"/>
      <c r="L228" s="51"/>
      <c r="M228" s="51" t="s">
        <v>4</v>
      </c>
      <c r="N228" s="51" t="s">
        <v>4</v>
      </c>
      <c r="O228" s="51"/>
      <c r="P228" s="51"/>
      <c r="Q228" s="51"/>
      <c r="R228" s="50"/>
      <c r="S228" s="222">
        <f>F228*(SUM(G228:N228))</f>
        <v>0</v>
      </c>
    </row>
    <row r="229" spans="1:19" ht="27.75" customHeight="1" x14ac:dyDescent="0.2">
      <c r="A229" s="589"/>
      <c r="B229" s="581"/>
      <c r="C229" s="578"/>
      <c r="D229" s="598"/>
      <c r="E229" s="307" t="s">
        <v>358</v>
      </c>
      <c r="F229" s="223">
        <v>159.4</v>
      </c>
      <c r="G229" s="52" t="s">
        <v>4</v>
      </c>
      <c r="H229" s="51" t="s">
        <v>4</v>
      </c>
      <c r="I229" s="51"/>
      <c r="J229" s="51"/>
      <c r="K229" s="51"/>
      <c r="L229" s="51"/>
      <c r="M229" s="51" t="s">
        <v>4</v>
      </c>
      <c r="N229" s="51" t="s">
        <v>4</v>
      </c>
      <c r="O229" s="51"/>
      <c r="P229" s="51"/>
      <c r="Q229" s="51"/>
      <c r="R229" s="50"/>
      <c r="S229" s="222">
        <f>F229*(SUM(G229:N229))</f>
        <v>0</v>
      </c>
    </row>
    <row r="230" spans="1:19" ht="31.5" customHeight="1" x14ac:dyDescent="0.2">
      <c r="A230" s="589"/>
      <c r="B230" s="579"/>
      <c r="C230" s="578"/>
      <c r="D230" s="598"/>
      <c r="E230" s="307" t="s">
        <v>357</v>
      </c>
      <c r="F230" s="223">
        <v>159.4</v>
      </c>
      <c r="G230" s="52" t="s">
        <v>4</v>
      </c>
      <c r="H230" s="51" t="s">
        <v>4</v>
      </c>
      <c r="I230" s="51"/>
      <c r="J230" s="51"/>
      <c r="K230" s="51"/>
      <c r="L230" s="51"/>
      <c r="M230" s="51" t="s">
        <v>4</v>
      </c>
      <c r="N230" s="51" t="s">
        <v>4</v>
      </c>
      <c r="O230" s="51"/>
      <c r="P230" s="51"/>
      <c r="Q230" s="51"/>
      <c r="R230" s="50"/>
      <c r="S230" s="222">
        <f>F230*(SUM(G230:N230))</f>
        <v>0</v>
      </c>
    </row>
    <row r="231" spans="1:19" ht="30.75" customHeight="1" thickBot="1" x14ac:dyDescent="0.25">
      <c r="A231" s="597"/>
      <c r="B231" s="596"/>
      <c r="C231" s="595"/>
      <c r="D231" s="594"/>
      <c r="E231" s="232" t="s">
        <v>356</v>
      </c>
      <c r="F231" s="217">
        <v>159.4</v>
      </c>
      <c r="G231" s="100" t="s">
        <v>4</v>
      </c>
      <c r="H231" s="98" t="s">
        <v>4</v>
      </c>
      <c r="I231" s="98"/>
      <c r="J231" s="98"/>
      <c r="K231" s="98"/>
      <c r="L231" s="98"/>
      <c r="M231" s="98" t="s">
        <v>4</v>
      </c>
      <c r="N231" s="98" t="s">
        <v>4</v>
      </c>
      <c r="O231" s="98"/>
      <c r="P231" s="98"/>
      <c r="Q231" s="98"/>
      <c r="R231" s="97"/>
      <c r="S231" s="375">
        <f>F231*(SUM(G231:N231))</f>
        <v>0</v>
      </c>
    </row>
    <row r="232" spans="1:19" ht="30" x14ac:dyDescent="0.2">
      <c r="A232" s="35"/>
      <c r="B232" s="593" t="s">
        <v>355</v>
      </c>
      <c r="C232" s="593"/>
      <c r="D232" s="262" t="s">
        <v>354</v>
      </c>
      <c r="E232" s="317" t="s">
        <v>286</v>
      </c>
      <c r="F232" s="260">
        <v>187.6</v>
      </c>
      <c r="G232" s="109" t="s">
        <v>4</v>
      </c>
      <c r="H232" s="108" t="s">
        <v>4</v>
      </c>
      <c r="I232" s="274"/>
      <c r="J232" s="274"/>
      <c r="K232" s="274"/>
      <c r="L232" s="274"/>
      <c r="M232" s="108" t="s">
        <v>4</v>
      </c>
      <c r="N232" s="108" t="s">
        <v>4</v>
      </c>
      <c r="O232" s="274"/>
      <c r="P232" s="274"/>
      <c r="Q232" s="274"/>
      <c r="R232" s="273"/>
      <c r="S232" s="235">
        <f>F232*(SUM(G232:N232))</f>
        <v>0</v>
      </c>
    </row>
    <row r="233" spans="1:19" ht="30" x14ac:dyDescent="0.2">
      <c r="A233" s="23"/>
      <c r="B233" s="128"/>
      <c r="C233" s="592"/>
      <c r="D233" s="86"/>
      <c r="E233" s="317" t="s">
        <v>287</v>
      </c>
      <c r="F233" s="228">
        <v>187.6</v>
      </c>
      <c r="G233" s="52" t="s">
        <v>4</v>
      </c>
      <c r="H233" s="51" t="s">
        <v>4</v>
      </c>
      <c r="I233" s="51"/>
      <c r="J233" s="51"/>
      <c r="K233" s="51"/>
      <c r="L233" s="51"/>
      <c r="M233" s="51" t="s">
        <v>4</v>
      </c>
      <c r="N233" s="51" t="s">
        <v>4</v>
      </c>
      <c r="O233" s="299"/>
      <c r="P233" s="299"/>
      <c r="Q233" s="299"/>
      <c r="R233" s="299"/>
      <c r="S233" s="222">
        <f>F233*(SUM(G233:N233))</f>
        <v>0</v>
      </c>
    </row>
    <row r="234" spans="1:19" ht="31.5" customHeight="1" x14ac:dyDescent="0.2">
      <c r="A234" s="23"/>
      <c r="B234" s="128"/>
      <c r="C234" s="592"/>
      <c r="D234" s="86"/>
      <c r="E234" s="317" t="s">
        <v>251</v>
      </c>
      <c r="F234" s="228">
        <v>187.6</v>
      </c>
      <c r="G234" s="109" t="s">
        <v>4</v>
      </c>
      <c r="H234" s="108" t="s">
        <v>4</v>
      </c>
      <c r="I234" s="108"/>
      <c r="J234" s="108"/>
      <c r="K234" s="108"/>
      <c r="L234" s="108"/>
      <c r="M234" s="108" t="s">
        <v>4</v>
      </c>
      <c r="N234" s="108" t="s">
        <v>4</v>
      </c>
      <c r="O234" s="108"/>
      <c r="P234" s="108"/>
      <c r="Q234" s="108"/>
      <c r="R234" s="125"/>
      <c r="S234" s="222">
        <f>F234*(SUM(G234:N234))</f>
        <v>0</v>
      </c>
    </row>
    <row r="235" spans="1:19" ht="31.5" customHeight="1" x14ac:dyDescent="0.2">
      <c r="A235" s="23"/>
      <c r="B235" s="128"/>
      <c r="C235" s="592"/>
      <c r="D235" s="86"/>
      <c r="E235" s="307" t="s">
        <v>274</v>
      </c>
      <c r="F235" s="223">
        <v>187.6</v>
      </c>
      <c r="G235" s="52" t="s">
        <v>4</v>
      </c>
      <c r="H235" s="51" t="s">
        <v>4</v>
      </c>
      <c r="I235" s="51"/>
      <c r="J235" s="51"/>
      <c r="K235" s="51"/>
      <c r="L235" s="5"/>
      <c r="M235" s="51" t="s">
        <v>4</v>
      </c>
      <c r="N235" s="51" t="s">
        <v>4</v>
      </c>
      <c r="O235" s="51"/>
      <c r="P235" s="51"/>
      <c r="Q235" s="51"/>
      <c r="R235" s="50"/>
      <c r="S235" s="222">
        <f>F235*(SUM(G235:N235))</f>
        <v>0</v>
      </c>
    </row>
    <row r="236" spans="1:19" ht="31.5" customHeight="1" x14ac:dyDescent="0.2">
      <c r="A236" s="23"/>
      <c r="B236" s="128"/>
      <c r="C236" s="592"/>
      <c r="D236" s="86"/>
      <c r="E236" s="307" t="s">
        <v>353</v>
      </c>
      <c r="F236" s="223">
        <v>187.6</v>
      </c>
      <c r="G236" s="52" t="s">
        <v>4</v>
      </c>
      <c r="H236" s="51" t="s">
        <v>4</v>
      </c>
      <c r="I236" s="51"/>
      <c r="J236" s="51"/>
      <c r="K236" s="51"/>
      <c r="L236" s="5"/>
      <c r="M236" s="51" t="s">
        <v>4</v>
      </c>
      <c r="N236" s="51" t="s">
        <v>4</v>
      </c>
      <c r="O236" s="51"/>
      <c r="P236" s="51"/>
      <c r="Q236" s="51"/>
      <c r="R236" s="50"/>
      <c r="S236" s="222">
        <f>F236*(SUM(G236:N236))</f>
        <v>0</v>
      </c>
    </row>
    <row r="237" spans="1:19" ht="31.5" customHeight="1" x14ac:dyDescent="0.2">
      <c r="A237" s="23"/>
      <c r="B237" s="128"/>
      <c r="C237" s="592"/>
      <c r="D237" s="86"/>
      <c r="E237" s="307" t="s">
        <v>127</v>
      </c>
      <c r="F237" s="223">
        <v>187.6</v>
      </c>
      <c r="G237" s="52" t="s">
        <v>4</v>
      </c>
      <c r="H237" s="51" t="s">
        <v>4</v>
      </c>
      <c r="I237" s="51"/>
      <c r="J237" s="51"/>
      <c r="K237" s="51"/>
      <c r="L237" s="5"/>
      <c r="M237" s="51" t="s">
        <v>4</v>
      </c>
      <c r="N237" s="51" t="s">
        <v>4</v>
      </c>
      <c r="O237" s="51"/>
      <c r="P237" s="51"/>
      <c r="Q237" s="51"/>
      <c r="R237" s="50"/>
      <c r="S237" s="222">
        <f>F237*(SUM(G237:N237))</f>
        <v>0</v>
      </c>
    </row>
    <row r="238" spans="1:19" ht="31.5" customHeight="1" x14ac:dyDescent="0.2">
      <c r="A238" s="23"/>
      <c r="B238" s="128"/>
      <c r="C238" s="592"/>
      <c r="D238" s="86"/>
      <c r="E238" s="307" t="s">
        <v>126</v>
      </c>
      <c r="F238" s="223">
        <v>187.6</v>
      </c>
      <c r="G238" s="52" t="s">
        <v>4</v>
      </c>
      <c r="H238" s="51" t="s">
        <v>4</v>
      </c>
      <c r="I238" s="51"/>
      <c r="J238" s="51"/>
      <c r="K238" s="51"/>
      <c r="L238" s="5"/>
      <c r="M238" s="51" t="s">
        <v>4</v>
      </c>
      <c r="N238" s="51" t="s">
        <v>4</v>
      </c>
      <c r="O238" s="51"/>
      <c r="P238" s="51"/>
      <c r="Q238" s="51"/>
      <c r="R238" s="50"/>
      <c r="S238" s="222">
        <f>F238*(SUM(G238:N238))</f>
        <v>0</v>
      </c>
    </row>
    <row r="239" spans="1:19" ht="31.5" customHeight="1" x14ac:dyDescent="0.2">
      <c r="A239" s="23"/>
      <c r="B239" s="128"/>
      <c r="C239" s="592"/>
      <c r="D239" s="86"/>
      <c r="E239" s="307" t="s">
        <v>136</v>
      </c>
      <c r="F239" s="223">
        <v>187.6</v>
      </c>
      <c r="G239" s="52" t="s">
        <v>4</v>
      </c>
      <c r="H239" s="51" t="s">
        <v>4</v>
      </c>
      <c r="I239" s="51"/>
      <c r="J239" s="51"/>
      <c r="K239" s="51"/>
      <c r="L239" s="5"/>
      <c r="M239" s="51" t="s">
        <v>4</v>
      </c>
      <c r="N239" s="51" t="s">
        <v>4</v>
      </c>
      <c r="O239" s="51"/>
      <c r="P239" s="51"/>
      <c r="Q239" s="51"/>
      <c r="R239" s="50"/>
      <c r="S239" s="222">
        <f>F239*(SUM(G239:N239))</f>
        <v>0</v>
      </c>
    </row>
    <row r="240" spans="1:19" ht="31.5" customHeight="1" thickBot="1" x14ac:dyDescent="0.25">
      <c r="A240" s="13"/>
      <c r="B240" s="123"/>
      <c r="C240" s="591"/>
      <c r="D240" s="219"/>
      <c r="E240" s="256" t="s">
        <v>135</v>
      </c>
      <c r="F240" s="217">
        <v>187.6</v>
      </c>
      <c r="G240" s="40" t="s">
        <v>4</v>
      </c>
      <c r="H240" s="39" t="s">
        <v>4</v>
      </c>
      <c r="I240" s="51"/>
      <c r="J240" s="51"/>
      <c r="K240" s="51"/>
      <c r="L240" s="215"/>
      <c r="M240" s="39" t="s">
        <v>4</v>
      </c>
      <c r="N240" s="39" t="s">
        <v>4</v>
      </c>
      <c r="O240" s="39"/>
      <c r="P240" s="39"/>
      <c r="Q240" s="39"/>
      <c r="R240" s="38"/>
      <c r="S240" s="213">
        <f>F240*(SUM(G240:N240))</f>
        <v>0</v>
      </c>
    </row>
    <row r="241" spans="1:19" ht="26.25" customHeight="1" x14ac:dyDescent="0.2">
      <c r="A241" s="590"/>
      <c r="B241" s="147" t="s">
        <v>352</v>
      </c>
      <c r="C241" s="585"/>
      <c r="D241" s="584" t="s">
        <v>351</v>
      </c>
      <c r="E241" s="237" t="s">
        <v>276</v>
      </c>
      <c r="F241" s="260">
        <v>187.6</v>
      </c>
      <c r="G241" s="66" t="s">
        <v>4</v>
      </c>
      <c r="H241" s="65" t="s">
        <v>4</v>
      </c>
      <c r="I241" s="65"/>
      <c r="J241" s="65"/>
      <c r="K241" s="65"/>
      <c r="L241" s="108"/>
      <c r="M241" s="65" t="s">
        <v>4</v>
      </c>
      <c r="N241" s="65" t="s">
        <v>4</v>
      </c>
      <c r="O241" s="65"/>
      <c r="P241" s="65"/>
      <c r="Q241" s="65"/>
      <c r="R241" s="64"/>
      <c r="S241" s="227">
        <f>F241*(SUM(G241:N241))</f>
        <v>0</v>
      </c>
    </row>
    <row r="242" spans="1:19" ht="15" x14ac:dyDescent="0.2">
      <c r="A242" s="589"/>
      <c r="B242" s="140"/>
      <c r="C242" s="578"/>
      <c r="D242" s="577"/>
      <c r="E242" s="307" t="s">
        <v>350</v>
      </c>
      <c r="F242" s="223">
        <v>187.6</v>
      </c>
      <c r="G242" s="52" t="s">
        <v>4</v>
      </c>
      <c r="H242" s="51" t="s">
        <v>4</v>
      </c>
      <c r="I242" s="51"/>
      <c r="J242" s="51"/>
      <c r="K242" s="51"/>
      <c r="L242" s="51"/>
      <c r="M242" s="51" t="s">
        <v>4</v>
      </c>
      <c r="N242" s="51" t="s">
        <v>4</v>
      </c>
      <c r="O242" s="51"/>
      <c r="P242" s="51"/>
      <c r="Q242" s="51"/>
      <c r="R242" s="50"/>
      <c r="S242" s="222">
        <f>F242*(SUM(G242:N242))</f>
        <v>0</v>
      </c>
    </row>
    <row r="243" spans="1:19" ht="30" x14ac:dyDescent="0.2">
      <c r="A243" s="589"/>
      <c r="B243" s="140"/>
      <c r="C243" s="578"/>
      <c r="D243" s="577"/>
      <c r="E243" s="307" t="s">
        <v>251</v>
      </c>
      <c r="F243" s="223">
        <v>187.6</v>
      </c>
      <c r="G243" s="52" t="s">
        <v>4</v>
      </c>
      <c r="H243" s="51" t="s">
        <v>4</v>
      </c>
      <c r="I243" s="51"/>
      <c r="J243" s="51"/>
      <c r="K243" s="51"/>
      <c r="L243" s="51"/>
      <c r="M243" s="51" t="s">
        <v>4</v>
      </c>
      <c r="N243" s="51" t="s">
        <v>4</v>
      </c>
      <c r="O243" s="51"/>
      <c r="P243" s="51"/>
      <c r="Q243" s="51"/>
      <c r="R243" s="50"/>
      <c r="S243" s="222">
        <f>F243*(SUM(G243:N243))</f>
        <v>0</v>
      </c>
    </row>
    <row r="244" spans="1:19" ht="30" x14ac:dyDescent="0.2">
      <c r="A244" s="589"/>
      <c r="B244" s="140"/>
      <c r="C244" s="578"/>
      <c r="D244" s="577"/>
      <c r="E244" s="307" t="s">
        <v>274</v>
      </c>
      <c r="F244" s="223">
        <v>187.6</v>
      </c>
      <c r="G244" s="52" t="s">
        <v>4</v>
      </c>
      <c r="H244" s="51" t="s">
        <v>4</v>
      </c>
      <c r="I244" s="51"/>
      <c r="J244" s="51"/>
      <c r="K244" s="51"/>
      <c r="L244" s="51"/>
      <c r="M244" s="51" t="s">
        <v>4</v>
      </c>
      <c r="N244" s="51" t="s">
        <v>4</v>
      </c>
      <c r="O244" s="51"/>
      <c r="P244" s="51"/>
      <c r="Q244" s="51"/>
      <c r="R244" s="50"/>
      <c r="S244" s="222">
        <f>F244*(SUM(G244:N244))</f>
        <v>0</v>
      </c>
    </row>
    <row r="245" spans="1:19" ht="30" x14ac:dyDescent="0.2">
      <c r="A245" s="589"/>
      <c r="B245" s="140"/>
      <c r="C245" s="578"/>
      <c r="D245" s="577"/>
      <c r="E245" s="307" t="s">
        <v>250</v>
      </c>
      <c r="F245" s="223">
        <v>187.6</v>
      </c>
      <c r="G245" s="52" t="s">
        <v>4</v>
      </c>
      <c r="H245" s="51" t="s">
        <v>4</v>
      </c>
      <c r="I245" s="51"/>
      <c r="J245" s="51"/>
      <c r="K245" s="51"/>
      <c r="L245" s="51"/>
      <c r="M245" s="51" t="s">
        <v>4</v>
      </c>
      <c r="N245" s="51" t="s">
        <v>4</v>
      </c>
      <c r="O245" s="51"/>
      <c r="P245" s="51"/>
      <c r="Q245" s="51"/>
      <c r="R245" s="50"/>
      <c r="S245" s="222">
        <f>F245*(SUM(G245:N245))</f>
        <v>0</v>
      </c>
    </row>
    <row r="246" spans="1:19" ht="15" x14ac:dyDescent="0.2">
      <c r="A246" s="589"/>
      <c r="B246" s="140"/>
      <c r="C246" s="578"/>
      <c r="D246" s="577"/>
      <c r="E246" s="307" t="s">
        <v>127</v>
      </c>
      <c r="F246" s="223">
        <v>187.6</v>
      </c>
      <c r="G246" s="52" t="s">
        <v>4</v>
      </c>
      <c r="H246" s="51" t="s">
        <v>4</v>
      </c>
      <c r="I246" s="51"/>
      <c r="J246" s="51"/>
      <c r="K246" s="51"/>
      <c r="L246" s="51"/>
      <c r="M246" s="51" t="s">
        <v>4</v>
      </c>
      <c r="N246" s="51" t="s">
        <v>4</v>
      </c>
      <c r="O246" s="51"/>
      <c r="P246" s="51"/>
      <c r="Q246" s="51"/>
      <c r="R246" s="50"/>
      <c r="S246" s="222">
        <f>F246*(SUM(G246:N246))</f>
        <v>0</v>
      </c>
    </row>
    <row r="247" spans="1:19" ht="15" x14ac:dyDescent="0.2">
      <c r="A247" s="589"/>
      <c r="B247" s="140"/>
      <c r="C247" s="578"/>
      <c r="D247" s="577"/>
      <c r="E247" s="307" t="s">
        <v>126</v>
      </c>
      <c r="F247" s="223">
        <v>187.6</v>
      </c>
      <c r="G247" s="52" t="s">
        <v>4</v>
      </c>
      <c r="H247" s="51" t="s">
        <v>4</v>
      </c>
      <c r="I247" s="51"/>
      <c r="J247" s="51"/>
      <c r="K247" s="51"/>
      <c r="L247" s="51"/>
      <c r="M247" s="51" t="s">
        <v>4</v>
      </c>
      <c r="N247" s="51" t="s">
        <v>4</v>
      </c>
      <c r="O247" s="51"/>
      <c r="P247" s="51"/>
      <c r="Q247" s="51"/>
      <c r="R247" s="50"/>
      <c r="S247" s="222">
        <f>F247*(SUM(G247:N247))</f>
        <v>0</v>
      </c>
    </row>
    <row r="248" spans="1:19" ht="15" x14ac:dyDescent="0.2">
      <c r="A248" s="589"/>
      <c r="B248" s="140"/>
      <c r="C248" s="578"/>
      <c r="D248" s="577"/>
      <c r="E248" s="307" t="s">
        <v>136</v>
      </c>
      <c r="F248" s="223">
        <v>187.6</v>
      </c>
      <c r="G248" s="52" t="s">
        <v>4</v>
      </c>
      <c r="H248" s="51" t="s">
        <v>4</v>
      </c>
      <c r="I248" s="51"/>
      <c r="J248" s="51"/>
      <c r="K248" s="51"/>
      <c r="L248" s="51"/>
      <c r="M248" s="51" t="s">
        <v>4</v>
      </c>
      <c r="N248" s="51" t="s">
        <v>4</v>
      </c>
      <c r="O248" s="51"/>
      <c r="P248" s="51"/>
      <c r="Q248" s="51"/>
      <c r="R248" s="50"/>
      <c r="S248" s="222">
        <f>F248*(SUM(G248:N248))</f>
        <v>0</v>
      </c>
    </row>
    <row r="249" spans="1:19" ht="15.75" thickBot="1" x14ac:dyDescent="0.25">
      <c r="A249" s="588"/>
      <c r="B249" s="138"/>
      <c r="C249" s="573"/>
      <c r="D249" s="572"/>
      <c r="E249" s="256" t="s">
        <v>135</v>
      </c>
      <c r="F249" s="217">
        <v>187.6</v>
      </c>
      <c r="G249" s="40" t="s">
        <v>4</v>
      </c>
      <c r="H249" s="39" t="s">
        <v>4</v>
      </c>
      <c r="I249" s="51"/>
      <c r="J249" s="51"/>
      <c r="K249" s="51"/>
      <c r="L249" s="51"/>
      <c r="M249" s="39" t="s">
        <v>4</v>
      </c>
      <c r="N249" s="39" t="s">
        <v>4</v>
      </c>
      <c r="O249" s="39"/>
      <c r="P249" s="39"/>
      <c r="Q249" s="39"/>
      <c r="R249" s="38"/>
      <c r="S249" s="375">
        <f>F249*(SUM(G249:N249))</f>
        <v>0</v>
      </c>
    </row>
    <row r="250" spans="1:19" ht="20.25" customHeight="1" x14ac:dyDescent="0.2">
      <c r="A250" s="587"/>
      <c r="B250" s="586" t="s">
        <v>349</v>
      </c>
      <c r="C250" s="585"/>
      <c r="D250" s="584" t="s">
        <v>348</v>
      </c>
      <c r="E250" s="583" t="s">
        <v>130</v>
      </c>
      <c r="F250" s="260">
        <v>199.9</v>
      </c>
      <c r="G250" s="66" t="s">
        <v>4</v>
      </c>
      <c r="H250" s="65" t="s">
        <v>4</v>
      </c>
      <c r="I250" s="65"/>
      <c r="J250" s="65"/>
      <c r="K250" s="65"/>
      <c r="L250" s="65"/>
      <c r="M250" s="65" t="s">
        <v>4</v>
      </c>
      <c r="N250" s="65" t="s">
        <v>4</v>
      </c>
      <c r="O250" s="65"/>
      <c r="P250" s="65"/>
      <c r="Q250" s="65"/>
      <c r="R250" s="64"/>
      <c r="S250" s="235">
        <f>F250*(SUM(G250:N250))</f>
        <v>0</v>
      </c>
    </row>
    <row r="251" spans="1:19" ht="20.25" customHeight="1" x14ac:dyDescent="0.2">
      <c r="A251" s="580"/>
      <c r="B251" s="582"/>
      <c r="C251" s="578"/>
      <c r="D251" s="577"/>
      <c r="E251" s="576" t="s">
        <v>162</v>
      </c>
      <c r="F251" s="223">
        <v>199.9</v>
      </c>
      <c r="G251" s="52" t="s">
        <v>4</v>
      </c>
      <c r="H251" s="51" t="s">
        <v>4</v>
      </c>
      <c r="I251" s="51"/>
      <c r="J251" s="51"/>
      <c r="K251" s="51"/>
      <c r="L251" s="51"/>
      <c r="M251" s="51" t="s">
        <v>4</v>
      </c>
      <c r="N251" s="51" t="s">
        <v>4</v>
      </c>
      <c r="O251" s="51"/>
      <c r="P251" s="51"/>
      <c r="Q251" s="51"/>
      <c r="R251" s="50"/>
      <c r="S251" s="222">
        <f>F251*(SUM(G251:N251))</f>
        <v>0</v>
      </c>
    </row>
    <row r="252" spans="1:19" ht="20.25" customHeight="1" x14ac:dyDescent="0.2">
      <c r="A252" s="580"/>
      <c r="B252" s="582"/>
      <c r="C252" s="578"/>
      <c r="D252" s="577"/>
      <c r="E252" s="576" t="s">
        <v>291</v>
      </c>
      <c r="F252" s="223">
        <v>199.9</v>
      </c>
      <c r="G252" s="52" t="s">
        <v>4</v>
      </c>
      <c r="H252" s="51" t="s">
        <v>4</v>
      </c>
      <c r="I252" s="51"/>
      <c r="J252" s="51"/>
      <c r="K252" s="51"/>
      <c r="L252" s="51"/>
      <c r="M252" s="51" t="s">
        <v>4</v>
      </c>
      <c r="N252" s="51" t="s">
        <v>4</v>
      </c>
      <c r="O252" s="51"/>
      <c r="P252" s="51"/>
      <c r="Q252" s="51"/>
      <c r="R252" s="50"/>
      <c r="S252" s="222">
        <f>F252*(SUM(G252:N252))</f>
        <v>0</v>
      </c>
    </row>
    <row r="253" spans="1:19" ht="20.25" customHeight="1" x14ac:dyDescent="0.2">
      <c r="A253" s="580"/>
      <c r="B253" s="582"/>
      <c r="C253" s="578"/>
      <c r="D253" s="577"/>
      <c r="E253" s="576" t="s">
        <v>169</v>
      </c>
      <c r="F253" s="223">
        <v>199.9</v>
      </c>
      <c r="G253" s="52" t="s">
        <v>4</v>
      </c>
      <c r="H253" s="51" t="s">
        <v>4</v>
      </c>
      <c r="I253" s="51"/>
      <c r="J253" s="51"/>
      <c r="K253" s="51"/>
      <c r="L253" s="51"/>
      <c r="M253" s="51" t="s">
        <v>4</v>
      </c>
      <c r="N253" s="51" t="s">
        <v>4</v>
      </c>
      <c r="O253" s="51"/>
      <c r="P253" s="51"/>
      <c r="Q253" s="51"/>
      <c r="R253" s="50"/>
      <c r="S253" s="222">
        <f>F253*(SUM(G253:N253))</f>
        <v>0</v>
      </c>
    </row>
    <row r="254" spans="1:19" ht="20.25" customHeight="1" x14ac:dyDescent="0.2">
      <c r="A254" s="580"/>
      <c r="B254" s="581"/>
      <c r="C254" s="578"/>
      <c r="D254" s="577"/>
      <c r="E254" s="576" t="s">
        <v>127</v>
      </c>
      <c r="F254" s="223">
        <v>199.9</v>
      </c>
      <c r="G254" s="52" t="s">
        <v>4</v>
      </c>
      <c r="H254" s="51" t="s">
        <v>4</v>
      </c>
      <c r="I254" s="51"/>
      <c r="J254" s="51"/>
      <c r="K254" s="51"/>
      <c r="L254" s="51"/>
      <c r="M254" s="51" t="s">
        <v>4</v>
      </c>
      <c r="N254" s="51" t="s">
        <v>4</v>
      </c>
      <c r="O254" s="51"/>
      <c r="P254" s="51"/>
      <c r="Q254" s="51"/>
      <c r="R254" s="50"/>
      <c r="S254" s="222">
        <f>F254*(SUM(G254:N254))</f>
        <v>0</v>
      </c>
    </row>
    <row r="255" spans="1:19" ht="20.25" customHeight="1" x14ac:dyDescent="0.2">
      <c r="A255" s="580"/>
      <c r="B255" s="581"/>
      <c r="C255" s="578"/>
      <c r="D255" s="577"/>
      <c r="E255" s="576" t="s">
        <v>347</v>
      </c>
      <c r="F255" s="223">
        <v>199.9</v>
      </c>
      <c r="G255" s="52" t="s">
        <v>4</v>
      </c>
      <c r="H255" s="51" t="s">
        <v>4</v>
      </c>
      <c r="I255" s="51"/>
      <c r="J255" s="51"/>
      <c r="K255" s="51"/>
      <c r="L255" s="51"/>
      <c r="M255" s="51" t="s">
        <v>4</v>
      </c>
      <c r="N255" s="51" t="s">
        <v>4</v>
      </c>
      <c r="O255" s="51"/>
      <c r="P255" s="51"/>
      <c r="Q255" s="51"/>
      <c r="R255" s="50"/>
      <c r="S255" s="222">
        <f>F255*(SUM(G255:N255))</f>
        <v>0</v>
      </c>
    </row>
    <row r="256" spans="1:19" ht="20.25" customHeight="1" x14ac:dyDescent="0.2">
      <c r="A256" s="580"/>
      <c r="B256" s="579"/>
      <c r="C256" s="578"/>
      <c r="D256" s="577"/>
      <c r="E256" s="576" t="s">
        <v>136</v>
      </c>
      <c r="F256" s="223">
        <v>199.9</v>
      </c>
      <c r="G256" s="52" t="s">
        <v>4</v>
      </c>
      <c r="H256" s="51" t="s">
        <v>4</v>
      </c>
      <c r="I256" s="51"/>
      <c r="J256" s="51"/>
      <c r="K256" s="51"/>
      <c r="L256" s="51"/>
      <c r="M256" s="51" t="s">
        <v>4</v>
      </c>
      <c r="N256" s="51" t="s">
        <v>4</v>
      </c>
      <c r="O256" s="51"/>
      <c r="P256" s="51"/>
      <c r="Q256" s="51"/>
      <c r="R256" s="50"/>
      <c r="S256" s="222">
        <f>F256*(SUM(G256:N256))</f>
        <v>0</v>
      </c>
    </row>
    <row r="257" spans="1:19" ht="20.25" customHeight="1" thickBot="1" x14ac:dyDescent="0.25">
      <c r="A257" s="575"/>
      <c r="B257" s="574"/>
      <c r="C257" s="573"/>
      <c r="D257" s="572"/>
      <c r="E257" s="370" t="s">
        <v>135</v>
      </c>
      <c r="F257" s="431">
        <v>199.9</v>
      </c>
      <c r="G257" s="40" t="s">
        <v>4</v>
      </c>
      <c r="H257" s="39" t="s">
        <v>4</v>
      </c>
      <c r="I257" s="98"/>
      <c r="J257" s="98"/>
      <c r="K257" s="98"/>
      <c r="L257" s="98"/>
      <c r="M257" s="39" t="s">
        <v>4</v>
      </c>
      <c r="N257" s="39" t="s">
        <v>4</v>
      </c>
      <c r="O257" s="39"/>
      <c r="P257" s="39"/>
      <c r="Q257" s="39"/>
      <c r="R257" s="38"/>
      <c r="S257" s="375">
        <f>F257*(SUM(G257:N257))</f>
        <v>0</v>
      </c>
    </row>
    <row r="258" spans="1:19" s="2" customFormat="1" ht="30" customHeight="1" x14ac:dyDescent="0.2">
      <c r="A258" s="364"/>
      <c r="B258" s="571" t="s">
        <v>346</v>
      </c>
      <c r="C258" s="570"/>
      <c r="D258" s="511" t="s">
        <v>345</v>
      </c>
      <c r="E258" s="525" t="s">
        <v>192</v>
      </c>
      <c r="F258" s="260">
        <v>229.9</v>
      </c>
      <c r="G258" s="66" t="s">
        <v>4</v>
      </c>
      <c r="H258" s="65" t="s">
        <v>4</v>
      </c>
      <c r="I258" s="108"/>
      <c r="J258" s="108"/>
      <c r="K258" s="108"/>
      <c r="L258" s="108"/>
      <c r="M258" s="65" t="s">
        <v>4</v>
      </c>
      <c r="N258" s="65" t="s">
        <v>4</v>
      </c>
      <c r="O258" s="65"/>
      <c r="P258" s="65"/>
      <c r="Q258" s="65"/>
      <c r="R258" s="64"/>
      <c r="S258" s="235">
        <f>F258*(SUM(G258:N258))</f>
        <v>0</v>
      </c>
    </row>
    <row r="259" spans="1:19" s="2" customFormat="1" ht="28.5" customHeight="1" x14ac:dyDescent="0.2">
      <c r="A259" s="358"/>
      <c r="B259" s="569"/>
      <c r="C259" s="567"/>
      <c r="D259" s="566"/>
      <c r="E259" s="256" t="s">
        <v>271</v>
      </c>
      <c r="F259" s="223">
        <v>229.9</v>
      </c>
      <c r="G259" s="52" t="s">
        <v>4</v>
      </c>
      <c r="H259" s="51" t="s">
        <v>4</v>
      </c>
      <c r="I259" s="51"/>
      <c r="J259" s="51"/>
      <c r="K259" s="51"/>
      <c r="L259" s="51"/>
      <c r="M259" s="51" t="s">
        <v>4</v>
      </c>
      <c r="N259" s="51" t="s">
        <v>4</v>
      </c>
      <c r="O259" s="51"/>
      <c r="P259" s="51"/>
      <c r="Q259" s="51"/>
      <c r="R259" s="50"/>
      <c r="S259" s="222">
        <f>F259*(SUM(G259:N259))</f>
        <v>0</v>
      </c>
    </row>
    <row r="260" spans="1:19" s="2" customFormat="1" ht="27" customHeight="1" x14ac:dyDescent="0.2">
      <c r="A260" s="358"/>
      <c r="B260" s="569"/>
      <c r="C260" s="567"/>
      <c r="D260" s="566"/>
      <c r="E260" s="224" t="s">
        <v>166</v>
      </c>
      <c r="F260" s="223">
        <v>229.9</v>
      </c>
      <c r="G260" s="52" t="s">
        <v>4</v>
      </c>
      <c r="H260" s="51" t="s">
        <v>4</v>
      </c>
      <c r="I260" s="51"/>
      <c r="J260" s="51"/>
      <c r="K260" s="51"/>
      <c r="L260" s="51"/>
      <c r="M260" s="51" t="s">
        <v>4</v>
      </c>
      <c r="N260" s="51" t="s">
        <v>4</v>
      </c>
      <c r="O260" s="51"/>
      <c r="P260" s="51"/>
      <c r="Q260" s="51"/>
      <c r="R260" s="50"/>
      <c r="S260" s="222">
        <f>F260*(SUM(G260:N260))</f>
        <v>0</v>
      </c>
    </row>
    <row r="261" spans="1:19" s="2" customFormat="1" ht="30" customHeight="1" x14ac:dyDescent="0.2">
      <c r="A261" s="358"/>
      <c r="B261" s="569"/>
      <c r="C261" s="567"/>
      <c r="D261" s="566"/>
      <c r="E261" s="224" t="s">
        <v>165</v>
      </c>
      <c r="F261" s="223">
        <v>229.9</v>
      </c>
      <c r="G261" s="52" t="s">
        <v>4</v>
      </c>
      <c r="H261" s="51" t="s">
        <v>4</v>
      </c>
      <c r="I261" s="51"/>
      <c r="J261" s="51"/>
      <c r="K261" s="51"/>
      <c r="L261" s="51"/>
      <c r="M261" s="51" t="s">
        <v>4</v>
      </c>
      <c r="N261" s="51" t="s">
        <v>4</v>
      </c>
      <c r="O261" s="51"/>
      <c r="P261" s="51"/>
      <c r="Q261" s="51"/>
      <c r="R261" s="50"/>
      <c r="S261" s="222">
        <f>F261*(SUM(G261:N261))</f>
        <v>0</v>
      </c>
    </row>
    <row r="262" spans="1:19" s="2" customFormat="1" ht="30" customHeight="1" x14ac:dyDescent="0.2">
      <c r="A262" s="358"/>
      <c r="B262" s="568"/>
      <c r="C262" s="567"/>
      <c r="D262" s="566"/>
      <c r="E262" s="224" t="s">
        <v>164</v>
      </c>
      <c r="F262" s="223">
        <v>229.9</v>
      </c>
      <c r="G262" s="52" t="s">
        <v>4</v>
      </c>
      <c r="H262" s="51" t="s">
        <v>4</v>
      </c>
      <c r="I262" s="51"/>
      <c r="J262" s="51"/>
      <c r="K262" s="51"/>
      <c r="L262" s="51"/>
      <c r="M262" s="51" t="s">
        <v>4</v>
      </c>
      <c r="N262" s="51" t="s">
        <v>4</v>
      </c>
      <c r="O262" s="51"/>
      <c r="P262" s="51"/>
      <c r="Q262" s="51"/>
      <c r="R262" s="50"/>
      <c r="S262" s="222">
        <f>F262*(SUM(G262:N262))</f>
        <v>0</v>
      </c>
    </row>
    <row r="263" spans="1:19" s="2" customFormat="1" ht="30.75" customHeight="1" thickBot="1" x14ac:dyDescent="0.25">
      <c r="A263" s="358"/>
      <c r="B263" s="568"/>
      <c r="C263" s="567"/>
      <c r="D263" s="566"/>
      <c r="E263" s="224" t="s">
        <v>163</v>
      </c>
      <c r="F263" s="217">
        <v>229.9</v>
      </c>
      <c r="G263" s="52" t="s">
        <v>4</v>
      </c>
      <c r="H263" s="51" t="s">
        <v>4</v>
      </c>
      <c r="I263" s="51"/>
      <c r="J263" s="51"/>
      <c r="K263" s="51"/>
      <c r="L263" s="51"/>
      <c r="M263" s="51" t="s">
        <v>4</v>
      </c>
      <c r="N263" s="51" t="s">
        <v>4</v>
      </c>
      <c r="O263" s="51"/>
      <c r="P263" s="51"/>
      <c r="Q263" s="51"/>
      <c r="R263" s="50"/>
      <c r="S263" s="222">
        <f>F263*(SUM(G263:N263))</f>
        <v>0</v>
      </c>
    </row>
    <row r="264" spans="1:19" s="2" customFormat="1" ht="21.75" customHeight="1" x14ac:dyDescent="0.2">
      <c r="A264" s="241"/>
      <c r="B264" s="240" t="s">
        <v>344</v>
      </c>
      <c r="C264" s="239"/>
      <c r="D264" s="262" t="s">
        <v>343</v>
      </c>
      <c r="E264" s="237" t="s">
        <v>342</v>
      </c>
      <c r="F264" s="260">
        <v>141</v>
      </c>
      <c r="G264" s="66" t="s">
        <v>4</v>
      </c>
      <c r="H264" s="65" t="s">
        <v>4</v>
      </c>
      <c r="I264" s="65"/>
      <c r="J264" s="65"/>
      <c r="K264" s="65"/>
      <c r="L264" s="65"/>
      <c r="M264" s="65" t="s">
        <v>4</v>
      </c>
      <c r="N264" s="65" t="s">
        <v>4</v>
      </c>
      <c r="O264" s="65"/>
      <c r="P264" s="65"/>
      <c r="Q264" s="65"/>
      <c r="R264" s="64"/>
      <c r="S264" s="227">
        <f>F264*(SUM(G264:N264))</f>
        <v>0</v>
      </c>
    </row>
    <row r="265" spans="1:19" s="2" customFormat="1" ht="21.75" customHeight="1" x14ac:dyDescent="0.2">
      <c r="A265" s="129"/>
      <c r="B265" s="87"/>
      <c r="C265" s="509"/>
      <c r="D265" s="86"/>
      <c r="E265" s="307" t="s">
        <v>166</v>
      </c>
      <c r="F265" s="223">
        <v>141</v>
      </c>
      <c r="G265" s="52" t="s">
        <v>4</v>
      </c>
      <c r="H265" s="51" t="s">
        <v>4</v>
      </c>
      <c r="I265" s="51"/>
      <c r="J265" s="51"/>
      <c r="K265" s="51"/>
      <c r="L265" s="51"/>
      <c r="M265" s="51" t="s">
        <v>4</v>
      </c>
      <c r="N265" s="51" t="s">
        <v>4</v>
      </c>
      <c r="O265" s="51"/>
      <c r="P265" s="51"/>
      <c r="Q265" s="51"/>
      <c r="R265" s="50"/>
      <c r="S265" s="222">
        <f>F265*(SUM(G265:N265))</f>
        <v>0</v>
      </c>
    </row>
    <row r="266" spans="1:19" s="2" customFormat="1" ht="21.75" customHeight="1" x14ac:dyDescent="0.2">
      <c r="A266" s="129"/>
      <c r="B266" s="87"/>
      <c r="C266" s="509"/>
      <c r="D266" s="86"/>
      <c r="E266" s="307" t="s">
        <v>164</v>
      </c>
      <c r="F266" s="223">
        <v>141</v>
      </c>
      <c r="G266" s="52" t="s">
        <v>4</v>
      </c>
      <c r="H266" s="51" t="s">
        <v>4</v>
      </c>
      <c r="I266" s="51"/>
      <c r="J266" s="51"/>
      <c r="K266" s="51"/>
      <c r="L266" s="51"/>
      <c r="M266" s="51" t="s">
        <v>4</v>
      </c>
      <c r="N266" s="51" t="s">
        <v>4</v>
      </c>
      <c r="O266" s="51"/>
      <c r="P266" s="51"/>
      <c r="Q266" s="51"/>
      <c r="R266" s="50"/>
      <c r="S266" s="222">
        <f>F266*(SUM(G266:N266))</f>
        <v>0</v>
      </c>
    </row>
    <row r="267" spans="1:19" s="2" customFormat="1" ht="21.75" customHeight="1" x14ac:dyDescent="0.2">
      <c r="A267" s="129"/>
      <c r="B267" s="87"/>
      <c r="C267" s="509"/>
      <c r="D267" s="86"/>
      <c r="E267" s="307" t="s">
        <v>172</v>
      </c>
      <c r="F267" s="223">
        <v>141</v>
      </c>
      <c r="G267" s="52" t="s">
        <v>4</v>
      </c>
      <c r="H267" s="51" t="s">
        <v>4</v>
      </c>
      <c r="I267" s="51"/>
      <c r="J267" s="51"/>
      <c r="K267" s="51"/>
      <c r="L267" s="51"/>
      <c r="M267" s="51" t="s">
        <v>4</v>
      </c>
      <c r="N267" s="51" t="s">
        <v>4</v>
      </c>
      <c r="O267" s="51"/>
      <c r="P267" s="51"/>
      <c r="Q267" s="51"/>
      <c r="R267" s="50"/>
      <c r="S267" s="222">
        <f>F267*(SUM(G267:N267))</f>
        <v>0</v>
      </c>
    </row>
    <row r="268" spans="1:19" s="2" customFormat="1" ht="21.75" customHeight="1" x14ac:dyDescent="0.2">
      <c r="A268" s="129"/>
      <c r="B268" s="87"/>
      <c r="C268" s="509"/>
      <c r="D268" s="86"/>
      <c r="E268" s="307" t="s">
        <v>341</v>
      </c>
      <c r="F268" s="223">
        <v>141</v>
      </c>
      <c r="G268" s="52" t="s">
        <v>4</v>
      </c>
      <c r="H268" s="51" t="s">
        <v>4</v>
      </c>
      <c r="I268" s="51"/>
      <c r="J268" s="51"/>
      <c r="K268" s="51"/>
      <c r="L268" s="51"/>
      <c r="M268" s="51" t="s">
        <v>4</v>
      </c>
      <c r="N268" s="51" t="s">
        <v>4</v>
      </c>
      <c r="O268" s="51"/>
      <c r="P268" s="51"/>
      <c r="Q268" s="51"/>
      <c r="R268" s="50"/>
      <c r="S268" s="222">
        <f>F268*(SUM(G268:N268))</f>
        <v>0</v>
      </c>
    </row>
    <row r="269" spans="1:19" s="2" customFormat="1" ht="21.75" customHeight="1" x14ac:dyDescent="0.2">
      <c r="A269" s="129"/>
      <c r="B269" s="87"/>
      <c r="C269" s="509"/>
      <c r="D269" s="86"/>
      <c r="E269" s="307" t="s">
        <v>340</v>
      </c>
      <c r="F269" s="223">
        <v>141</v>
      </c>
      <c r="G269" s="52" t="s">
        <v>4</v>
      </c>
      <c r="H269" s="51" t="s">
        <v>4</v>
      </c>
      <c r="I269" s="51"/>
      <c r="J269" s="51"/>
      <c r="K269" s="51"/>
      <c r="L269" s="51"/>
      <c r="M269" s="51" t="s">
        <v>4</v>
      </c>
      <c r="N269" s="51" t="s">
        <v>4</v>
      </c>
      <c r="O269" s="51"/>
      <c r="P269" s="51"/>
      <c r="Q269" s="51"/>
      <c r="R269" s="50"/>
      <c r="S269" s="222">
        <f>F269*(SUM(G269:N269))</f>
        <v>0</v>
      </c>
    </row>
    <row r="270" spans="1:19" s="2" customFormat="1" ht="21.75" customHeight="1" x14ac:dyDescent="0.2">
      <c r="A270" s="129"/>
      <c r="B270" s="87"/>
      <c r="C270" s="509"/>
      <c r="D270" s="86"/>
      <c r="E270" s="307" t="s">
        <v>339</v>
      </c>
      <c r="F270" s="223">
        <v>141</v>
      </c>
      <c r="G270" s="52" t="s">
        <v>4</v>
      </c>
      <c r="H270" s="51" t="s">
        <v>4</v>
      </c>
      <c r="I270" s="51"/>
      <c r="J270" s="51"/>
      <c r="K270" s="51"/>
      <c r="L270" s="51"/>
      <c r="M270" s="51" t="s">
        <v>4</v>
      </c>
      <c r="N270" s="51" t="s">
        <v>4</v>
      </c>
      <c r="O270" s="51"/>
      <c r="P270" s="51"/>
      <c r="Q270" s="51"/>
      <c r="R270" s="50"/>
      <c r="S270" s="222">
        <f>F270*(SUM(G270:N270))</f>
        <v>0</v>
      </c>
    </row>
    <row r="271" spans="1:19" s="2" customFormat="1" ht="21.75" customHeight="1" x14ac:dyDescent="0.2">
      <c r="A271" s="129"/>
      <c r="B271" s="87"/>
      <c r="C271" s="509"/>
      <c r="D271" s="86"/>
      <c r="E271" s="307" t="s">
        <v>338</v>
      </c>
      <c r="F271" s="223">
        <v>141</v>
      </c>
      <c r="G271" s="52" t="s">
        <v>4</v>
      </c>
      <c r="H271" s="51" t="s">
        <v>4</v>
      </c>
      <c r="I271" s="51"/>
      <c r="J271" s="51"/>
      <c r="K271" s="51"/>
      <c r="L271" s="51"/>
      <c r="M271" s="51" t="s">
        <v>4</v>
      </c>
      <c r="N271" s="51" t="s">
        <v>4</v>
      </c>
      <c r="O271" s="51"/>
      <c r="P271" s="51"/>
      <c r="Q271" s="51"/>
      <c r="R271" s="50"/>
      <c r="S271" s="222">
        <f>F271*(SUM(G271:N271))</f>
        <v>0</v>
      </c>
    </row>
    <row r="272" spans="1:19" s="2" customFormat="1" ht="21.75" customHeight="1" x14ac:dyDescent="0.2">
      <c r="A272" s="129"/>
      <c r="B272" s="87"/>
      <c r="C272" s="509"/>
      <c r="D272" s="86"/>
      <c r="E272" s="307" t="s">
        <v>176</v>
      </c>
      <c r="F272" s="223">
        <v>141</v>
      </c>
      <c r="G272" s="52" t="s">
        <v>4</v>
      </c>
      <c r="H272" s="51" t="s">
        <v>4</v>
      </c>
      <c r="I272" s="51"/>
      <c r="J272" s="51"/>
      <c r="K272" s="51"/>
      <c r="L272" s="51"/>
      <c r="M272" s="51" t="s">
        <v>4</v>
      </c>
      <c r="N272" s="51" t="s">
        <v>4</v>
      </c>
      <c r="O272" s="51"/>
      <c r="P272" s="51"/>
      <c r="Q272" s="51"/>
      <c r="R272" s="50"/>
      <c r="S272" s="222">
        <f>F272*(SUM(G272:N272))</f>
        <v>0</v>
      </c>
    </row>
    <row r="273" spans="1:19" s="2" customFormat="1" ht="19.5" customHeight="1" thickBot="1" x14ac:dyDescent="0.25">
      <c r="A273" s="124"/>
      <c r="B273" s="103"/>
      <c r="C273" s="285"/>
      <c r="D273" s="219"/>
      <c r="E273" s="232" t="s">
        <v>175</v>
      </c>
      <c r="F273" s="217">
        <v>141</v>
      </c>
      <c r="G273" s="275" t="s">
        <v>4</v>
      </c>
      <c r="H273" s="274" t="s">
        <v>4</v>
      </c>
      <c r="I273" s="274"/>
      <c r="J273" s="274"/>
      <c r="K273" s="274"/>
      <c r="L273" s="274"/>
      <c r="M273" s="274" t="s">
        <v>4</v>
      </c>
      <c r="N273" s="274" t="s">
        <v>4</v>
      </c>
      <c r="O273" s="119"/>
      <c r="P273" s="119"/>
      <c r="Q273" s="119"/>
      <c r="R273" s="118"/>
      <c r="S273" s="304">
        <f>F273*(SUM(G273:N273))</f>
        <v>0</v>
      </c>
    </row>
    <row r="274" spans="1:19" s="2" customFormat="1" ht="17.25" customHeight="1" x14ac:dyDescent="0.2">
      <c r="A274" s="129"/>
      <c r="B274" s="87" t="s">
        <v>337</v>
      </c>
      <c r="C274" s="129"/>
      <c r="D274" s="566" t="s">
        <v>336</v>
      </c>
      <c r="E274" s="237" t="s">
        <v>166</v>
      </c>
      <c r="F274" s="473">
        <v>123.1</v>
      </c>
      <c r="G274" s="69" t="s">
        <v>4</v>
      </c>
      <c r="H274" s="65" t="s">
        <v>4</v>
      </c>
      <c r="I274" s="65"/>
      <c r="J274" s="65"/>
      <c r="K274" s="65"/>
      <c r="L274" s="65"/>
      <c r="M274" s="65"/>
      <c r="N274" s="453"/>
      <c r="O274" s="66"/>
      <c r="P274" s="65"/>
      <c r="Q274" s="65"/>
      <c r="R274" s="64"/>
      <c r="S274" s="235">
        <f>F274*(SUM(G274:N274))</f>
        <v>0</v>
      </c>
    </row>
    <row r="275" spans="1:19" s="2" customFormat="1" ht="17.25" customHeight="1" x14ac:dyDescent="0.2">
      <c r="A275" s="129"/>
      <c r="B275" s="87"/>
      <c r="C275" s="129"/>
      <c r="D275" s="127"/>
      <c r="E275" s="307" t="s">
        <v>165</v>
      </c>
      <c r="F275" s="470">
        <v>123.1</v>
      </c>
      <c r="G275" s="55" t="s">
        <v>4</v>
      </c>
      <c r="H275" s="51" t="s">
        <v>4</v>
      </c>
      <c r="I275" s="51"/>
      <c r="J275" s="51"/>
      <c r="K275" s="51"/>
      <c r="L275" s="51"/>
      <c r="M275" s="51"/>
      <c r="N275" s="371"/>
      <c r="O275" s="52"/>
      <c r="P275" s="51"/>
      <c r="Q275" s="51"/>
      <c r="R275" s="50"/>
      <c r="S275" s="222">
        <f>F275*(SUM(G275:N275))</f>
        <v>0</v>
      </c>
    </row>
    <row r="276" spans="1:19" s="2" customFormat="1" ht="17.25" customHeight="1" x14ac:dyDescent="0.2">
      <c r="A276" s="129"/>
      <c r="B276" s="87"/>
      <c r="C276" s="129"/>
      <c r="D276" s="127"/>
      <c r="E276" s="307" t="s">
        <v>164</v>
      </c>
      <c r="F276" s="470">
        <v>123.1</v>
      </c>
      <c r="G276" s="55" t="s">
        <v>4</v>
      </c>
      <c r="H276" s="51" t="s">
        <v>4</v>
      </c>
      <c r="I276" s="51"/>
      <c r="J276" s="51"/>
      <c r="K276" s="51"/>
      <c r="L276" s="51"/>
      <c r="M276" s="51"/>
      <c r="N276" s="371"/>
      <c r="O276" s="52"/>
      <c r="P276" s="51"/>
      <c r="Q276" s="51"/>
      <c r="R276" s="50"/>
      <c r="S276" s="222">
        <f>F276*(SUM(G276:N276))</f>
        <v>0</v>
      </c>
    </row>
    <row r="277" spans="1:19" s="2" customFormat="1" ht="17.25" customHeight="1" x14ac:dyDescent="0.2">
      <c r="A277" s="129"/>
      <c r="B277" s="87"/>
      <c r="C277" s="129"/>
      <c r="D277" s="127"/>
      <c r="E277" s="307" t="s">
        <v>335</v>
      </c>
      <c r="F277" s="470">
        <v>123.1</v>
      </c>
      <c r="G277" s="55" t="s">
        <v>4</v>
      </c>
      <c r="H277" s="51" t="s">
        <v>4</v>
      </c>
      <c r="I277" s="51"/>
      <c r="J277" s="51"/>
      <c r="K277" s="51"/>
      <c r="L277" s="51"/>
      <c r="M277" s="51"/>
      <c r="N277" s="371"/>
      <c r="O277" s="275"/>
      <c r="P277" s="274"/>
      <c r="Q277" s="274"/>
      <c r="R277" s="273"/>
      <c r="S277" s="222">
        <f>F277*(SUM(G277:N277))</f>
        <v>0</v>
      </c>
    </row>
    <row r="278" spans="1:19" s="2" customFormat="1" ht="17.25" customHeight="1" x14ac:dyDescent="0.2">
      <c r="A278" s="129"/>
      <c r="B278" s="87"/>
      <c r="C278" s="129"/>
      <c r="D278" s="127"/>
      <c r="E278" s="307" t="s">
        <v>334</v>
      </c>
      <c r="F278" s="470">
        <v>123.1</v>
      </c>
      <c r="G278" s="55" t="s">
        <v>4</v>
      </c>
      <c r="H278" s="51" t="s">
        <v>4</v>
      </c>
      <c r="I278" s="51"/>
      <c r="J278" s="51"/>
      <c r="K278" s="51"/>
      <c r="L278" s="51"/>
      <c r="M278" s="51"/>
      <c r="N278" s="371"/>
      <c r="O278" s="275"/>
      <c r="P278" s="274"/>
      <c r="Q278" s="274"/>
      <c r="R278" s="273"/>
      <c r="S278" s="222">
        <f>F278*(SUM(G278:N278))</f>
        <v>0</v>
      </c>
    </row>
    <row r="279" spans="1:19" s="2" customFormat="1" ht="17.25" customHeight="1" x14ac:dyDescent="0.2">
      <c r="A279" s="129"/>
      <c r="B279" s="87"/>
      <c r="C279" s="129"/>
      <c r="D279" s="127"/>
      <c r="E279" s="307" t="s">
        <v>333</v>
      </c>
      <c r="F279" s="470">
        <v>123.1</v>
      </c>
      <c r="G279" s="55" t="s">
        <v>4</v>
      </c>
      <c r="H279" s="51" t="s">
        <v>4</v>
      </c>
      <c r="I279" s="51"/>
      <c r="J279" s="51"/>
      <c r="K279" s="51"/>
      <c r="L279" s="51"/>
      <c r="M279" s="51"/>
      <c r="N279" s="371"/>
      <c r="O279" s="275"/>
      <c r="P279" s="274"/>
      <c r="Q279" s="274"/>
      <c r="R279" s="273"/>
      <c r="S279" s="222">
        <f>F279*(SUM(G279:N279))</f>
        <v>0</v>
      </c>
    </row>
    <row r="280" spans="1:19" s="2" customFormat="1" ht="17.25" customHeight="1" thickBot="1" x14ac:dyDescent="0.25">
      <c r="A280" s="124"/>
      <c r="B280" s="87"/>
      <c r="C280" s="124"/>
      <c r="D280" s="127"/>
      <c r="E280" s="232" t="s">
        <v>172</v>
      </c>
      <c r="F280" s="467">
        <v>123.1</v>
      </c>
      <c r="G280" s="113" t="s">
        <v>4</v>
      </c>
      <c r="H280" s="98" t="s">
        <v>4</v>
      </c>
      <c r="I280" s="98"/>
      <c r="J280" s="98"/>
      <c r="K280" s="98"/>
      <c r="L280" s="98"/>
      <c r="M280" s="98"/>
      <c r="N280" s="368"/>
      <c r="O280" s="120"/>
      <c r="P280" s="119"/>
      <c r="Q280" s="119"/>
      <c r="R280" s="118"/>
      <c r="S280" s="304">
        <f>F280*(SUM(G280:N280))</f>
        <v>0</v>
      </c>
    </row>
    <row r="281" spans="1:19" ht="15" x14ac:dyDescent="0.2">
      <c r="A281" s="241"/>
      <c r="B281" s="117" t="s">
        <v>332</v>
      </c>
      <c r="C281" s="239"/>
      <c r="D281" s="262" t="s">
        <v>331</v>
      </c>
      <c r="E281" s="229" t="s">
        <v>191</v>
      </c>
      <c r="F281" s="260">
        <v>152</v>
      </c>
      <c r="G281" s="109" t="s">
        <v>4</v>
      </c>
      <c r="H281" s="108" t="s">
        <v>4</v>
      </c>
      <c r="I281" s="108"/>
      <c r="J281" s="108"/>
      <c r="K281" s="108"/>
      <c r="L281" s="108"/>
      <c r="M281" s="108"/>
      <c r="N281" s="108" t="s">
        <v>4</v>
      </c>
      <c r="O281" s="65"/>
      <c r="P281" s="65"/>
      <c r="Q281" s="65"/>
      <c r="R281" s="64"/>
      <c r="S281" s="235">
        <f>F281*(SUM(G281:N281))</f>
        <v>0</v>
      </c>
    </row>
    <row r="282" spans="1:19" ht="15" x14ac:dyDescent="0.2">
      <c r="A282" s="129"/>
      <c r="B282" s="116"/>
      <c r="C282" s="509"/>
      <c r="D282" s="86"/>
      <c r="E282" s="224" t="s">
        <v>166</v>
      </c>
      <c r="F282" s="223">
        <v>152</v>
      </c>
      <c r="G282" s="52" t="s">
        <v>4</v>
      </c>
      <c r="H282" s="51" t="s">
        <v>4</v>
      </c>
      <c r="I282" s="51"/>
      <c r="J282" s="51"/>
      <c r="K282" s="51"/>
      <c r="L282" s="51"/>
      <c r="M282" s="51"/>
      <c r="N282" s="51" t="s">
        <v>4</v>
      </c>
      <c r="O282" s="51"/>
      <c r="P282" s="51"/>
      <c r="Q282" s="51"/>
      <c r="R282" s="50"/>
      <c r="S282" s="222">
        <f>F282*(SUM(G282:N282))</f>
        <v>0</v>
      </c>
    </row>
    <row r="283" spans="1:19" ht="15" x14ac:dyDescent="0.2">
      <c r="A283" s="129"/>
      <c r="B283" s="116"/>
      <c r="C283" s="509"/>
      <c r="D283" s="86"/>
      <c r="E283" s="224" t="s">
        <v>165</v>
      </c>
      <c r="F283" s="223">
        <v>152</v>
      </c>
      <c r="G283" s="52" t="s">
        <v>4</v>
      </c>
      <c r="H283" s="51" t="s">
        <v>4</v>
      </c>
      <c r="I283" s="51"/>
      <c r="J283" s="51"/>
      <c r="K283" s="51"/>
      <c r="L283" s="51"/>
      <c r="M283" s="51"/>
      <c r="N283" s="51" t="s">
        <v>4</v>
      </c>
      <c r="O283" s="51"/>
      <c r="P283" s="51"/>
      <c r="Q283" s="51"/>
      <c r="R283" s="50"/>
      <c r="S283" s="222">
        <f>F283*(SUM(G283:N283))</f>
        <v>0</v>
      </c>
    </row>
    <row r="284" spans="1:19" ht="15" x14ac:dyDescent="0.2">
      <c r="A284" s="129"/>
      <c r="B284" s="116"/>
      <c r="C284" s="509"/>
      <c r="D284" s="86"/>
      <c r="E284" s="224" t="s">
        <v>164</v>
      </c>
      <c r="F284" s="223">
        <v>152</v>
      </c>
      <c r="G284" s="52" t="s">
        <v>4</v>
      </c>
      <c r="H284" s="51" t="s">
        <v>4</v>
      </c>
      <c r="I284" s="51"/>
      <c r="J284" s="51"/>
      <c r="K284" s="51"/>
      <c r="L284" s="51"/>
      <c r="M284" s="51"/>
      <c r="N284" s="51" t="s">
        <v>4</v>
      </c>
      <c r="O284" s="51"/>
      <c r="P284" s="51"/>
      <c r="Q284" s="51"/>
      <c r="R284" s="50"/>
      <c r="S284" s="222">
        <f>F284*(SUM(G284:N284))</f>
        <v>0</v>
      </c>
    </row>
    <row r="285" spans="1:19" ht="15" x14ac:dyDescent="0.2">
      <c r="A285" s="129"/>
      <c r="B285" s="128"/>
      <c r="C285" s="509"/>
      <c r="D285" s="86"/>
      <c r="E285" s="224" t="s">
        <v>163</v>
      </c>
      <c r="F285" s="223">
        <v>152</v>
      </c>
      <c r="G285" s="52" t="s">
        <v>4</v>
      </c>
      <c r="H285" s="51" t="s">
        <v>4</v>
      </c>
      <c r="I285" s="108"/>
      <c r="J285" s="108"/>
      <c r="K285" s="108"/>
      <c r="L285" s="108"/>
      <c r="M285" s="108"/>
      <c r="N285" s="51" t="s">
        <v>4</v>
      </c>
      <c r="O285" s="51"/>
      <c r="P285" s="51"/>
      <c r="Q285" s="51"/>
      <c r="R285" s="50"/>
      <c r="S285" s="222">
        <f>F285*(SUM(G285:N285))</f>
        <v>0</v>
      </c>
    </row>
    <row r="286" spans="1:19" ht="34.5" customHeight="1" x14ac:dyDescent="0.2">
      <c r="A286" s="129"/>
      <c r="B286" s="128"/>
      <c r="C286" s="509"/>
      <c r="D286" s="86"/>
      <c r="E286" s="307" t="s">
        <v>330</v>
      </c>
      <c r="F286" s="223">
        <v>152</v>
      </c>
      <c r="G286" s="52" t="s">
        <v>4</v>
      </c>
      <c r="H286" s="51" t="s">
        <v>4</v>
      </c>
      <c r="I286" s="51"/>
      <c r="J286" s="51"/>
      <c r="K286" s="51"/>
      <c r="L286" s="51"/>
      <c r="M286" s="51"/>
      <c r="N286" s="51" t="s">
        <v>4</v>
      </c>
      <c r="O286" s="51"/>
      <c r="P286" s="51"/>
      <c r="Q286" s="51"/>
      <c r="R286" s="50"/>
      <c r="S286" s="222">
        <f>F286*(SUM(G286:N286))</f>
        <v>0</v>
      </c>
    </row>
    <row r="287" spans="1:19" ht="33.75" customHeight="1" x14ac:dyDescent="0.2">
      <c r="A287" s="129"/>
      <c r="B287" s="128"/>
      <c r="C287" s="509"/>
      <c r="D287" s="86"/>
      <c r="E287" s="307" t="s">
        <v>329</v>
      </c>
      <c r="F287" s="223">
        <v>152</v>
      </c>
      <c r="G287" s="52" t="s">
        <v>4</v>
      </c>
      <c r="H287" s="51" t="s">
        <v>4</v>
      </c>
      <c r="I287" s="51"/>
      <c r="J287" s="51"/>
      <c r="K287" s="51"/>
      <c r="L287" s="51"/>
      <c r="M287" s="51"/>
      <c r="N287" s="51" t="s">
        <v>4</v>
      </c>
      <c r="O287" s="51"/>
      <c r="P287" s="51"/>
      <c r="Q287" s="51"/>
      <c r="R287" s="50"/>
      <c r="S287" s="222">
        <f>F287*(SUM(G287:N287))</f>
        <v>0</v>
      </c>
    </row>
    <row r="288" spans="1:19" ht="15" x14ac:dyDescent="0.2">
      <c r="A288" s="129"/>
      <c r="B288" s="128"/>
      <c r="C288" s="509"/>
      <c r="D288" s="86"/>
      <c r="E288" s="307" t="s">
        <v>248</v>
      </c>
      <c r="F288" s="223">
        <v>152</v>
      </c>
      <c r="G288" s="52" t="s">
        <v>4</v>
      </c>
      <c r="H288" s="51" t="s">
        <v>4</v>
      </c>
      <c r="I288" s="51"/>
      <c r="J288" s="51"/>
      <c r="K288" s="51"/>
      <c r="L288" s="51"/>
      <c r="M288" s="51"/>
      <c r="N288" s="51" t="s">
        <v>4</v>
      </c>
      <c r="O288" s="51"/>
      <c r="P288" s="51"/>
      <c r="Q288" s="51"/>
      <c r="R288" s="50"/>
      <c r="S288" s="222">
        <f>F288*(SUM(G288:N288))</f>
        <v>0</v>
      </c>
    </row>
    <row r="289" spans="1:19" ht="15" x14ac:dyDescent="0.2">
      <c r="A289" s="129"/>
      <c r="B289" s="128"/>
      <c r="C289" s="509"/>
      <c r="D289" s="86"/>
      <c r="E289" s="307" t="s">
        <v>249</v>
      </c>
      <c r="F289" s="223">
        <v>152</v>
      </c>
      <c r="G289" s="52" t="s">
        <v>4</v>
      </c>
      <c r="H289" s="51" t="s">
        <v>4</v>
      </c>
      <c r="I289" s="51"/>
      <c r="J289" s="51"/>
      <c r="K289" s="51"/>
      <c r="L289" s="51"/>
      <c r="M289" s="51"/>
      <c r="N289" s="51" t="s">
        <v>4</v>
      </c>
      <c r="O289" s="51"/>
      <c r="P289" s="51"/>
      <c r="Q289" s="51"/>
      <c r="R289" s="50"/>
      <c r="S289" s="222">
        <f>F289*(SUM(G289:N289))</f>
        <v>0</v>
      </c>
    </row>
    <row r="290" spans="1:19" ht="15" x14ac:dyDescent="0.2">
      <c r="A290" s="129"/>
      <c r="B290" s="128"/>
      <c r="C290" s="509"/>
      <c r="D290" s="86"/>
      <c r="E290" s="307" t="s">
        <v>136</v>
      </c>
      <c r="F290" s="223">
        <v>152</v>
      </c>
      <c r="G290" s="52" t="s">
        <v>4</v>
      </c>
      <c r="H290" s="51" t="s">
        <v>4</v>
      </c>
      <c r="I290" s="51"/>
      <c r="J290" s="51"/>
      <c r="K290" s="51"/>
      <c r="L290" s="51"/>
      <c r="M290" s="51"/>
      <c r="N290" s="51" t="s">
        <v>4</v>
      </c>
      <c r="O290" s="51"/>
      <c r="P290" s="51"/>
      <c r="Q290" s="51"/>
      <c r="R290" s="50"/>
      <c r="S290" s="222">
        <f>F290*(SUM(G290:N290))</f>
        <v>0</v>
      </c>
    </row>
    <row r="291" spans="1:19" ht="15.75" thickBot="1" x14ac:dyDescent="0.25">
      <c r="A291" s="129"/>
      <c r="B291" s="128"/>
      <c r="C291" s="509"/>
      <c r="D291" s="86"/>
      <c r="E291" s="232" t="s">
        <v>135</v>
      </c>
      <c r="F291" s="217">
        <v>152</v>
      </c>
      <c r="G291" s="120" t="s">
        <v>4</v>
      </c>
      <c r="H291" s="119" t="s">
        <v>4</v>
      </c>
      <c r="I291" s="119"/>
      <c r="J291" s="119"/>
      <c r="K291" s="119"/>
      <c r="L291" s="119"/>
      <c r="M291" s="119"/>
      <c r="N291" s="119" t="s">
        <v>4</v>
      </c>
      <c r="O291" s="119"/>
      <c r="P291" s="119"/>
      <c r="Q291" s="119"/>
      <c r="R291" s="118"/>
      <c r="S291" s="227">
        <f>F291*(SUM(G291:N291))</f>
        <v>0</v>
      </c>
    </row>
    <row r="292" spans="1:19" ht="15" x14ac:dyDescent="0.2">
      <c r="A292" s="485"/>
      <c r="B292" s="117" t="s">
        <v>328</v>
      </c>
      <c r="C292" s="77"/>
      <c r="D292" s="262" t="s">
        <v>327</v>
      </c>
      <c r="E292" s="474" t="s">
        <v>191</v>
      </c>
      <c r="F292" s="260">
        <v>141</v>
      </c>
      <c r="G292" s="66" t="s">
        <v>4</v>
      </c>
      <c r="H292" s="65" t="s">
        <v>4</v>
      </c>
      <c r="I292" s="65"/>
      <c r="J292" s="65"/>
      <c r="K292" s="65"/>
      <c r="L292" s="65"/>
      <c r="M292" s="65"/>
      <c r="N292" s="65" t="s">
        <v>4</v>
      </c>
      <c r="O292" s="65"/>
      <c r="P292" s="65"/>
      <c r="Q292" s="65"/>
      <c r="R292" s="64"/>
      <c r="S292" s="235">
        <f>F292*(SUM(G292:N292))</f>
        <v>0</v>
      </c>
    </row>
    <row r="293" spans="1:19" ht="15" x14ac:dyDescent="0.2">
      <c r="A293" s="488"/>
      <c r="B293" s="116"/>
      <c r="C293" s="526"/>
      <c r="D293" s="86"/>
      <c r="E293" s="224" t="s">
        <v>166</v>
      </c>
      <c r="F293" s="223">
        <v>141</v>
      </c>
      <c r="G293" s="52" t="s">
        <v>4</v>
      </c>
      <c r="H293" s="51" t="s">
        <v>4</v>
      </c>
      <c r="I293" s="51"/>
      <c r="J293" s="51"/>
      <c r="K293" s="51"/>
      <c r="L293" s="51"/>
      <c r="M293" s="51"/>
      <c r="N293" s="51" t="s">
        <v>4</v>
      </c>
      <c r="O293" s="51"/>
      <c r="P293" s="51"/>
      <c r="Q293" s="51"/>
      <c r="R293" s="50"/>
      <c r="S293" s="222">
        <f>F293*(SUM(G293:N293))</f>
        <v>0</v>
      </c>
    </row>
    <row r="294" spans="1:19" ht="15" x14ac:dyDescent="0.2">
      <c r="A294" s="488"/>
      <c r="B294" s="116"/>
      <c r="C294" s="526"/>
      <c r="D294" s="86"/>
      <c r="E294" s="224" t="s">
        <v>165</v>
      </c>
      <c r="F294" s="223">
        <v>141</v>
      </c>
      <c r="G294" s="52" t="s">
        <v>4</v>
      </c>
      <c r="H294" s="51" t="s">
        <v>4</v>
      </c>
      <c r="I294" s="51"/>
      <c r="J294" s="51"/>
      <c r="K294" s="51"/>
      <c r="L294" s="51"/>
      <c r="M294" s="51"/>
      <c r="N294" s="51" t="s">
        <v>4</v>
      </c>
      <c r="O294" s="51"/>
      <c r="P294" s="51"/>
      <c r="Q294" s="51"/>
      <c r="R294" s="50"/>
      <c r="S294" s="222">
        <f>F294*(SUM(G294:N294))</f>
        <v>0</v>
      </c>
    </row>
    <row r="295" spans="1:19" ht="15" x14ac:dyDescent="0.2">
      <c r="A295" s="488"/>
      <c r="B295" s="116"/>
      <c r="C295" s="526"/>
      <c r="D295" s="86"/>
      <c r="E295" s="224" t="s">
        <v>164</v>
      </c>
      <c r="F295" s="223">
        <v>141</v>
      </c>
      <c r="G295" s="52" t="s">
        <v>4</v>
      </c>
      <c r="H295" s="51" t="s">
        <v>4</v>
      </c>
      <c r="I295" s="51"/>
      <c r="J295" s="51"/>
      <c r="K295" s="51"/>
      <c r="L295" s="51"/>
      <c r="M295" s="51"/>
      <c r="N295" s="51" t="s">
        <v>4</v>
      </c>
      <c r="O295" s="51"/>
      <c r="P295" s="51"/>
      <c r="Q295" s="51"/>
      <c r="R295" s="50"/>
      <c r="S295" s="222">
        <f>F295*(SUM(G295:N295))</f>
        <v>0</v>
      </c>
    </row>
    <row r="296" spans="1:19" ht="15" x14ac:dyDescent="0.2">
      <c r="A296" s="488"/>
      <c r="B296" s="116"/>
      <c r="C296" s="526"/>
      <c r="D296" s="86"/>
      <c r="E296" s="224" t="s">
        <v>163</v>
      </c>
      <c r="F296" s="223">
        <v>141</v>
      </c>
      <c r="G296" s="52" t="s">
        <v>4</v>
      </c>
      <c r="H296" s="51" t="s">
        <v>4</v>
      </c>
      <c r="I296" s="51"/>
      <c r="J296" s="51"/>
      <c r="K296" s="51"/>
      <c r="L296" s="51"/>
      <c r="M296" s="51"/>
      <c r="N296" s="51" t="s">
        <v>4</v>
      </c>
      <c r="O296" s="51"/>
      <c r="P296" s="51"/>
      <c r="Q296" s="51"/>
      <c r="R296" s="50"/>
      <c r="S296" s="222">
        <f>F296*(SUM(G296:N296))</f>
        <v>0</v>
      </c>
    </row>
    <row r="297" spans="1:19" ht="18.75" customHeight="1" x14ac:dyDescent="0.2">
      <c r="A297" s="488"/>
      <c r="B297" s="116"/>
      <c r="C297" s="526"/>
      <c r="D297" s="86"/>
      <c r="E297" s="307" t="s">
        <v>248</v>
      </c>
      <c r="F297" s="223">
        <v>141</v>
      </c>
      <c r="G297" s="52" t="s">
        <v>4</v>
      </c>
      <c r="H297" s="51" t="s">
        <v>4</v>
      </c>
      <c r="I297" s="51"/>
      <c r="J297" s="51"/>
      <c r="K297" s="51"/>
      <c r="L297" s="51"/>
      <c r="M297" s="51"/>
      <c r="N297" s="51" t="s">
        <v>4</v>
      </c>
      <c r="O297" s="51"/>
      <c r="P297" s="51"/>
      <c r="Q297" s="51"/>
      <c r="R297" s="50"/>
      <c r="S297" s="222">
        <f>F297*(SUM(G297:N297))</f>
        <v>0</v>
      </c>
    </row>
    <row r="298" spans="1:19" ht="18" customHeight="1" x14ac:dyDescent="0.2">
      <c r="A298" s="488"/>
      <c r="B298" s="116"/>
      <c r="C298" s="526"/>
      <c r="D298" s="86"/>
      <c r="E298" s="307" t="s">
        <v>249</v>
      </c>
      <c r="F298" s="223">
        <v>141</v>
      </c>
      <c r="G298" s="52" t="s">
        <v>4</v>
      </c>
      <c r="H298" s="51" t="s">
        <v>4</v>
      </c>
      <c r="I298" s="51"/>
      <c r="J298" s="51"/>
      <c r="K298" s="51"/>
      <c r="L298" s="51"/>
      <c r="M298" s="51"/>
      <c r="N298" s="51" t="s">
        <v>4</v>
      </c>
      <c r="O298" s="51"/>
      <c r="P298" s="51"/>
      <c r="Q298" s="51"/>
      <c r="R298" s="50"/>
      <c r="S298" s="222">
        <f>F298*(SUM(G298:N298))</f>
        <v>0</v>
      </c>
    </row>
    <row r="299" spans="1:19" ht="19.5" customHeight="1" x14ac:dyDescent="0.2">
      <c r="A299" s="488"/>
      <c r="B299" s="116"/>
      <c r="C299" s="526"/>
      <c r="D299" s="86"/>
      <c r="E299" s="307" t="s">
        <v>136</v>
      </c>
      <c r="F299" s="223">
        <v>141</v>
      </c>
      <c r="G299" s="52" t="s">
        <v>4</v>
      </c>
      <c r="H299" s="51" t="s">
        <v>4</v>
      </c>
      <c r="I299" s="51"/>
      <c r="J299" s="51"/>
      <c r="K299" s="51"/>
      <c r="L299" s="51"/>
      <c r="M299" s="51"/>
      <c r="N299" s="51" t="s">
        <v>4</v>
      </c>
      <c r="O299" s="51"/>
      <c r="P299" s="51"/>
      <c r="Q299" s="51"/>
      <c r="R299" s="50"/>
      <c r="S299" s="222">
        <f>F299*(SUM(G299:N299))</f>
        <v>0</v>
      </c>
    </row>
    <row r="300" spans="1:19" ht="18.75" customHeight="1" thickBot="1" x14ac:dyDescent="0.25">
      <c r="A300" s="472"/>
      <c r="B300" s="116"/>
      <c r="C300" s="526"/>
      <c r="D300" s="565"/>
      <c r="E300" s="232" t="s">
        <v>135</v>
      </c>
      <c r="F300" s="217">
        <v>141</v>
      </c>
      <c r="G300" s="120" t="s">
        <v>4</v>
      </c>
      <c r="H300" s="119" t="s">
        <v>4</v>
      </c>
      <c r="I300" s="119"/>
      <c r="J300" s="119"/>
      <c r="K300" s="119"/>
      <c r="L300" s="119"/>
      <c r="M300" s="119"/>
      <c r="N300" s="119" t="s">
        <v>4</v>
      </c>
      <c r="O300" s="119"/>
      <c r="P300" s="119"/>
      <c r="Q300" s="119"/>
      <c r="R300" s="118"/>
      <c r="S300" s="407">
        <f>F300*(SUM(G300:N300))</f>
        <v>0</v>
      </c>
    </row>
    <row r="301" spans="1:19" ht="27.75" customHeight="1" x14ac:dyDescent="0.2">
      <c r="A301" s="241"/>
      <c r="B301" s="117" t="s">
        <v>326</v>
      </c>
      <c r="C301" s="239"/>
      <c r="D301" s="511" t="s">
        <v>325</v>
      </c>
      <c r="E301" s="237" t="s">
        <v>254</v>
      </c>
      <c r="F301" s="260">
        <v>93.8</v>
      </c>
      <c r="G301" s="66" t="s">
        <v>4</v>
      </c>
      <c r="H301" s="65"/>
      <c r="I301" s="65"/>
      <c r="J301" s="65"/>
      <c r="K301" s="65"/>
      <c r="L301" s="65"/>
      <c r="M301" s="65"/>
      <c r="N301" s="65" t="s">
        <v>4</v>
      </c>
      <c r="O301" s="65"/>
      <c r="P301" s="65"/>
      <c r="Q301" s="65"/>
      <c r="R301" s="64"/>
      <c r="S301" s="235">
        <f>F301*(SUM(G301:N301))</f>
        <v>0</v>
      </c>
    </row>
    <row r="302" spans="1:19" ht="15.75" customHeight="1" x14ac:dyDescent="0.2">
      <c r="A302" s="129"/>
      <c r="B302" s="116"/>
      <c r="C302" s="509"/>
      <c r="D302" s="127"/>
      <c r="E302" s="307" t="s">
        <v>253</v>
      </c>
      <c r="F302" s="223">
        <v>93.8</v>
      </c>
      <c r="G302" s="52" t="s">
        <v>4</v>
      </c>
      <c r="H302" s="51"/>
      <c r="I302" s="51"/>
      <c r="J302" s="51"/>
      <c r="K302" s="51"/>
      <c r="L302" s="51"/>
      <c r="M302" s="51"/>
      <c r="N302" s="51" t="s">
        <v>4</v>
      </c>
      <c r="O302" s="51"/>
      <c r="P302" s="51"/>
      <c r="Q302" s="51"/>
      <c r="R302" s="50"/>
      <c r="S302" s="222">
        <f>F302*(SUM(G302:N302))</f>
        <v>0</v>
      </c>
    </row>
    <row r="303" spans="1:19" ht="27.75" customHeight="1" x14ac:dyDescent="0.2">
      <c r="A303" s="129"/>
      <c r="B303" s="116"/>
      <c r="C303" s="509"/>
      <c r="D303" s="127"/>
      <c r="E303" s="307" t="s">
        <v>324</v>
      </c>
      <c r="F303" s="223">
        <v>93.8</v>
      </c>
      <c r="G303" s="52" t="s">
        <v>4</v>
      </c>
      <c r="H303" s="51"/>
      <c r="I303" s="51"/>
      <c r="J303" s="51"/>
      <c r="K303" s="51"/>
      <c r="L303" s="51"/>
      <c r="M303" s="51"/>
      <c r="N303" s="51" t="s">
        <v>4</v>
      </c>
      <c r="O303" s="51"/>
      <c r="P303" s="51"/>
      <c r="Q303" s="51"/>
      <c r="R303" s="50"/>
      <c r="S303" s="222">
        <f>F303*(SUM(G303:N303))</f>
        <v>0</v>
      </c>
    </row>
    <row r="304" spans="1:19" ht="27.75" customHeight="1" x14ac:dyDescent="0.2">
      <c r="A304" s="129"/>
      <c r="B304" s="116"/>
      <c r="C304" s="509"/>
      <c r="D304" s="127"/>
      <c r="E304" s="307" t="s">
        <v>250</v>
      </c>
      <c r="F304" s="223">
        <v>93.8</v>
      </c>
      <c r="G304" s="52" t="s">
        <v>4</v>
      </c>
      <c r="H304" s="51"/>
      <c r="I304" s="51"/>
      <c r="J304" s="51"/>
      <c r="K304" s="51"/>
      <c r="L304" s="51"/>
      <c r="M304" s="51"/>
      <c r="N304" s="51" t="s">
        <v>4</v>
      </c>
      <c r="O304" s="51"/>
      <c r="P304" s="51"/>
      <c r="Q304" s="51"/>
      <c r="R304" s="50"/>
      <c r="S304" s="222">
        <f>F304*(SUM(G304:N304))</f>
        <v>0</v>
      </c>
    </row>
    <row r="305" spans="1:19" ht="14.25" customHeight="1" x14ac:dyDescent="0.2">
      <c r="A305" s="129"/>
      <c r="B305" s="128"/>
      <c r="C305" s="509"/>
      <c r="D305" s="127"/>
      <c r="E305" s="307" t="s">
        <v>248</v>
      </c>
      <c r="F305" s="223">
        <v>93.8</v>
      </c>
      <c r="G305" s="52" t="s">
        <v>4</v>
      </c>
      <c r="H305" s="51"/>
      <c r="I305" s="51"/>
      <c r="J305" s="51"/>
      <c r="K305" s="51"/>
      <c r="L305" s="51"/>
      <c r="M305" s="51"/>
      <c r="N305" s="51" t="s">
        <v>4</v>
      </c>
      <c r="O305" s="51"/>
      <c r="P305" s="51"/>
      <c r="Q305" s="51"/>
      <c r="R305" s="50"/>
      <c r="S305" s="222">
        <f>F305*(SUM(G305:N305))</f>
        <v>0</v>
      </c>
    </row>
    <row r="306" spans="1:19" ht="13.5" customHeight="1" x14ac:dyDescent="0.2">
      <c r="A306" s="129"/>
      <c r="B306" s="128"/>
      <c r="C306" s="509"/>
      <c r="D306" s="127"/>
      <c r="E306" s="307" t="s">
        <v>136</v>
      </c>
      <c r="F306" s="223">
        <v>93.8</v>
      </c>
      <c r="G306" s="52" t="s">
        <v>4</v>
      </c>
      <c r="H306" s="51"/>
      <c r="I306" s="51"/>
      <c r="J306" s="51"/>
      <c r="K306" s="51"/>
      <c r="L306" s="51"/>
      <c r="M306" s="51"/>
      <c r="N306" s="51" t="s">
        <v>4</v>
      </c>
      <c r="O306" s="51"/>
      <c r="P306" s="51"/>
      <c r="Q306" s="51"/>
      <c r="R306" s="50"/>
      <c r="S306" s="222">
        <f>F306*(SUM(G306:N306))</f>
        <v>0</v>
      </c>
    </row>
    <row r="307" spans="1:19" ht="14.25" customHeight="1" thickBot="1" x14ac:dyDescent="0.25">
      <c r="A307" s="124"/>
      <c r="B307" s="123"/>
      <c r="C307" s="285"/>
      <c r="D307" s="122"/>
      <c r="E307" s="256" t="s">
        <v>135</v>
      </c>
      <c r="F307" s="217">
        <v>93.8</v>
      </c>
      <c r="G307" s="40" t="s">
        <v>4</v>
      </c>
      <c r="H307" s="39"/>
      <c r="I307" s="39"/>
      <c r="J307" s="39"/>
      <c r="K307" s="39"/>
      <c r="L307" s="39"/>
      <c r="M307" s="39"/>
      <c r="N307" s="39" t="s">
        <v>4</v>
      </c>
      <c r="O307" s="39"/>
      <c r="P307" s="39"/>
      <c r="Q307" s="39"/>
      <c r="R307" s="38"/>
      <c r="S307" s="213">
        <f>F307*(SUM(G307:N307))</f>
        <v>0</v>
      </c>
    </row>
    <row r="308" spans="1:19" ht="15" customHeight="1" x14ac:dyDescent="0.2">
      <c r="A308" s="35"/>
      <c r="B308" s="564" t="s">
        <v>323</v>
      </c>
      <c r="C308" s="239"/>
      <c r="D308" s="262" t="s">
        <v>322</v>
      </c>
      <c r="E308" s="474" t="s">
        <v>321</v>
      </c>
      <c r="F308" s="260">
        <v>99.3</v>
      </c>
      <c r="G308" s="66" t="s">
        <v>4</v>
      </c>
      <c r="H308" s="65"/>
      <c r="I308" s="65"/>
      <c r="J308" s="65"/>
      <c r="K308" s="65"/>
      <c r="L308" s="65"/>
      <c r="M308" s="65"/>
      <c r="N308" s="65" t="s">
        <v>4</v>
      </c>
      <c r="O308" s="65"/>
      <c r="P308" s="65"/>
      <c r="Q308" s="65"/>
      <c r="R308" s="64"/>
      <c r="S308" s="235">
        <f>F308*(SUM(G308:N308))</f>
        <v>0</v>
      </c>
    </row>
    <row r="309" spans="1:19" ht="15" x14ac:dyDescent="0.2">
      <c r="A309" s="23"/>
      <c r="B309" s="563"/>
      <c r="C309" s="308"/>
      <c r="D309" s="230"/>
      <c r="E309" s="224" t="s">
        <v>191</v>
      </c>
      <c r="F309" s="223">
        <v>99.3</v>
      </c>
      <c r="G309" s="52" t="s">
        <v>4</v>
      </c>
      <c r="H309" s="51"/>
      <c r="I309" s="51"/>
      <c r="J309" s="51"/>
      <c r="K309" s="51"/>
      <c r="L309" s="51"/>
      <c r="M309" s="51"/>
      <c r="N309" s="51" t="s">
        <v>4</v>
      </c>
      <c r="O309" s="51"/>
      <c r="P309" s="51"/>
      <c r="Q309" s="51"/>
      <c r="R309" s="50"/>
      <c r="S309" s="222">
        <f>F309*(SUM(G309:N309))</f>
        <v>0</v>
      </c>
    </row>
    <row r="310" spans="1:19" ht="15" x14ac:dyDescent="0.2">
      <c r="A310" s="23"/>
      <c r="B310" s="563"/>
      <c r="C310" s="308"/>
      <c r="D310" s="230"/>
      <c r="E310" s="307" t="s">
        <v>320</v>
      </c>
      <c r="F310" s="223">
        <v>99.3</v>
      </c>
      <c r="G310" s="52" t="s">
        <v>4</v>
      </c>
      <c r="H310" s="51"/>
      <c r="I310" s="51"/>
      <c r="J310" s="51"/>
      <c r="K310" s="51"/>
      <c r="L310" s="51"/>
      <c r="M310" s="51"/>
      <c r="N310" s="51" t="s">
        <v>4</v>
      </c>
      <c r="O310" s="51"/>
      <c r="P310" s="51"/>
      <c r="Q310" s="51"/>
      <c r="R310" s="50"/>
      <c r="S310" s="222">
        <f>F310*(SUM(G310:N310))</f>
        <v>0</v>
      </c>
    </row>
    <row r="311" spans="1:19" ht="15" x14ac:dyDescent="0.2">
      <c r="A311" s="23"/>
      <c r="B311" s="563"/>
      <c r="C311" s="308"/>
      <c r="D311" s="230"/>
      <c r="E311" s="307" t="s">
        <v>319</v>
      </c>
      <c r="F311" s="223">
        <v>99.3</v>
      </c>
      <c r="G311" s="52" t="s">
        <v>4</v>
      </c>
      <c r="H311" s="51"/>
      <c r="I311" s="51"/>
      <c r="J311" s="51"/>
      <c r="K311" s="51"/>
      <c r="L311" s="51"/>
      <c r="M311" s="51"/>
      <c r="N311" s="51" t="s">
        <v>4</v>
      </c>
      <c r="O311" s="51"/>
      <c r="P311" s="51"/>
      <c r="Q311" s="51"/>
      <c r="R311" s="50"/>
      <c r="S311" s="222">
        <f>F311*(SUM(G311:N311))</f>
        <v>0</v>
      </c>
    </row>
    <row r="312" spans="1:19" ht="15" x14ac:dyDescent="0.2">
      <c r="A312" s="23"/>
      <c r="B312" s="563"/>
      <c r="C312" s="308"/>
      <c r="D312" s="230"/>
      <c r="E312" s="307" t="s">
        <v>318</v>
      </c>
      <c r="F312" s="223">
        <v>99.3</v>
      </c>
      <c r="G312" s="52" t="s">
        <v>4</v>
      </c>
      <c r="H312" s="51"/>
      <c r="I312" s="51"/>
      <c r="J312" s="51"/>
      <c r="K312" s="51"/>
      <c r="L312" s="51"/>
      <c r="M312" s="51"/>
      <c r="N312" s="51" t="s">
        <v>4</v>
      </c>
      <c r="O312" s="51"/>
      <c r="P312" s="51"/>
      <c r="Q312" s="51"/>
      <c r="R312" s="50"/>
      <c r="S312" s="222">
        <f>F312*(SUM(G312:N312))</f>
        <v>0</v>
      </c>
    </row>
    <row r="313" spans="1:19" ht="15" x14ac:dyDescent="0.2">
      <c r="A313" s="23"/>
      <c r="B313" s="563"/>
      <c r="C313" s="308"/>
      <c r="D313" s="230"/>
      <c r="E313" s="307" t="s">
        <v>317</v>
      </c>
      <c r="F313" s="223">
        <v>99.3</v>
      </c>
      <c r="G313" s="52" t="s">
        <v>4</v>
      </c>
      <c r="H313" s="51"/>
      <c r="I313" s="51"/>
      <c r="J313" s="51"/>
      <c r="K313" s="51"/>
      <c r="L313" s="51"/>
      <c r="M313" s="51"/>
      <c r="N313" s="51" t="s">
        <v>4</v>
      </c>
      <c r="O313" s="51"/>
      <c r="P313" s="51"/>
      <c r="Q313" s="51"/>
      <c r="R313" s="50"/>
      <c r="S313" s="222">
        <f>F313*(SUM(G313:N313))</f>
        <v>0</v>
      </c>
    </row>
    <row r="314" spans="1:19" ht="17.25" customHeight="1" x14ac:dyDescent="0.2">
      <c r="A314" s="23"/>
      <c r="B314" s="563"/>
      <c r="C314" s="308"/>
      <c r="D314" s="230"/>
      <c r="E314" s="307" t="s">
        <v>316</v>
      </c>
      <c r="F314" s="223">
        <v>99.3</v>
      </c>
      <c r="G314" s="52" t="s">
        <v>4</v>
      </c>
      <c r="H314" s="51"/>
      <c r="I314" s="51"/>
      <c r="J314" s="51"/>
      <c r="K314" s="51"/>
      <c r="L314" s="51"/>
      <c r="M314" s="51"/>
      <c r="N314" s="51" t="s">
        <v>4</v>
      </c>
      <c r="O314" s="51"/>
      <c r="P314" s="51"/>
      <c r="Q314" s="51"/>
      <c r="R314" s="50"/>
      <c r="S314" s="222">
        <f>F314*(SUM(G314:N314))</f>
        <v>0</v>
      </c>
    </row>
    <row r="315" spans="1:19" ht="19.5" customHeight="1" x14ac:dyDescent="0.2">
      <c r="A315" s="23"/>
      <c r="B315" s="563"/>
      <c r="C315" s="308"/>
      <c r="D315" s="230"/>
      <c r="E315" s="307" t="s">
        <v>315</v>
      </c>
      <c r="F315" s="223">
        <v>99.3</v>
      </c>
      <c r="G315" s="52" t="s">
        <v>4</v>
      </c>
      <c r="H315" s="51"/>
      <c r="I315" s="51"/>
      <c r="J315" s="51"/>
      <c r="K315" s="51"/>
      <c r="L315" s="51"/>
      <c r="M315" s="51"/>
      <c r="N315" s="51" t="s">
        <v>4</v>
      </c>
      <c r="O315" s="51"/>
      <c r="P315" s="51"/>
      <c r="Q315" s="51"/>
      <c r="R315" s="50"/>
      <c r="S315" s="222">
        <f>F315*(SUM(G315:N315))</f>
        <v>0</v>
      </c>
    </row>
    <row r="316" spans="1:19" ht="17.25" customHeight="1" x14ac:dyDescent="0.2">
      <c r="A316" s="23"/>
      <c r="B316" s="563"/>
      <c r="C316" s="308"/>
      <c r="D316" s="230"/>
      <c r="E316" s="307" t="s">
        <v>314</v>
      </c>
      <c r="F316" s="223">
        <v>99.3</v>
      </c>
      <c r="G316" s="52" t="s">
        <v>4</v>
      </c>
      <c r="H316" s="51"/>
      <c r="I316" s="51"/>
      <c r="J316" s="51"/>
      <c r="K316" s="51"/>
      <c r="L316" s="51"/>
      <c r="M316" s="51"/>
      <c r="N316" s="51" t="s">
        <v>4</v>
      </c>
      <c r="O316" s="51"/>
      <c r="P316" s="51"/>
      <c r="Q316" s="51"/>
      <c r="R316" s="50"/>
      <c r="S316" s="222">
        <f>F316*(SUM(G316:N316))</f>
        <v>0</v>
      </c>
    </row>
    <row r="317" spans="1:19" ht="16.5" customHeight="1" x14ac:dyDescent="0.2">
      <c r="A317" s="23"/>
      <c r="B317" s="563"/>
      <c r="C317" s="308"/>
      <c r="D317" s="230"/>
      <c r="E317" s="307" t="s">
        <v>313</v>
      </c>
      <c r="F317" s="223">
        <v>99.3</v>
      </c>
      <c r="G317" s="52" t="s">
        <v>4</v>
      </c>
      <c r="H317" s="51"/>
      <c r="I317" s="51"/>
      <c r="J317" s="51"/>
      <c r="K317" s="51"/>
      <c r="L317" s="51"/>
      <c r="M317" s="51"/>
      <c r="N317" s="51" t="s">
        <v>4</v>
      </c>
      <c r="O317" s="51"/>
      <c r="P317" s="51"/>
      <c r="Q317" s="51"/>
      <c r="R317" s="50"/>
      <c r="S317" s="222">
        <f>F317*(SUM(G317:N317))</f>
        <v>0</v>
      </c>
    </row>
    <row r="318" spans="1:19" ht="15" x14ac:dyDescent="0.2">
      <c r="A318" s="23"/>
      <c r="B318" s="563"/>
      <c r="C318" s="308"/>
      <c r="D318" s="230"/>
      <c r="E318" s="307" t="s">
        <v>312</v>
      </c>
      <c r="F318" s="223">
        <v>99.3</v>
      </c>
      <c r="G318" s="52" t="s">
        <v>4</v>
      </c>
      <c r="H318" s="51"/>
      <c r="I318" s="51"/>
      <c r="J318" s="51"/>
      <c r="K318" s="51"/>
      <c r="L318" s="51"/>
      <c r="M318" s="51"/>
      <c r="N318" s="51" t="s">
        <v>4</v>
      </c>
      <c r="O318" s="51"/>
      <c r="P318" s="51"/>
      <c r="Q318" s="51"/>
      <c r="R318" s="50"/>
      <c r="S318" s="222">
        <f>F318*(SUM(G318:N318))</f>
        <v>0</v>
      </c>
    </row>
    <row r="319" spans="1:19" ht="15.75" thickBot="1" x14ac:dyDescent="0.25">
      <c r="A319" s="13"/>
      <c r="B319" s="562"/>
      <c r="C319" s="234"/>
      <c r="D319" s="270"/>
      <c r="E319" s="232" t="s">
        <v>311</v>
      </c>
      <c r="F319" s="217">
        <v>99.3</v>
      </c>
      <c r="G319" s="275" t="s">
        <v>4</v>
      </c>
      <c r="H319" s="274"/>
      <c r="I319" s="274"/>
      <c r="J319" s="274"/>
      <c r="K319" s="119"/>
      <c r="L319" s="119"/>
      <c r="M319" s="119"/>
      <c r="N319" s="119" t="s">
        <v>4</v>
      </c>
      <c r="O319" s="119"/>
      <c r="P319" s="119"/>
      <c r="Q319" s="119"/>
      <c r="R319" s="118"/>
      <c r="S319" s="304">
        <f>F319*(SUM(G319:N319))</f>
        <v>0</v>
      </c>
    </row>
    <row r="320" spans="1:19" ht="19.5" customHeight="1" thickBot="1" x14ac:dyDescent="0.4">
      <c r="A320" s="561" t="s">
        <v>310</v>
      </c>
      <c r="B320" s="560"/>
      <c r="C320" s="559"/>
      <c r="D320" s="558"/>
      <c r="E320" s="525"/>
      <c r="F320" s="557"/>
      <c r="G320" s="556" t="s">
        <v>309</v>
      </c>
      <c r="H320" s="556" t="s">
        <v>308</v>
      </c>
      <c r="I320" s="556" t="s">
        <v>307</v>
      </c>
      <c r="J320" s="556" t="s">
        <v>306</v>
      </c>
      <c r="K320" s="555"/>
      <c r="L320" s="274"/>
      <c r="M320" s="274"/>
      <c r="N320" s="274"/>
      <c r="O320" s="274"/>
      <c r="P320" s="274"/>
      <c r="Q320" s="274"/>
      <c r="R320" s="273"/>
      <c r="S320" s="304">
        <f>F320*(SUM(G320:N320))</f>
        <v>0</v>
      </c>
    </row>
    <row r="321" spans="1:95" s="553" customFormat="1" ht="194.25" customHeight="1" thickBot="1" x14ac:dyDescent="0.25">
      <c r="A321" s="548"/>
      <c r="B321" s="54" t="s">
        <v>305</v>
      </c>
      <c r="C321" s="554"/>
      <c r="D321" s="545" t="s">
        <v>304</v>
      </c>
      <c r="E321" s="54" t="s">
        <v>294</v>
      </c>
      <c r="F321" s="520">
        <v>75</v>
      </c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304">
        <f>F321*(SUM(G321:N321))</f>
        <v>0</v>
      </c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</row>
    <row r="322" spans="1:95" ht="207.75" customHeight="1" thickBot="1" x14ac:dyDescent="0.25">
      <c r="A322" s="552"/>
      <c r="B322" s="107" t="s">
        <v>303</v>
      </c>
      <c r="C322" s="551"/>
      <c r="D322" s="550" t="s">
        <v>302</v>
      </c>
      <c r="E322" s="107" t="s">
        <v>294</v>
      </c>
      <c r="F322" s="549">
        <v>77</v>
      </c>
      <c r="G322" s="108"/>
      <c r="H322" s="108"/>
      <c r="I322" s="108"/>
      <c r="J322" s="108"/>
      <c r="K322" s="274"/>
      <c r="L322" s="274"/>
      <c r="M322" s="274"/>
      <c r="N322" s="274"/>
      <c r="O322" s="274"/>
      <c r="P322" s="274"/>
      <c r="Q322" s="274"/>
      <c r="R322" s="273"/>
      <c r="S322" s="304">
        <f>F322*(SUM(G322:N322))</f>
        <v>0</v>
      </c>
    </row>
    <row r="323" spans="1:95" ht="184.5" customHeight="1" thickBot="1" x14ac:dyDescent="0.25">
      <c r="A323" s="548"/>
      <c r="B323" s="54" t="s">
        <v>301</v>
      </c>
      <c r="C323" s="546"/>
      <c r="D323" s="545" t="s">
        <v>300</v>
      </c>
      <c r="E323" s="54" t="s">
        <v>294</v>
      </c>
      <c r="F323" s="544">
        <v>97</v>
      </c>
      <c r="G323" s="51"/>
      <c r="H323" s="51"/>
      <c r="I323" s="51"/>
      <c r="J323" s="51"/>
      <c r="K323" s="274"/>
      <c r="L323" s="274"/>
      <c r="M323" s="274"/>
      <c r="N323" s="274"/>
      <c r="O323" s="274"/>
      <c r="P323" s="274"/>
      <c r="Q323" s="274"/>
      <c r="R323" s="273"/>
      <c r="S323" s="304">
        <f>F323*(SUM(G323:N323))</f>
        <v>0</v>
      </c>
    </row>
    <row r="324" spans="1:95" ht="190.5" customHeight="1" thickBot="1" x14ac:dyDescent="0.25">
      <c r="A324" s="548"/>
      <c r="B324" s="54" t="s">
        <v>299</v>
      </c>
      <c r="C324" s="546"/>
      <c r="D324" s="545" t="s">
        <v>298</v>
      </c>
      <c r="E324" s="54" t="s">
        <v>294</v>
      </c>
      <c r="F324" s="520">
        <v>85</v>
      </c>
      <c r="G324" s="51"/>
      <c r="H324" s="51"/>
      <c r="I324" s="51"/>
      <c r="J324" s="51"/>
      <c r="K324" s="274"/>
      <c r="L324" s="274"/>
      <c r="M324" s="274"/>
      <c r="N324" s="274"/>
      <c r="O324" s="274"/>
      <c r="P324" s="274"/>
      <c r="Q324" s="274"/>
      <c r="R324" s="273"/>
      <c r="S324" s="304">
        <f>F324*(SUM(G324:N324))</f>
        <v>0</v>
      </c>
    </row>
    <row r="325" spans="1:95" s="130" customFormat="1" ht="165.75" customHeight="1" thickBot="1" x14ac:dyDescent="0.25">
      <c r="A325" s="547" t="s">
        <v>297</v>
      </c>
      <c r="B325" s="54" t="s">
        <v>296</v>
      </c>
      <c r="C325" s="546"/>
      <c r="D325" s="545" t="s">
        <v>295</v>
      </c>
      <c r="E325" s="54" t="s">
        <v>294</v>
      </c>
      <c r="F325" s="544">
        <v>85</v>
      </c>
      <c r="G325" s="54"/>
      <c r="H325" s="54"/>
      <c r="I325" s="54"/>
      <c r="J325" s="54"/>
      <c r="K325" s="183"/>
      <c r="L325" s="183"/>
      <c r="M325" s="183"/>
      <c r="N325" s="183"/>
      <c r="O325" s="183"/>
      <c r="P325" s="183"/>
      <c r="Q325" s="183"/>
      <c r="R325" s="348"/>
      <c r="S325" s="304">
        <f>F325*(SUM(G325:N325))</f>
        <v>0</v>
      </c>
      <c r="T325" s="543"/>
      <c r="U325" s="543"/>
      <c r="V325" s="543"/>
      <c r="W325" s="543"/>
      <c r="X325" s="543"/>
      <c r="Y325" s="543"/>
      <c r="Z325" s="543"/>
      <c r="AA325" s="543"/>
      <c r="AB325" s="543"/>
      <c r="AC325" s="543"/>
      <c r="AD325" s="543"/>
      <c r="AE325" s="543"/>
      <c r="AF325" s="543"/>
      <c r="AG325" s="543"/>
      <c r="AH325" s="543"/>
      <c r="AI325" s="543"/>
      <c r="AJ325" s="543"/>
      <c r="AK325" s="543"/>
      <c r="AL325" s="543"/>
      <c r="AM325" s="543"/>
      <c r="AN325" s="543"/>
      <c r="AO325" s="543"/>
      <c r="AP325" s="543"/>
      <c r="AQ325" s="543"/>
      <c r="AR325" s="543"/>
      <c r="AS325" s="543"/>
      <c r="AT325" s="543"/>
      <c r="AU325" s="543"/>
      <c r="AV325" s="543"/>
      <c r="AW325" s="543"/>
      <c r="AX325" s="543"/>
      <c r="AY325" s="543"/>
      <c r="AZ325" s="543"/>
      <c r="BA325" s="543"/>
      <c r="BB325" s="543"/>
      <c r="BC325" s="543"/>
      <c r="BD325" s="543"/>
      <c r="BE325" s="543"/>
      <c r="BF325" s="543"/>
      <c r="BG325" s="543"/>
      <c r="BH325" s="543"/>
      <c r="BI325" s="543"/>
      <c r="BJ325" s="543"/>
      <c r="BK325" s="543"/>
      <c r="BL325" s="543"/>
      <c r="BM325" s="543"/>
      <c r="BN325" s="543"/>
      <c r="BO325" s="543"/>
      <c r="BP325" s="543"/>
      <c r="BQ325" s="543"/>
      <c r="BR325" s="543"/>
      <c r="BS325" s="543"/>
      <c r="BT325" s="543"/>
      <c r="BU325" s="543"/>
      <c r="BV325" s="543"/>
      <c r="BW325" s="543"/>
      <c r="BX325" s="543"/>
      <c r="BY325" s="543"/>
      <c r="BZ325" s="543"/>
      <c r="CA325" s="543"/>
      <c r="CB325" s="543"/>
      <c r="CC325" s="543"/>
      <c r="CD325" s="543"/>
      <c r="CE325" s="543"/>
      <c r="CF325" s="543"/>
      <c r="CG325" s="543"/>
      <c r="CH325" s="543"/>
      <c r="CI325" s="543"/>
      <c r="CJ325" s="543"/>
      <c r="CK325" s="543"/>
      <c r="CL325" s="543"/>
      <c r="CM325" s="543"/>
      <c r="CN325" s="543"/>
      <c r="CO325" s="543"/>
      <c r="CP325" s="543"/>
      <c r="CQ325" s="543"/>
    </row>
    <row r="326" spans="1:95" ht="21.75" customHeight="1" x14ac:dyDescent="0.2">
      <c r="A326" s="241"/>
      <c r="B326" s="240" t="s">
        <v>293</v>
      </c>
      <c r="C326" s="239"/>
      <c r="D326" s="511" t="s">
        <v>292</v>
      </c>
      <c r="E326" s="237" t="s">
        <v>169</v>
      </c>
      <c r="F326" s="260">
        <v>228.1</v>
      </c>
      <c r="G326" s="66" t="s">
        <v>4</v>
      </c>
      <c r="H326" s="65"/>
      <c r="I326" s="65"/>
      <c r="J326" s="65"/>
      <c r="K326" s="65"/>
      <c r="L326" s="65"/>
      <c r="M326" s="65"/>
      <c r="N326" s="65" t="s">
        <v>4</v>
      </c>
      <c r="O326" s="65"/>
      <c r="P326" s="65"/>
      <c r="Q326" s="65"/>
      <c r="R326" s="64"/>
      <c r="S326" s="235">
        <f>F326*(SUM(G326:N326))</f>
        <v>0</v>
      </c>
    </row>
    <row r="327" spans="1:95" ht="19.5" customHeight="1" x14ac:dyDescent="0.2">
      <c r="A327" s="129"/>
      <c r="B327" s="87"/>
      <c r="C327" s="509"/>
      <c r="D327" s="127"/>
      <c r="E327" s="307" t="s">
        <v>291</v>
      </c>
      <c r="F327" s="223">
        <v>228.1</v>
      </c>
      <c r="G327" s="52" t="s">
        <v>4</v>
      </c>
      <c r="H327" s="51"/>
      <c r="I327" s="51"/>
      <c r="J327" s="51"/>
      <c r="K327" s="51"/>
      <c r="L327" s="51"/>
      <c r="M327" s="51"/>
      <c r="N327" s="51" t="s">
        <v>4</v>
      </c>
      <c r="O327" s="51"/>
      <c r="P327" s="51"/>
      <c r="Q327" s="51"/>
      <c r="R327" s="50"/>
      <c r="S327" s="222">
        <f>F327*(SUM(G327:N327))</f>
        <v>0</v>
      </c>
    </row>
    <row r="328" spans="1:95" ht="31.5" customHeight="1" x14ac:dyDescent="0.2">
      <c r="A328" s="129"/>
      <c r="B328" s="87"/>
      <c r="C328" s="509"/>
      <c r="D328" s="127"/>
      <c r="E328" s="307" t="s">
        <v>251</v>
      </c>
      <c r="F328" s="223">
        <v>228.1</v>
      </c>
      <c r="G328" s="52" t="s">
        <v>4</v>
      </c>
      <c r="H328" s="51"/>
      <c r="I328" s="51"/>
      <c r="J328" s="51"/>
      <c r="K328" s="51"/>
      <c r="L328" s="51"/>
      <c r="M328" s="51"/>
      <c r="N328" s="51" t="s">
        <v>4</v>
      </c>
      <c r="O328" s="51"/>
      <c r="P328" s="51"/>
      <c r="Q328" s="51"/>
      <c r="R328" s="50"/>
      <c r="S328" s="222">
        <f>F328*(SUM(G328:N328))</f>
        <v>0</v>
      </c>
    </row>
    <row r="329" spans="1:95" ht="31.5" customHeight="1" x14ac:dyDescent="0.2">
      <c r="A329" s="129"/>
      <c r="B329" s="87"/>
      <c r="C329" s="509"/>
      <c r="D329" s="127"/>
      <c r="E329" s="307" t="s">
        <v>290</v>
      </c>
      <c r="F329" s="223">
        <v>228.1</v>
      </c>
      <c r="G329" s="52" t="s">
        <v>4</v>
      </c>
      <c r="H329" s="51"/>
      <c r="I329" s="51"/>
      <c r="J329" s="51"/>
      <c r="K329" s="51"/>
      <c r="L329" s="51"/>
      <c r="M329" s="51"/>
      <c r="N329" s="51" t="s">
        <v>4</v>
      </c>
      <c r="O329" s="51"/>
      <c r="P329" s="51"/>
      <c r="Q329" s="51"/>
      <c r="R329" s="50"/>
      <c r="S329" s="222">
        <f>F329*(SUM(G329:N329))</f>
        <v>0</v>
      </c>
    </row>
    <row r="330" spans="1:95" ht="20.25" customHeight="1" x14ac:dyDescent="0.2">
      <c r="A330" s="129"/>
      <c r="B330" s="87"/>
      <c r="C330" s="509"/>
      <c r="D330" s="127"/>
      <c r="E330" s="307" t="s">
        <v>263</v>
      </c>
      <c r="F330" s="223">
        <v>228.1</v>
      </c>
      <c r="G330" s="52" t="s">
        <v>4</v>
      </c>
      <c r="H330" s="51"/>
      <c r="I330" s="51"/>
      <c r="J330" s="51"/>
      <c r="K330" s="51"/>
      <c r="L330" s="51"/>
      <c r="M330" s="51"/>
      <c r="N330" s="51" t="s">
        <v>4</v>
      </c>
      <c r="O330" s="51"/>
      <c r="P330" s="51"/>
      <c r="Q330" s="51"/>
      <c r="R330" s="50"/>
      <c r="S330" s="222">
        <f>F330*(SUM(G330:N330))</f>
        <v>0</v>
      </c>
    </row>
    <row r="331" spans="1:95" ht="18.75" customHeight="1" x14ac:dyDescent="0.2">
      <c r="A331" s="129"/>
      <c r="B331" s="87"/>
      <c r="C331" s="509"/>
      <c r="D331" s="127"/>
      <c r="E331" s="307" t="s">
        <v>136</v>
      </c>
      <c r="F331" s="223">
        <v>228.1</v>
      </c>
      <c r="G331" s="52" t="s">
        <v>4</v>
      </c>
      <c r="H331" s="51"/>
      <c r="I331" s="51"/>
      <c r="J331" s="51"/>
      <c r="K331" s="51"/>
      <c r="L331" s="51"/>
      <c r="M331" s="51"/>
      <c r="N331" s="51" t="s">
        <v>4</v>
      </c>
      <c r="O331" s="51"/>
      <c r="P331" s="51"/>
      <c r="Q331" s="51"/>
      <c r="R331" s="50"/>
      <c r="S331" s="222">
        <f>F331*(SUM(G331:N331))</f>
        <v>0</v>
      </c>
    </row>
    <row r="332" spans="1:95" ht="20.25" customHeight="1" thickBot="1" x14ac:dyDescent="0.25">
      <c r="A332" s="124"/>
      <c r="B332" s="103"/>
      <c r="C332" s="285"/>
      <c r="D332" s="122"/>
      <c r="E332" s="232" t="s">
        <v>135</v>
      </c>
      <c r="F332" s="217">
        <v>228.1</v>
      </c>
      <c r="G332" s="120" t="s">
        <v>4</v>
      </c>
      <c r="H332" s="119"/>
      <c r="I332" s="119"/>
      <c r="J332" s="119"/>
      <c r="K332" s="119"/>
      <c r="L332" s="119"/>
      <c r="M332" s="119"/>
      <c r="N332" s="119" t="s">
        <v>4</v>
      </c>
      <c r="O332" s="119"/>
      <c r="P332" s="119"/>
      <c r="Q332" s="119"/>
      <c r="R332" s="118"/>
      <c r="S332" s="227">
        <f>F332*(SUM(G332:N332))</f>
        <v>0</v>
      </c>
    </row>
    <row r="333" spans="1:95" ht="30" x14ac:dyDescent="0.2">
      <c r="A333" s="241"/>
      <c r="B333" s="240" t="s">
        <v>289</v>
      </c>
      <c r="C333" s="239"/>
      <c r="D333" s="511" t="s">
        <v>288</v>
      </c>
      <c r="E333" s="261" t="s">
        <v>287</v>
      </c>
      <c r="F333" s="260">
        <v>228.1</v>
      </c>
      <c r="G333" s="66" t="s">
        <v>4</v>
      </c>
      <c r="H333" s="65"/>
      <c r="I333" s="65"/>
      <c r="J333" s="65"/>
      <c r="K333" s="65"/>
      <c r="L333" s="65"/>
      <c r="M333" s="65"/>
      <c r="N333" s="65" t="s">
        <v>4</v>
      </c>
      <c r="O333" s="65"/>
      <c r="P333" s="65"/>
      <c r="Q333" s="65"/>
      <c r="R333" s="64"/>
      <c r="S333" s="235">
        <f>F333*(SUM(G333:N333))</f>
        <v>0</v>
      </c>
    </row>
    <row r="334" spans="1:95" ht="30" x14ac:dyDescent="0.2">
      <c r="A334" s="129"/>
      <c r="B334" s="87"/>
      <c r="C334" s="509"/>
      <c r="D334" s="127"/>
      <c r="E334" s="307" t="s">
        <v>286</v>
      </c>
      <c r="F334" s="223">
        <v>228.1</v>
      </c>
      <c r="G334" s="52" t="s">
        <v>4</v>
      </c>
      <c r="H334" s="51"/>
      <c r="I334" s="51"/>
      <c r="J334" s="51"/>
      <c r="K334" s="51"/>
      <c r="L334" s="51"/>
      <c r="M334" s="51"/>
      <c r="N334" s="51" t="s">
        <v>4</v>
      </c>
      <c r="O334" s="51"/>
      <c r="P334" s="51"/>
      <c r="Q334" s="51"/>
      <c r="R334" s="50"/>
      <c r="S334" s="222">
        <f>F334*(SUM(G334:N334))</f>
        <v>0</v>
      </c>
    </row>
    <row r="335" spans="1:95" ht="15.75" customHeight="1" x14ac:dyDescent="0.2">
      <c r="A335" s="129"/>
      <c r="B335" s="87"/>
      <c r="C335" s="509"/>
      <c r="D335" s="127"/>
      <c r="E335" s="307" t="s">
        <v>253</v>
      </c>
      <c r="F335" s="223">
        <v>228.1</v>
      </c>
      <c r="G335" s="52" t="s">
        <v>4</v>
      </c>
      <c r="H335" s="51"/>
      <c r="I335" s="51"/>
      <c r="J335" s="51"/>
      <c r="K335" s="51"/>
      <c r="L335" s="51"/>
      <c r="M335" s="51"/>
      <c r="N335" s="51" t="s">
        <v>4</v>
      </c>
      <c r="O335" s="51"/>
      <c r="P335" s="51"/>
      <c r="Q335" s="51"/>
      <c r="R335" s="50"/>
      <c r="S335" s="222">
        <f>F335*(SUM(G335:N335))</f>
        <v>0</v>
      </c>
    </row>
    <row r="336" spans="1:95" ht="30" x14ac:dyDescent="0.2">
      <c r="A336" s="129"/>
      <c r="B336" s="87"/>
      <c r="C336" s="509"/>
      <c r="D336" s="127"/>
      <c r="E336" s="307" t="s">
        <v>252</v>
      </c>
      <c r="F336" s="223">
        <v>228.1</v>
      </c>
      <c r="G336" s="52" t="s">
        <v>4</v>
      </c>
      <c r="H336" s="51"/>
      <c r="I336" s="51"/>
      <c r="J336" s="51"/>
      <c r="K336" s="51"/>
      <c r="L336" s="51"/>
      <c r="M336" s="51"/>
      <c r="N336" s="51" t="s">
        <v>4</v>
      </c>
      <c r="O336" s="51"/>
      <c r="P336" s="51"/>
      <c r="Q336" s="51"/>
      <c r="R336" s="50"/>
      <c r="S336" s="222">
        <f>F336*(SUM(G336:N336))</f>
        <v>0</v>
      </c>
    </row>
    <row r="337" spans="1:19" ht="30" x14ac:dyDescent="0.2">
      <c r="A337" s="129"/>
      <c r="B337" s="87"/>
      <c r="C337" s="509"/>
      <c r="D337" s="127"/>
      <c r="E337" s="307" t="s">
        <v>251</v>
      </c>
      <c r="F337" s="223">
        <v>228.1</v>
      </c>
      <c r="G337" s="52" t="s">
        <v>4</v>
      </c>
      <c r="H337" s="51"/>
      <c r="I337" s="51"/>
      <c r="J337" s="51"/>
      <c r="K337" s="51"/>
      <c r="L337" s="51"/>
      <c r="M337" s="51"/>
      <c r="N337" s="51" t="s">
        <v>4</v>
      </c>
      <c r="O337" s="51"/>
      <c r="P337" s="51"/>
      <c r="Q337" s="51"/>
      <c r="R337" s="50"/>
      <c r="S337" s="222">
        <f>F337*(SUM(G337:N337))</f>
        <v>0</v>
      </c>
    </row>
    <row r="338" spans="1:19" ht="30" x14ac:dyDescent="0.2">
      <c r="A338" s="129"/>
      <c r="B338" s="87"/>
      <c r="C338" s="509"/>
      <c r="D338" s="127"/>
      <c r="E338" s="307" t="s">
        <v>250</v>
      </c>
      <c r="F338" s="223">
        <v>228.1</v>
      </c>
      <c r="G338" s="52" t="s">
        <v>4</v>
      </c>
      <c r="H338" s="51"/>
      <c r="I338" s="51"/>
      <c r="J338" s="51"/>
      <c r="K338" s="51"/>
      <c r="L338" s="51"/>
      <c r="M338" s="51"/>
      <c r="N338" s="51" t="s">
        <v>4</v>
      </c>
      <c r="O338" s="51"/>
      <c r="P338" s="51"/>
      <c r="Q338" s="51"/>
      <c r="R338" s="50"/>
      <c r="S338" s="222">
        <f>F338*(SUM(G338:N338))</f>
        <v>0</v>
      </c>
    </row>
    <row r="339" spans="1:19" ht="15" x14ac:dyDescent="0.2">
      <c r="A339" s="129"/>
      <c r="B339" s="87"/>
      <c r="C339" s="509"/>
      <c r="D339" s="127"/>
      <c r="E339" s="307" t="s">
        <v>249</v>
      </c>
      <c r="F339" s="223">
        <v>228.1</v>
      </c>
      <c r="G339" s="52" t="s">
        <v>4</v>
      </c>
      <c r="H339" s="51"/>
      <c r="I339" s="51"/>
      <c r="J339" s="51"/>
      <c r="K339" s="51"/>
      <c r="L339" s="51"/>
      <c r="M339" s="51"/>
      <c r="N339" s="51" t="s">
        <v>4</v>
      </c>
      <c r="O339" s="51"/>
      <c r="P339" s="51"/>
      <c r="Q339" s="51"/>
      <c r="R339" s="50"/>
      <c r="S339" s="222">
        <f>F339*(SUM(G339:N339))</f>
        <v>0</v>
      </c>
    </row>
    <row r="340" spans="1:19" ht="15" x14ac:dyDescent="0.2">
      <c r="A340" s="129"/>
      <c r="B340" s="87"/>
      <c r="C340" s="509"/>
      <c r="D340" s="127"/>
      <c r="E340" s="525" t="s">
        <v>248</v>
      </c>
      <c r="F340" s="223">
        <v>228.1</v>
      </c>
      <c r="G340" s="52" t="s">
        <v>4</v>
      </c>
      <c r="H340" s="51"/>
      <c r="I340" s="51"/>
      <c r="J340" s="51"/>
      <c r="K340" s="51"/>
      <c r="L340" s="51"/>
      <c r="M340" s="51"/>
      <c r="N340" s="51" t="s">
        <v>4</v>
      </c>
      <c r="O340" s="51"/>
      <c r="P340" s="51"/>
      <c r="Q340" s="51"/>
      <c r="R340" s="50"/>
      <c r="S340" s="222">
        <f>F340*(SUM(G340:N340))</f>
        <v>0</v>
      </c>
    </row>
    <row r="341" spans="1:19" ht="15" x14ac:dyDescent="0.2">
      <c r="A341" s="129"/>
      <c r="B341" s="87"/>
      <c r="C341" s="509"/>
      <c r="D341" s="127"/>
      <c r="E341" s="307" t="s">
        <v>136</v>
      </c>
      <c r="F341" s="223">
        <v>228.1</v>
      </c>
      <c r="G341" s="52" t="s">
        <v>4</v>
      </c>
      <c r="H341" s="51"/>
      <c r="I341" s="51"/>
      <c r="J341" s="51"/>
      <c r="K341" s="51"/>
      <c r="L341" s="51"/>
      <c r="M341" s="51"/>
      <c r="N341" s="51" t="s">
        <v>4</v>
      </c>
      <c r="O341" s="51"/>
      <c r="P341" s="51"/>
      <c r="Q341" s="51"/>
      <c r="R341" s="50"/>
      <c r="S341" s="222">
        <f>F341*(SUM(G341:N341))</f>
        <v>0</v>
      </c>
    </row>
    <row r="342" spans="1:19" ht="15.75" thickBot="1" x14ac:dyDescent="0.25">
      <c r="A342" s="124"/>
      <c r="B342" s="103"/>
      <c r="C342" s="285"/>
      <c r="D342" s="122"/>
      <c r="E342" s="232" t="s">
        <v>135</v>
      </c>
      <c r="F342" s="217">
        <v>228.1</v>
      </c>
      <c r="G342" s="120" t="s">
        <v>4</v>
      </c>
      <c r="H342" s="119"/>
      <c r="I342" s="119"/>
      <c r="J342" s="119"/>
      <c r="K342" s="119"/>
      <c r="L342" s="119"/>
      <c r="M342" s="119"/>
      <c r="N342" s="119" t="s">
        <v>4</v>
      </c>
      <c r="O342" s="119"/>
      <c r="P342" s="119"/>
      <c r="Q342" s="119"/>
      <c r="R342" s="118"/>
      <c r="S342" s="227">
        <f>F342*(SUM(G342:N342))</f>
        <v>0</v>
      </c>
    </row>
    <row r="343" spans="1:19" ht="25.5" customHeight="1" x14ac:dyDescent="0.2">
      <c r="A343" s="241"/>
      <c r="B343" s="240" t="s">
        <v>285</v>
      </c>
      <c r="C343" s="239"/>
      <c r="D343" s="511" t="s">
        <v>284</v>
      </c>
      <c r="E343" s="261" t="s">
        <v>129</v>
      </c>
      <c r="F343" s="260">
        <v>228.1</v>
      </c>
      <c r="G343" s="66" t="s">
        <v>4</v>
      </c>
      <c r="H343" s="65"/>
      <c r="I343" s="65"/>
      <c r="J343" s="65"/>
      <c r="K343" s="65"/>
      <c r="L343" s="65"/>
      <c r="M343" s="65"/>
      <c r="N343" s="65" t="s">
        <v>4</v>
      </c>
      <c r="O343" s="65"/>
      <c r="P343" s="65"/>
      <c r="Q343" s="65"/>
      <c r="R343" s="64"/>
      <c r="S343" s="235">
        <f>F343*(SUM(G343:N343))</f>
        <v>0</v>
      </c>
    </row>
    <row r="344" spans="1:19" ht="27.75" customHeight="1" x14ac:dyDescent="0.2">
      <c r="A344" s="129"/>
      <c r="B344" s="87"/>
      <c r="C344" s="509"/>
      <c r="D344" s="127"/>
      <c r="E344" s="256" t="s">
        <v>130</v>
      </c>
      <c r="F344" s="223">
        <v>228.1</v>
      </c>
      <c r="G344" s="52" t="s">
        <v>4</v>
      </c>
      <c r="H344" s="51"/>
      <c r="I344" s="51"/>
      <c r="J344" s="51"/>
      <c r="K344" s="51"/>
      <c r="L344" s="51"/>
      <c r="M344" s="51"/>
      <c r="N344" s="51" t="s">
        <v>4</v>
      </c>
      <c r="O344" s="51"/>
      <c r="P344" s="51"/>
      <c r="Q344" s="51"/>
      <c r="R344" s="50"/>
      <c r="S344" s="222">
        <f>F344*(SUM(G344:N344))</f>
        <v>0</v>
      </c>
    </row>
    <row r="345" spans="1:19" ht="27" customHeight="1" x14ac:dyDescent="0.2">
      <c r="A345" s="129"/>
      <c r="B345" s="87"/>
      <c r="C345" s="509"/>
      <c r="D345" s="127"/>
      <c r="E345" s="256" t="s">
        <v>283</v>
      </c>
      <c r="F345" s="223">
        <v>228.1</v>
      </c>
      <c r="G345" s="52" t="s">
        <v>4</v>
      </c>
      <c r="H345" s="51"/>
      <c r="I345" s="51"/>
      <c r="J345" s="51"/>
      <c r="K345" s="51"/>
      <c r="L345" s="51"/>
      <c r="M345" s="51"/>
      <c r="N345" s="51" t="s">
        <v>4</v>
      </c>
      <c r="O345" s="51"/>
      <c r="P345" s="51"/>
      <c r="Q345" s="51"/>
      <c r="R345" s="50"/>
      <c r="S345" s="222">
        <f>F345*(SUM(G345:N345))</f>
        <v>0</v>
      </c>
    </row>
    <row r="346" spans="1:19" ht="28.5" customHeight="1" x14ac:dyDescent="0.2">
      <c r="A346" s="129"/>
      <c r="B346" s="87"/>
      <c r="C346" s="509"/>
      <c r="D346" s="127"/>
      <c r="E346" s="307" t="s">
        <v>248</v>
      </c>
      <c r="F346" s="223">
        <v>228.1</v>
      </c>
      <c r="G346" s="52" t="s">
        <v>4</v>
      </c>
      <c r="H346" s="51"/>
      <c r="I346" s="51"/>
      <c r="J346" s="51"/>
      <c r="K346" s="51"/>
      <c r="L346" s="51"/>
      <c r="M346" s="51"/>
      <c r="N346" s="51" t="s">
        <v>4</v>
      </c>
      <c r="O346" s="51"/>
      <c r="P346" s="51"/>
      <c r="Q346" s="51"/>
      <c r="R346" s="50"/>
      <c r="S346" s="222">
        <f>F346*(SUM(G346:N346))</f>
        <v>0</v>
      </c>
    </row>
    <row r="347" spans="1:19" ht="27.75" customHeight="1" x14ac:dyDescent="0.2">
      <c r="A347" s="129"/>
      <c r="B347" s="87"/>
      <c r="C347" s="509"/>
      <c r="D347" s="127"/>
      <c r="E347" s="525" t="s">
        <v>136</v>
      </c>
      <c r="F347" s="223">
        <v>228.1</v>
      </c>
      <c r="G347" s="52" t="s">
        <v>4</v>
      </c>
      <c r="H347" s="51"/>
      <c r="I347" s="51"/>
      <c r="J347" s="51"/>
      <c r="K347" s="51"/>
      <c r="L347" s="51"/>
      <c r="M347" s="51"/>
      <c r="N347" s="51" t="s">
        <v>4</v>
      </c>
      <c r="O347" s="51"/>
      <c r="P347" s="51"/>
      <c r="Q347" s="51"/>
      <c r="R347" s="50"/>
      <c r="S347" s="222">
        <f>F347*(SUM(G347:N347))</f>
        <v>0</v>
      </c>
    </row>
    <row r="348" spans="1:19" ht="30" customHeight="1" thickBot="1" x14ac:dyDescent="0.25">
      <c r="A348" s="124"/>
      <c r="B348" s="103"/>
      <c r="C348" s="285"/>
      <c r="D348" s="122"/>
      <c r="E348" s="232" t="s">
        <v>135</v>
      </c>
      <c r="F348" s="217">
        <v>228.1</v>
      </c>
      <c r="G348" s="120" t="s">
        <v>4</v>
      </c>
      <c r="H348" s="119"/>
      <c r="I348" s="119"/>
      <c r="J348" s="119"/>
      <c r="K348" s="119"/>
      <c r="L348" s="119"/>
      <c r="M348" s="119"/>
      <c r="N348" s="119" t="s">
        <v>4</v>
      </c>
      <c r="O348" s="119"/>
      <c r="P348" s="119"/>
      <c r="Q348" s="119"/>
      <c r="R348" s="118"/>
      <c r="S348" s="227">
        <f>F348*(SUM(G348:N348))</f>
        <v>0</v>
      </c>
    </row>
    <row r="349" spans="1:19" ht="15" x14ac:dyDescent="0.2">
      <c r="A349" s="241"/>
      <c r="B349" s="240" t="s">
        <v>282</v>
      </c>
      <c r="C349" s="239"/>
      <c r="D349" s="511" t="s">
        <v>281</v>
      </c>
      <c r="E349" s="237" t="s">
        <v>255</v>
      </c>
      <c r="F349" s="260">
        <v>193.8</v>
      </c>
      <c r="G349" s="66" t="s">
        <v>4</v>
      </c>
      <c r="H349" s="65"/>
      <c r="I349" s="65"/>
      <c r="J349" s="65"/>
      <c r="K349" s="65"/>
      <c r="L349" s="65"/>
      <c r="M349" s="65"/>
      <c r="N349" s="65" t="s">
        <v>4</v>
      </c>
      <c r="O349" s="65"/>
      <c r="P349" s="65"/>
      <c r="Q349" s="65"/>
      <c r="R349" s="64"/>
      <c r="S349" s="235">
        <f>F349*(SUM(G349:N349))</f>
        <v>0</v>
      </c>
    </row>
    <row r="350" spans="1:19" ht="15" x14ac:dyDescent="0.2">
      <c r="A350" s="129"/>
      <c r="B350" s="87"/>
      <c r="C350" s="509"/>
      <c r="D350" s="127"/>
      <c r="E350" s="307" t="s">
        <v>254</v>
      </c>
      <c r="F350" s="223">
        <v>193.8</v>
      </c>
      <c r="G350" s="52" t="s">
        <v>4</v>
      </c>
      <c r="H350" s="51"/>
      <c r="I350" s="51"/>
      <c r="J350" s="51"/>
      <c r="K350" s="51"/>
      <c r="L350" s="51"/>
      <c r="M350" s="51"/>
      <c r="N350" s="51" t="s">
        <v>4</v>
      </c>
      <c r="O350" s="51"/>
      <c r="P350" s="51"/>
      <c r="Q350" s="51"/>
      <c r="R350" s="50"/>
      <c r="S350" s="222">
        <f>F350*(SUM(G350:N350))</f>
        <v>0</v>
      </c>
    </row>
    <row r="351" spans="1:19" ht="30" x14ac:dyDescent="0.2">
      <c r="A351" s="129"/>
      <c r="B351" s="87"/>
      <c r="C351" s="509"/>
      <c r="D351" s="127"/>
      <c r="E351" s="307" t="s">
        <v>274</v>
      </c>
      <c r="F351" s="223">
        <v>193.8</v>
      </c>
      <c r="G351" s="52" t="s">
        <v>4</v>
      </c>
      <c r="H351" s="51"/>
      <c r="I351" s="51"/>
      <c r="J351" s="51"/>
      <c r="K351" s="51"/>
      <c r="L351" s="51"/>
      <c r="M351" s="51"/>
      <c r="N351" s="51" t="s">
        <v>4</v>
      </c>
      <c r="O351" s="51"/>
      <c r="P351" s="51"/>
      <c r="Q351" s="51"/>
      <c r="R351" s="50"/>
      <c r="S351" s="222">
        <f>F351*(SUM(G351:N351))</f>
        <v>0</v>
      </c>
    </row>
    <row r="352" spans="1:19" ht="30" x14ac:dyDescent="0.2">
      <c r="A352" s="129"/>
      <c r="B352" s="87"/>
      <c r="C352" s="509"/>
      <c r="D352" s="127"/>
      <c r="E352" s="307" t="s">
        <v>251</v>
      </c>
      <c r="F352" s="223">
        <v>193.8</v>
      </c>
      <c r="G352" s="52" t="s">
        <v>4</v>
      </c>
      <c r="H352" s="51"/>
      <c r="I352" s="51"/>
      <c r="J352" s="51"/>
      <c r="K352" s="51"/>
      <c r="L352" s="51"/>
      <c r="M352" s="51"/>
      <c r="N352" s="51" t="s">
        <v>4</v>
      </c>
      <c r="O352" s="51"/>
      <c r="P352" s="51"/>
      <c r="Q352" s="51"/>
      <c r="R352" s="50"/>
      <c r="S352" s="222">
        <f>F352*(SUM(G352:N352))</f>
        <v>0</v>
      </c>
    </row>
    <row r="353" spans="1:19" ht="30" x14ac:dyDescent="0.2">
      <c r="A353" s="129"/>
      <c r="B353" s="87"/>
      <c r="C353" s="509"/>
      <c r="D353" s="127"/>
      <c r="E353" s="256" t="s">
        <v>250</v>
      </c>
      <c r="F353" s="223">
        <v>193.8</v>
      </c>
      <c r="G353" s="52" t="s">
        <v>4</v>
      </c>
      <c r="H353" s="51"/>
      <c r="I353" s="51"/>
      <c r="J353" s="51"/>
      <c r="K353" s="51"/>
      <c r="L353" s="51"/>
      <c r="M353" s="51"/>
      <c r="N353" s="51" t="s">
        <v>4</v>
      </c>
      <c r="O353" s="51"/>
      <c r="P353" s="51"/>
      <c r="Q353" s="51"/>
      <c r="R353" s="50"/>
      <c r="S353" s="222">
        <f>F353*(SUM(G353:N353))</f>
        <v>0</v>
      </c>
    </row>
    <row r="354" spans="1:19" ht="15" x14ac:dyDescent="0.2">
      <c r="A354" s="129"/>
      <c r="B354" s="87"/>
      <c r="C354" s="509"/>
      <c r="D354" s="127"/>
      <c r="E354" s="256" t="s">
        <v>127</v>
      </c>
      <c r="F354" s="223">
        <v>193.8</v>
      </c>
      <c r="G354" s="52" t="s">
        <v>4</v>
      </c>
      <c r="H354" s="51"/>
      <c r="I354" s="51"/>
      <c r="J354" s="51"/>
      <c r="K354" s="51"/>
      <c r="L354" s="51"/>
      <c r="M354" s="51"/>
      <c r="N354" s="51" t="s">
        <v>4</v>
      </c>
      <c r="O354" s="51"/>
      <c r="P354" s="51"/>
      <c r="Q354" s="51"/>
      <c r="R354" s="50"/>
      <c r="S354" s="222">
        <f>F354*(SUM(G354:N354))</f>
        <v>0</v>
      </c>
    </row>
    <row r="355" spans="1:19" ht="15" x14ac:dyDescent="0.2">
      <c r="A355" s="129"/>
      <c r="B355" s="87"/>
      <c r="C355" s="509"/>
      <c r="D355" s="127"/>
      <c r="E355" s="256" t="s">
        <v>126</v>
      </c>
      <c r="F355" s="223">
        <v>193.8</v>
      </c>
      <c r="G355" s="52" t="s">
        <v>4</v>
      </c>
      <c r="H355" s="51"/>
      <c r="I355" s="51"/>
      <c r="J355" s="51"/>
      <c r="K355" s="51"/>
      <c r="L355" s="51"/>
      <c r="M355" s="51"/>
      <c r="N355" s="51" t="s">
        <v>4</v>
      </c>
      <c r="O355" s="51"/>
      <c r="P355" s="51"/>
      <c r="Q355" s="51"/>
      <c r="R355" s="50"/>
      <c r="S355" s="222">
        <f>F355*(SUM(G355:N355))</f>
        <v>0</v>
      </c>
    </row>
    <row r="356" spans="1:19" ht="15" x14ac:dyDescent="0.2">
      <c r="A356" s="129"/>
      <c r="B356" s="87"/>
      <c r="C356" s="509"/>
      <c r="D356" s="127"/>
      <c r="E356" s="256" t="s">
        <v>136</v>
      </c>
      <c r="F356" s="223">
        <v>193.8</v>
      </c>
      <c r="G356" s="52" t="s">
        <v>4</v>
      </c>
      <c r="H356" s="51"/>
      <c r="I356" s="51"/>
      <c r="J356" s="51"/>
      <c r="K356" s="51"/>
      <c r="L356" s="51"/>
      <c r="M356" s="51"/>
      <c r="N356" s="51" t="s">
        <v>4</v>
      </c>
      <c r="O356" s="51"/>
      <c r="P356" s="51"/>
      <c r="Q356" s="51"/>
      <c r="R356" s="50"/>
      <c r="S356" s="222">
        <f>F356*(SUM(G356:N356))</f>
        <v>0</v>
      </c>
    </row>
    <row r="357" spans="1:19" ht="15.75" thickBot="1" x14ac:dyDescent="0.25">
      <c r="A357" s="124"/>
      <c r="B357" s="103"/>
      <c r="C357" s="285"/>
      <c r="D357" s="122"/>
      <c r="E357" s="232" t="s">
        <v>280</v>
      </c>
      <c r="F357" s="217">
        <v>193.8</v>
      </c>
      <c r="G357" s="120" t="s">
        <v>4</v>
      </c>
      <c r="H357" s="119"/>
      <c r="I357" s="119"/>
      <c r="J357" s="119"/>
      <c r="K357" s="119"/>
      <c r="L357" s="119"/>
      <c r="M357" s="119"/>
      <c r="N357" s="119" t="s">
        <v>4</v>
      </c>
      <c r="O357" s="119"/>
      <c r="P357" s="119"/>
      <c r="Q357" s="119"/>
      <c r="R357" s="118"/>
      <c r="S357" s="227">
        <f>F357*(SUM(G357:N357))</f>
        <v>0</v>
      </c>
    </row>
    <row r="358" spans="1:19" ht="30.75" customHeight="1" x14ac:dyDescent="0.2">
      <c r="A358" s="241"/>
      <c r="B358" s="542" t="s">
        <v>279</v>
      </c>
      <c r="C358" s="239"/>
      <c r="D358" s="511" t="s">
        <v>278</v>
      </c>
      <c r="E358" s="261" t="s">
        <v>254</v>
      </c>
      <c r="F358" s="260">
        <v>186.4</v>
      </c>
      <c r="G358" s="66" t="s">
        <v>4</v>
      </c>
      <c r="H358" s="65"/>
      <c r="I358" s="65"/>
      <c r="J358" s="65"/>
      <c r="K358" s="65"/>
      <c r="L358" s="65"/>
      <c r="M358" s="65"/>
      <c r="N358" s="65" t="s">
        <v>4</v>
      </c>
      <c r="O358" s="65"/>
      <c r="P358" s="65"/>
      <c r="Q358" s="65"/>
      <c r="R358" s="64"/>
      <c r="S358" s="235">
        <f>F358*(SUM(G358:N358))</f>
        <v>0</v>
      </c>
    </row>
    <row r="359" spans="1:19" ht="30.75" customHeight="1" x14ac:dyDescent="0.2">
      <c r="A359" s="129"/>
      <c r="B359" s="128"/>
      <c r="C359" s="509"/>
      <c r="D359" s="127"/>
      <c r="E359" s="307" t="s">
        <v>255</v>
      </c>
      <c r="F359" s="223">
        <v>186.4</v>
      </c>
      <c r="G359" s="52" t="s">
        <v>4</v>
      </c>
      <c r="H359" s="51"/>
      <c r="I359" s="51"/>
      <c r="J359" s="51"/>
      <c r="K359" s="51"/>
      <c r="L359" s="51"/>
      <c r="M359" s="51"/>
      <c r="N359" s="51" t="s">
        <v>4</v>
      </c>
      <c r="O359" s="51"/>
      <c r="P359" s="51"/>
      <c r="Q359" s="51"/>
      <c r="R359" s="50"/>
      <c r="S359" s="222">
        <f>F359*(SUM(G359:N359))</f>
        <v>0</v>
      </c>
    </row>
    <row r="360" spans="1:19" ht="30.75" customHeight="1" x14ac:dyDescent="0.2">
      <c r="A360" s="129"/>
      <c r="B360" s="128"/>
      <c r="C360" s="509"/>
      <c r="D360" s="127"/>
      <c r="E360" s="256" t="s">
        <v>251</v>
      </c>
      <c r="F360" s="223">
        <v>186.4</v>
      </c>
      <c r="G360" s="52" t="s">
        <v>4</v>
      </c>
      <c r="H360" s="51"/>
      <c r="I360" s="51"/>
      <c r="J360" s="51"/>
      <c r="K360" s="51"/>
      <c r="L360" s="51"/>
      <c r="M360" s="51"/>
      <c r="N360" s="51" t="s">
        <v>4</v>
      </c>
      <c r="O360" s="51"/>
      <c r="P360" s="51"/>
      <c r="Q360" s="51"/>
      <c r="R360" s="50"/>
      <c r="S360" s="222">
        <f>F360*(SUM(G360:N360))</f>
        <v>0</v>
      </c>
    </row>
    <row r="361" spans="1:19" ht="30.75" customHeight="1" x14ac:dyDescent="0.2">
      <c r="A361" s="129"/>
      <c r="B361" s="128"/>
      <c r="C361" s="509"/>
      <c r="D361" s="127"/>
      <c r="E361" s="256" t="s">
        <v>274</v>
      </c>
      <c r="F361" s="223">
        <v>186.4</v>
      </c>
      <c r="G361" s="52" t="s">
        <v>4</v>
      </c>
      <c r="H361" s="51"/>
      <c r="I361" s="51"/>
      <c r="J361" s="51"/>
      <c r="K361" s="51"/>
      <c r="L361" s="51"/>
      <c r="M361" s="51"/>
      <c r="N361" s="51" t="s">
        <v>4</v>
      </c>
      <c r="O361" s="51"/>
      <c r="P361" s="51"/>
      <c r="Q361" s="51"/>
      <c r="R361" s="50"/>
      <c r="S361" s="222">
        <f>F361*(SUM(G361:N361))</f>
        <v>0</v>
      </c>
    </row>
    <row r="362" spans="1:19" ht="30.75" customHeight="1" x14ac:dyDescent="0.2">
      <c r="A362" s="129"/>
      <c r="B362" s="128"/>
      <c r="C362" s="509"/>
      <c r="D362" s="127"/>
      <c r="E362" s="256" t="s">
        <v>250</v>
      </c>
      <c r="F362" s="223">
        <v>186.4</v>
      </c>
      <c r="G362" s="52" t="s">
        <v>4</v>
      </c>
      <c r="H362" s="51"/>
      <c r="I362" s="51"/>
      <c r="J362" s="51"/>
      <c r="K362" s="51"/>
      <c r="L362" s="51"/>
      <c r="M362" s="51"/>
      <c r="N362" s="51" t="s">
        <v>4</v>
      </c>
      <c r="O362" s="51"/>
      <c r="P362" s="51"/>
      <c r="Q362" s="51"/>
      <c r="R362" s="50"/>
      <c r="S362" s="222">
        <f>F362*(SUM(G362:N362))</f>
        <v>0</v>
      </c>
    </row>
    <row r="363" spans="1:19" ht="16.5" customHeight="1" x14ac:dyDescent="0.2">
      <c r="A363" s="129"/>
      <c r="B363" s="128"/>
      <c r="C363" s="509"/>
      <c r="D363" s="127"/>
      <c r="E363" s="256" t="s">
        <v>127</v>
      </c>
      <c r="F363" s="223">
        <v>186.4</v>
      </c>
      <c r="G363" s="52" t="s">
        <v>4</v>
      </c>
      <c r="H363" s="51"/>
      <c r="I363" s="51"/>
      <c r="J363" s="51"/>
      <c r="K363" s="51"/>
      <c r="L363" s="51"/>
      <c r="M363" s="51"/>
      <c r="N363" s="51" t="s">
        <v>4</v>
      </c>
      <c r="O363" s="51"/>
      <c r="P363" s="51"/>
      <c r="Q363" s="51"/>
      <c r="R363" s="50"/>
      <c r="S363" s="222">
        <f>F363*(SUM(G363:N363))</f>
        <v>0</v>
      </c>
    </row>
    <row r="364" spans="1:19" ht="16.5" customHeight="1" x14ac:dyDescent="0.2">
      <c r="A364" s="129"/>
      <c r="B364" s="128"/>
      <c r="C364" s="509"/>
      <c r="D364" s="127"/>
      <c r="E364" s="256" t="s">
        <v>126</v>
      </c>
      <c r="F364" s="223">
        <v>186.4</v>
      </c>
      <c r="G364" s="52" t="s">
        <v>4</v>
      </c>
      <c r="H364" s="51"/>
      <c r="I364" s="51"/>
      <c r="J364" s="51"/>
      <c r="K364" s="51"/>
      <c r="L364" s="51"/>
      <c r="M364" s="51"/>
      <c r="N364" s="51" t="s">
        <v>4</v>
      </c>
      <c r="O364" s="51"/>
      <c r="P364" s="51"/>
      <c r="Q364" s="51"/>
      <c r="R364" s="50"/>
      <c r="S364" s="222">
        <f>F364*(SUM(G364:N364))</f>
        <v>0</v>
      </c>
    </row>
    <row r="365" spans="1:19" ht="16.5" customHeight="1" x14ac:dyDescent="0.2">
      <c r="A365" s="129"/>
      <c r="B365" s="128"/>
      <c r="C365" s="509"/>
      <c r="D365" s="127"/>
      <c r="E365" s="256" t="s">
        <v>136</v>
      </c>
      <c r="F365" s="223">
        <v>186.4</v>
      </c>
      <c r="G365" s="52" t="s">
        <v>4</v>
      </c>
      <c r="H365" s="51"/>
      <c r="I365" s="51"/>
      <c r="J365" s="51"/>
      <c r="K365" s="51"/>
      <c r="L365" s="51"/>
      <c r="M365" s="51"/>
      <c r="N365" s="51" t="s">
        <v>4</v>
      </c>
      <c r="O365" s="51"/>
      <c r="P365" s="51"/>
      <c r="Q365" s="51"/>
      <c r="R365" s="50"/>
      <c r="S365" s="222">
        <f>F365*(SUM(G365:N365))</f>
        <v>0</v>
      </c>
    </row>
    <row r="366" spans="1:19" ht="16.5" customHeight="1" thickBot="1" x14ac:dyDescent="0.25">
      <c r="A366" s="124"/>
      <c r="B366" s="123"/>
      <c r="C366" s="285"/>
      <c r="D366" s="122"/>
      <c r="E366" s="232" t="s">
        <v>135</v>
      </c>
      <c r="F366" s="217">
        <v>186.4</v>
      </c>
      <c r="G366" s="120" t="s">
        <v>4</v>
      </c>
      <c r="H366" s="119"/>
      <c r="I366" s="119"/>
      <c r="J366" s="119"/>
      <c r="K366" s="119"/>
      <c r="L366" s="119"/>
      <c r="M366" s="119"/>
      <c r="N366" s="119" t="s">
        <v>4</v>
      </c>
      <c r="O366" s="119"/>
      <c r="P366" s="119"/>
      <c r="Q366" s="119"/>
      <c r="R366" s="118"/>
      <c r="S366" s="304">
        <f>F366*(SUM(G366:N366))</f>
        <v>0</v>
      </c>
    </row>
    <row r="367" spans="1:19" ht="31.5" customHeight="1" x14ac:dyDescent="0.2">
      <c r="A367" s="129"/>
      <c r="B367" s="541" t="s">
        <v>273</v>
      </c>
      <c r="C367" s="509"/>
      <c r="D367" s="511" t="s">
        <v>277</v>
      </c>
      <c r="E367" s="256" t="s">
        <v>276</v>
      </c>
      <c r="F367" s="223">
        <v>195</v>
      </c>
      <c r="G367" s="52" t="s">
        <v>4</v>
      </c>
      <c r="H367" s="51"/>
      <c r="I367" s="51"/>
      <c r="J367" s="51"/>
      <c r="K367" s="51"/>
      <c r="L367" s="51"/>
      <c r="M367" s="51"/>
      <c r="N367" s="51" t="s">
        <v>4</v>
      </c>
      <c r="O367" s="51"/>
      <c r="P367" s="51"/>
      <c r="Q367" s="51"/>
      <c r="R367" s="50"/>
      <c r="S367" s="235">
        <f>F367*(SUM(G367:N367))</f>
        <v>0</v>
      </c>
    </row>
    <row r="368" spans="1:19" ht="31.5" customHeight="1" x14ac:dyDescent="0.2">
      <c r="A368" s="129"/>
      <c r="B368" s="140"/>
      <c r="C368" s="509"/>
      <c r="D368" s="127"/>
      <c r="E368" s="256" t="s">
        <v>275</v>
      </c>
      <c r="F368" s="223">
        <v>195</v>
      </c>
      <c r="G368" s="52" t="s">
        <v>4</v>
      </c>
      <c r="H368" s="51"/>
      <c r="I368" s="51"/>
      <c r="J368" s="51"/>
      <c r="K368" s="51"/>
      <c r="L368" s="51"/>
      <c r="M368" s="51"/>
      <c r="N368" s="51" t="s">
        <v>4</v>
      </c>
      <c r="O368" s="51"/>
      <c r="P368" s="51"/>
      <c r="Q368" s="51"/>
      <c r="R368" s="50"/>
      <c r="S368" s="222">
        <f>F368*(SUM(G368:N368))</f>
        <v>0</v>
      </c>
    </row>
    <row r="369" spans="1:19" ht="31.5" customHeight="1" x14ac:dyDescent="0.2">
      <c r="A369" s="129"/>
      <c r="B369" s="140"/>
      <c r="C369" s="509"/>
      <c r="D369" s="127"/>
      <c r="E369" s="256" t="s">
        <v>251</v>
      </c>
      <c r="F369" s="223">
        <v>195</v>
      </c>
      <c r="G369" s="52" t="s">
        <v>4</v>
      </c>
      <c r="H369" s="51"/>
      <c r="I369" s="51"/>
      <c r="J369" s="51"/>
      <c r="K369" s="51"/>
      <c r="L369" s="51"/>
      <c r="M369" s="51"/>
      <c r="N369" s="51" t="s">
        <v>4</v>
      </c>
      <c r="O369" s="51"/>
      <c r="P369" s="51"/>
      <c r="Q369" s="51"/>
      <c r="R369" s="50"/>
      <c r="S369" s="222">
        <f>F369*(SUM(G369:N369))</f>
        <v>0</v>
      </c>
    </row>
    <row r="370" spans="1:19" ht="31.5" customHeight="1" x14ac:dyDescent="0.2">
      <c r="A370" s="129"/>
      <c r="B370" s="140"/>
      <c r="C370" s="509"/>
      <c r="D370" s="127"/>
      <c r="E370" s="256" t="s">
        <v>274</v>
      </c>
      <c r="F370" s="223">
        <v>195</v>
      </c>
      <c r="G370" s="52" t="s">
        <v>4</v>
      </c>
      <c r="H370" s="51"/>
      <c r="I370" s="51"/>
      <c r="J370" s="51"/>
      <c r="K370" s="51"/>
      <c r="L370" s="51"/>
      <c r="M370" s="51"/>
      <c r="N370" s="51" t="s">
        <v>4</v>
      </c>
      <c r="O370" s="51"/>
      <c r="P370" s="51"/>
      <c r="Q370" s="51"/>
      <c r="R370" s="50"/>
      <c r="S370" s="222">
        <f>F370*(SUM(G370:N370))</f>
        <v>0</v>
      </c>
    </row>
    <row r="371" spans="1:19" ht="31.5" customHeight="1" x14ac:dyDescent="0.2">
      <c r="A371" s="129"/>
      <c r="B371" s="140"/>
      <c r="C371" s="509"/>
      <c r="D371" s="127"/>
      <c r="E371" s="256" t="s">
        <v>250</v>
      </c>
      <c r="F371" s="223">
        <v>195</v>
      </c>
      <c r="G371" s="52" t="s">
        <v>4</v>
      </c>
      <c r="H371" s="51"/>
      <c r="I371" s="51"/>
      <c r="J371" s="51"/>
      <c r="K371" s="51"/>
      <c r="L371" s="51"/>
      <c r="M371" s="51"/>
      <c r="N371" s="51" t="s">
        <v>4</v>
      </c>
      <c r="O371" s="51"/>
      <c r="P371" s="51"/>
      <c r="Q371" s="51"/>
      <c r="R371" s="50"/>
      <c r="S371" s="222">
        <f>F371*(SUM(G371:N371))</f>
        <v>0</v>
      </c>
    </row>
    <row r="372" spans="1:19" ht="22.5" customHeight="1" x14ac:dyDescent="0.2">
      <c r="A372" s="129"/>
      <c r="B372" s="140"/>
      <c r="C372" s="509"/>
      <c r="D372" s="127"/>
      <c r="E372" s="256" t="s">
        <v>127</v>
      </c>
      <c r="F372" s="223">
        <v>195</v>
      </c>
      <c r="G372" s="52" t="s">
        <v>4</v>
      </c>
      <c r="H372" s="51"/>
      <c r="I372" s="51"/>
      <c r="J372" s="51"/>
      <c r="K372" s="51"/>
      <c r="L372" s="51"/>
      <c r="M372" s="51"/>
      <c r="N372" s="51" t="s">
        <v>4</v>
      </c>
      <c r="O372" s="51"/>
      <c r="P372" s="51"/>
      <c r="Q372" s="51"/>
      <c r="R372" s="50"/>
      <c r="S372" s="222">
        <f>F372*(SUM(G372:N372))</f>
        <v>0</v>
      </c>
    </row>
    <row r="373" spans="1:19" ht="22.5" customHeight="1" x14ac:dyDescent="0.2">
      <c r="A373" s="129"/>
      <c r="B373" s="140"/>
      <c r="C373" s="509"/>
      <c r="D373" s="127"/>
      <c r="E373" s="256" t="s">
        <v>126</v>
      </c>
      <c r="F373" s="223">
        <v>195</v>
      </c>
      <c r="G373" s="52" t="s">
        <v>4</v>
      </c>
      <c r="H373" s="51"/>
      <c r="I373" s="51"/>
      <c r="J373" s="51"/>
      <c r="K373" s="51"/>
      <c r="L373" s="51"/>
      <c r="M373" s="51"/>
      <c r="N373" s="51" t="s">
        <v>4</v>
      </c>
      <c r="O373" s="51"/>
      <c r="P373" s="51"/>
      <c r="Q373" s="51"/>
      <c r="R373" s="50"/>
      <c r="S373" s="222">
        <f>F373*(SUM(G373:N373))</f>
        <v>0</v>
      </c>
    </row>
    <row r="374" spans="1:19" ht="22.5" customHeight="1" x14ac:dyDescent="0.2">
      <c r="A374" s="129"/>
      <c r="B374" s="140"/>
      <c r="C374" s="509"/>
      <c r="D374" s="127"/>
      <c r="E374" s="256" t="s">
        <v>136</v>
      </c>
      <c r="F374" s="223">
        <v>195</v>
      </c>
      <c r="G374" s="52" t="s">
        <v>4</v>
      </c>
      <c r="H374" s="51"/>
      <c r="I374" s="51"/>
      <c r="J374" s="51"/>
      <c r="K374" s="51"/>
      <c r="L374" s="51"/>
      <c r="M374" s="51"/>
      <c r="N374" s="51" t="s">
        <v>4</v>
      </c>
      <c r="O374" s="51"/>
      <c r="P374" s="51"/>
      <c r="Q374" s="51"/>
      <c r="R374" s="50"/>
      <c r="S374" s="222">
        <f>F374*(SUM(G374:N374))</f>
        <v>0</v>
      </c>
    </row>
    <row r="375" spans="1:19" ht="22.5" customHeight="1" thickBot="1" x14ac:dyDescent="0.25">
      <c r="A375" s="124"/>
      <c r="B375" s="138"/>
      <c r="C375" s="285"/>
      <c r="D375" s="122"/>
      <c r="E375" s="232" t="s">
        <v>135</v>
      </c>
      <c r="F375" s="217">
        <v>195</v>
      </c>
      <c r="G375" s="275" t="s">
        <v>4</v>
      </c>
      <c r="H375" s="39"/>
      <c r="I375" s="39"/>
      <c r="J375" s="39"/>
      <c r="K375" s="274"/>
      <c r="L375" s="274"/>
      <c r="M375" s="274"/>
      <c r="N375" s="274" t="s">
        <v>4</v>
      </c>
      <c r="O375" s="274"/>
      <c r="P375" s="274"/>
      <c r="Q375" s="274"/>
      <c r="R375" s="273"/>
      <c r="S375" s="304">
        <f>F375*(SUM(G375:N375))</f>
        <v>0</v>
      </c>
    </row>
    <row r="376" spans="1:19" s="2" customFormat="1" ht="29.25" customHeight="1" x14ac:dyDescent="0.2">
      <c r="A376" s="129"/>
      <c r="B376" s="541" t="s">
        <v>273</v>
      </c>
      <c r="C376" s="509"/>
      <c r="D376" s="511" t="s">
        <v>272</v>
      </c>
      <c r="E376" s="256" t="s">
        <v>192</v>
      </c>
      <c r="F376" s="223">
        <v>225</v>
      </c>
      <c r="G376" s="69" t="s">
        <v>4</v>
      </c>
      <c r="H376" s="65"/>
      <c r="I376" s="65"/>
      <c r="J376" s="65"/>
      <c r="K376" s="65"/>
      <c r="L376" s="65"/>
      <c r="M376" s="65"/>
      <c r="N376" s="453" t="s">
        <v>4</v>
      </c>
      <c r="O376" s="52"/>
      <c r="P376" s="51"/>
      <c r="Q376" s="51"/>
      <c r="R376" s="50"/>
      <c r="S376" s="227">
        <f>F376*(SUM(G376:N376))</f>
        <v>0</v>
      </c>
    </row>
    <row r="377" spans="1:19" s="2" customFormat="1" ht="28.5" customHeight="1" x14ac:dyDescent="0.2">
      <c r="A377" s="129"/>
      <c r="B377" s="140"/>
      <c r="C377" s="509"/>
      <c r="D377" s="127"/>
      <c r="E377" s="256" t="s">
        <v>271</v>
      </c>
      <c r="F377" s="223">
        <v>225</v>
      </c>
      <c r="G377" s="55" t="s">
        <v>4</v>
      </c>
      <c r="H377" s="51"/>
      <c r="I377" s="51"/>
      <c r="J377" s="51"/>
      <c r="K377" s="51"/>
      <c r="L377" s="51"/>
      <c r="M377" s="51"/>
      <c r="N377" s="371" t="s">
        <v>4</v>
      </c>
      <c r="O377" s="52"/>
      <c r="P377" s="51"/>
      <c r="Q377" s="51"/>
      <c r="R377" s="50"/>
      <c r="S377" s="222">
        <f>F377*(SUM(G377:N377))</f>
        <v>0</v>
      </c>
    </row>
    <row r="378" spans="1:19" s="2" customFormat="1" ht="31.5" customHeight="1" x14ac:dyDescent="0.2">
      <c r="A378" s="129"/>
      <c r="B378" s="140"/>
      <c r="C378" s="509"/>
      <c r="D378" s="127"/>
      <c r="E378" s="224" t="s">
        <v>166</v>
      </c>
      <c r="F378" s="223">
        <v>225</v>
      </c>
      <c r="G378" s="55" t="s">
        <v>4</v>
      </c>
      <c r="H378" s="51"/>
      <c r="I378" s="51"/>
      <c r="J378" s="51"/>
      <c r="K378" s="51"/>
      <c r="L378" s="51"/>
      <c r="M378" s="51"/>
      <c r="N378" s="371" t="s">
        <v>4</v>
      </c>
      <c r="O378" s="52"/>
      <c r="P378" s="51"/>
      <c r="Q378" s="51"/>
      <c r="R378" s="50"/>
      <c r="S378" s="222">
        <f>F378*(SUM(G378:N378))</f>
        <v>0</v>
      </c>
    </row>
    <row r="379" spans="1:19" s="2" customFormat="1" ht="31.5" customHeight="1" x14ac:dyDescent="0.2">
      <c r="A379" s="129"/>
      <c r="B379" s="140"/>
      <c r="C379" s="509"/>
      <c r="D379" s="127"/>
      <c r="E379" s="224" t="s">
        <v>165</v>
      </c>
      <c r="F379" s="223">
        <v>225</v>
      </c>
      <c r="G379" s="55" t="s">
        <v>4</v>
      </c>
      <c r="H379" s="51"/>
      <c r="I379" s="51"/>
      <c r="J379" s="51"/>
      <c r="K379" s="51"/>
      <c r="L379" s="51"/>
      <c r="M379" s="51"/>
      <c r="N379" s="371" t="s">
        <v>4</v>
      </c>
      <c r="O379" s="52"/>
      <c r="P379" s="51"/>
      <c r="Q379" s="51"/>
      <c r="R379" s="50"/>
      <c r="S379" s="222">
        <f>F379*(SUM(G379:N379))</f>
        <v>0</v>
      </c>
    </row>
    <row r="380" spans="1:19" s="2" customFormat="1" ht="31.5" customHeight="1" x14ac:dyDescent="0.2">
      <c r="A380" s="129"/>
      <c r="B380" s="140"/>
      <c r="C380" s="509"/>
      <c r="D380" s="127"/>
      <c r="E380" s="224" t="s">
        <v>164</v>
      </c>
      <c r="F380" s="223">
        <v>225</v>
      </c>
      <c r="G380" s="55" t="s">
        <v>4</v>
      </c>
      <c r="H380" s="51"/>
      <c r="I380" s="51"/>
      <c r="J380" s="51"/>
      <c r="K380" s="51"/>
      <c r="L380" s="51"/>
      <c r="M380" s="51"/>
      <c r="N380" s="371" t="s">
        <v>4</v>
      </c>
      <c r="O380" s="52"/>
      <c r="P380" s="51"/>
      <c r="Q380" s="51"/>
      <c r="R380" s="50"/>
      <c r="S380" s="222">
        <f>F380*(SUM(G380:N380))</f>
        <v>0</v>
      </c>
    </row>
    <row r="381" spans="1:19" s="2" customFormat="1" ht="32.25" customHeight="1" thickBot="1" x14ac:dyDescent="0.25">
      <c r="A381" s="129"/>
      <c r="B381" s="140"/>
      <c r="C381" s="509"/>
      <c r="D381" s="127"/>
      <c r="E381" s="224" t="s">
        <v>163</v>
      </c>
      <c r="F381" s="223">
        <v>225</v>
      </c>
      <c r="G381" s="55" t="s">
        <v>4</v>
      </c>
      <c r="H381" s="51"/>
      <c r="I381" s="51"/>
      <c r="J381" s="51"/>
      <c r="K381" s="51"/>
      <c r="L381" s="51"/>
      <c r="M381" s="51"/>
      <c r="N381" s="371" t="s">
        <v>4</v>
      </c>
      <c r="O381" s="52"/>
      <c r="P381" s="51"/>
      <c r="Q381" s="51"/>
      <c r="R381" s="50"/>
      <c r="S381" s="222">
        <f>F381*(SUM(G381:N381))</f>
        <v>0</v>
      </c>
    </row>
    <row r="382" spans="1:19" ht="22.5" customHeight="1" x14ac:dyDescent="0.2">
      <c r="A382" s="540"/>
      <c r="B382" s="73" t="s">
        <v>270</v>
      </c>
      <c r="C382" s="73"/>
      <c r="D382" s="539" t="s">
        <v>269</v>
      </c>
      <c r="E382" s="538" t="s">
        <v>268</v>
      </c>
      <c r="F382" s="228">
        <v>181.7</v>
      </c>
      <c r="G382" s="69" t="s">
        <v>4</v>
      </c>
      <c r="H382" s="65"/>
      <c r="I382" s="65"/>
      <c r="J382" s="65"/>
      <c r="K382" s="65"/>
      <c r="L382" s="65"/>
      <c r="M382" s="65"/>
      <c r="N382" s="65" t="s">
        <v>4</v>
      </c>
      <c r="O382" s="77"/>
      <c r="P382" s="77"/>
      <c r="Q382" s="77"/>
      <c r="R382" s="76"/>
      <c r="S382" s="235">
        <f>F382*(SUM(G382:N382))</f>
        <v>0</v>
      </c>
    </row>
    <row r="383" spans="1:19" ht="22.5" customHeight="1" x14ac:dyDescent="0.2">
      <c r="A383" s="537"/>
      <c r="B383" s="521"/>
      <c r="C383" s="521"/>
      <c r="D383" s="536"/>
      <c r="E383" s="372" t="s">
        <v>267</v>
      </c>
      <c r="F383" s="228">
        <v>181.7</v>
      </c>
      <c r="G383" s="55" t="s">
        <v>4</v>
      </c>
      <c r="H383" s="51"/>
      <c r="I383" s="51"/>
      <c r="J383" s="51"/>
      <c r="K383" s="51"/>
      <c r="L383" s="51"/>
      <c r="M383" s="51"/>
      <c r="N383" s="51" t="s">
        <v>4</v>
      </c>
      <c r="O383" s="274"/>
      <c r="P383" s="274"/>
      <c r="Q383" s="274"/>
      <c r="R383" s="273"/>
      <c r="S383" s="227">
        <f>F383*(SUM(G383:N383))</f>
        <v>0</v>
      </c>
    </row>
    <row r="384" spans="1:19" ht="22.5" customHeight="1" x14ac:dyDescent="0.2">
      <c r="A384" s="537"/>
      <c r="B384" s="521"/>
      <c r="C384" s="521"/>
      <c r="D384" s="536"/>
      <c r="E384" s="372" t="s">
        <v>266</v>
      </c>
      <c r="F384" s="228">
        <v>181.7</v>
      </c>
      <c r="G384" s="55" t="s">
        <v>4</v>
      </c>
      <c r="H384" s="51"/>
      <c r="I384" s="51"/>
      <c r="J384" s="51"/>
      <c r="K384" s="51"/>
      <c r="L384" s="51"/>
      <c r="M384" s="51"/>
      <c r="N384" s="51" t="s">
        <v>4</v>
      </c>
      <c r="O384" s="299"/>
      <c r="P384" s="299"/>
      <c r="Q384" s="299"/>
      <c r="R384" s="299"/>
      <c r="S384" s="227">
        <f>F384*(SUM(G384:N384))</f>
        <v>0</v>
      </c>
    </row>
    <row r="385" spans="1:19" ht="33" customHeight="1" x14ac:dyDescent="0.2">
      <c r="A385" s="537"/>
      <c r="B385" s="521"/>
      <c r="C385" s="521"/>
      <c r="D385" s="536"/>
      <c r="E385" s="372" t="s">
        <v>263</v>
      </c>
      <c r="F385" s="228">
        <v>181.7</v>
      </c>
      <c r="G385" s="55" t="s">
        <v>4</v>
      </c>
      <c r="H385" s="51"/>
      <c r="I385" s="51"/>
      <c r="J385" s="51"/>
      <c r="K385" s="51"/>
      <c r="L385" s="51"/>
      <c r="M385" s="51"/>
      <c r="N385" s="51" t="s">
        <v>4</v>
      </c>
      <c r="O385" s="274"/>
      <c r="P385" s="274"/>
      <c r="Q385" s="274"/>
      <c r="R385" s="273"/>
      <c r="S385" s="227">
        <f>F385*(SUM(G385:N385))</f>
        <v>0</v>
      </c>
    </row>
    <row r="386" spans="1:19" ht="33" customHeight="1" x14ac:dyDescent="0.2">
      <c r="A386" s="537"/>
      <c r="B386" s="521"/>
      <c r="C386" s="521"/>
      <c r="D386" s="536"/>
      <c r="E386" s="372" t="s">
        <v>262</v>
      </c>
      <c r="F386" s="223">
        <v>181.7</v>
      </c>
      <c r="G386" s="55" t="s">
        <v>4</v>
      </c>
      <c r="H386" s="51"/>
      <c r="I386" s="51"/>
      <c r="J386" s="51"/>
      <c r="K386" s="51"/>
      <c r="L386" s="51"/>
      <c r="M386" s="51"/>
      <c r="N386" s="51" t="s">
        <v>4</v>
      </c>
      <c r="O386" s="274"/>
      <c r="P386" s="274"/>
      <c r="Q386" s="274"/>
      <c r="R386" s="273"/>
      <c r="S386" s="227">
        <f>F386*(SUM(G386:N386))</f>
        <v>0</v>
      </c>
    </row>
    <row r="387" spans="1:19" ht="33" customHeight="1" x14ac:dyDescent="0.2">
      <c r="A387" s="537"/>
      <c r="B387" s="521"/>
      <c r="C387" s="521"/>
      <c r="D387" s="536"/>
      <c r="E387" s="372" t="s">
        <v>261</v>
      </c>
      <c r="F387" s="223">
        <v>181.7</v>
      </c>
      <c r="G387" s="55" t="s">
        <v>4</v>
      </c>
      <c r="H387" s="51"/>
      <c r="I387" s="51"/>
      <c r="J387" s="51"/>
      <c r="K387" s="51"/>
      <c r="L387" s="51"/>
      <c r="M387" s="51"/>
      <c r="N387" s="51" t="s">
        <v>4</v>
      </c>
      <c r="O387" s="274"/>
      <c r="P387" s="274"/>
      <c r="Q387" s="274"/>
      <c r="R387" s="273"/>
      <c r="S387" s="227">
        <f>F387*(SUM(G387:N387))</f>
        <v>0</v>
      </c>
    </row>
    <row r="388" spans="1:19" ht="33" customHeight="1" thickBot="1" x14ac:dyDescent="0.25">
      <c r="A388" s="535"/>
      <c r="B388" s="519"/>
      <c r="C388" s="519"/>
      <c r="D388" s="534"/>
      <c r="E388" s="533" t="s">
        <v>260</v>
      </c>
      <c r="F388" s="217">
        <v>181.7</v>
      </c>
      <c r="G388" s="137" t="s">
        <v>4</v>
      </c>
      <c r="H388" s="119"/>
      <c r="I388" s="119"/>
      <c r="J388" s="119"/>
      <c r="K388" s="119"/>
      <c r="L388" s="119"/>
      <c r="M388" s="119"/>
      <c r="N388" s="119" t="s">
        <v>4</v>
      </c>
      <c r="O388" s="119"/>
      <c r="P388" s="119"/>
      <c r="Q388" s="119"/>
      <c r="R388" s="118"/>
      <c r="S388" s="304">
        <f>F388*(SUM(G388:N388))</f>
        <v>0</v>
      </c>
    </row>
    <row r="389" spans="1:19" ht="50.25" customHeight="1" x14ac:dyDescent="0.2">
      <c r="A389" s="530"/>
      <c r="B389" s="532" t="s">
        <v>265</v>
      </c>
      <c r="C389" s="531"/>
      <c r="D389" s="34" t="s">
        <v>264</v>
      </c>
      <c r="E389" s="237" t="s">
        <v>263</v>
      </c>
      <c r="F389" s="260">
        <v>203.1</v>
      </c>
      <c r="G389" s="66" t="s">
        <v>4</v>
      </c>
      <c r="H389" s="77"/>
      <c r="I389" s="77"/>
      <c r="J389" s="65" t="s">
        <v>4</v>
      </c>
      <c r="K389" s="65" t="s">
        <v>4</v>
      </c>
      <c r="L389" s="65" t="s">
        <v>4</v>
      </c>
      <c r="M389" s="65" t="s">
        <v>4</v>
      </c>
      <c r="N389" s="65" t="s">
        <v>4</v>
      </c>
      <c r="O389" s="77"/>
      <c r="P389" s="77"/>
      <c r="Q389" s="77"/>
      <c r="R389" s="76"/>
      <c r="S389" s="235">
        <f>F389*(SUM(G389:N389))</f>
        <v>0</v>
      </c>
    </row>
    <row r="390" spans="1:19" ht="50.25" customHeight="1" x14ac:dyDescent="0.2">
      <c r="A390" s="530"/>
      <c r="B390" s="529"/>
      <c r="C390" s="126"/>
      <c r="D390" s="126"/>
      <c r="E390" s="307" t="s">
        <v>262</v>
      </c>
      <c r="F390" s="223">
        <v>203.1</v>
      </c>
      <c r="G390" s="52" t="s">
        <v>4</v>
      </c>
      <c r="H390" s="51"/>
      <c r="I390" s="51"/>
      <c r="J390" s="51" t="s">
        <v>4</v>
      </c>
      <c r="K390" s="51" t="s">
        <v>4</v>
      </c>
      <c r="L390" s="51" t="s">
        <v>4</v>
      </c>
      <c r="M390" s="51" t="s">
        <v>4</v>
      </c>
      <c r="N390" s="51" t="s">
        <v>4</v>
      </c>
      <c r="O390" s="274"/>
      <c r="P390" s="274"/>
      <c r="Q390" s="274"/>
      <c r="R390" s="273"/>
      <c r="S390" s="227">
        <f>F390*(SUM(G390:N390))</f>
        <v>0</v>
      </c>
    </row>
    <row r="391" spans="1:19" ht="50.25" customHeight="1" x14ac:dyDescent="0.2">
      <c r="A391" s="530"/>
      <c r="B391" s="529"/>
      <c r="C391" s="126"/>
      <c r="D391" s="126"/>
      <c r="E391" s="307" t="s">
        <v>261</v>
      </c>
      <c r="F391" s="223">
        <v>203.1</v>
      </c>
      <c r="G391" s="52" t="s">
        <v>4</v>
      </c>
      <c r="H391" s="51"/>
      <c r="I391" s="51"/>
      <c r="J391" s="51" t="s">
        <v>4</v>
      </c>
      <c r="K391" s="51" t="s">
        <v>4</v>
      </c>
      <c r="L391" s="51" t="s">
        <v>4</v>
      </c>
      <c r="M391" s="51" t="s">
        <v>4</v>
      </c>
      <c r="N391" s="51" t="s">
        <v>4</v>
      </c>
      <c r="O391" s="274"/>
      <c r="P391" s="274"/>
      <c r="Q391" s="274"/>
      <c r="R391" s="273"/>
      <c r="S391" s="227">
        <f>F391*(SUM(G391:N391))</f>
        <v>0</v>
      </c>
    </row>
    <row r="392" spans="1:19" ht="50.25" customHeight="1" thickBot="1" x14ac:dyDescent="0.25">
      <c r="A392" s="528"/>
      <c r="B392" s="527"/>
      <c r="C392" s="121"/>
      <c r="D392" s="121"/>
      <c r="E392" s="396" t="s">
        <v>260</v>
      </c>
      <c r="F392" s="369">
        <v>203.1</v>
      </c>
      <c r="G392" s="120" t="s">
        <v>4</v>
      </c>
      <c r="H392" s="108"/>
      <c r="I392" s="108"/>
      <c r="J392" s="119" t="s">
        <v>4</v>
      </c>
      <c r="K392" s="119" t="s">
        <v>4</v>
      </c>
      <c r="L392" s="119" t="s">
        <v>4</v>
      </c>
      <c r="M392" s="119" t="s">
        <v>4</v>
      </c>
      <c r="N392" s="119" t="s">
        <v>4</v>
      </c>
      <c r="O392" s="119"/>
      <c r="P392" s="119"/>
      <c r="Q392" s="119"/>
      <c r="R392" s="118"/>
      <c r="S392" s="304">
        <f>F392*(SUM(G392:N392))</f>
        <v>0</v>
      </c>
    </row>
    <row r="393" spans="1:19" ht="30" customHeight="1" x14ac:dyDescent="0.2">
      <c r="A393" s="287"/>
      <c r="B393" s="87" t="s">
        <v>259</v>
      </c>
      <c r="C393" s="308"/>
      <c r="D393" s="517" t="s">
        <v>258</v>
      </c>
      <c r="E393" s="525" t="s">
        <v>255</v>
      </c>
      <c r="F393" s="260">
        <v>186.4</v>
      </c>
      <c r="G393" s="109" t="s">
        <v>4</v>
      </c>
      <c r="H393" s="108"/>
      <c r="I393" s="108"/>
      <c r="J393" s="108"/>
      <c r="K393" s="108"/>
      <c r="L393" s="108"/>
      <c r="M393" s="108"/>
      <c r="N393" s="108" t="s">
        <v>4</v>
      </c>
      <c r="O393" s="108"/>
      <c r="P393" s="108"/>
      <c r="Q393" s="108"/>
      <c r="R393" s="125"/>
      <c r="S393" s="227">
        <f>F393*(SUM(G393:N393))</f>
        <v>0</v>
      </c>
    </row>
    <row r="394" spans="1:19" ht="30" customHeight="1" x14ac:dyDescent="0.2">
      <c r="A394" s="488"/>
      <c r="B394" s="87"/>
      <c r="C394" s="509"/>
      <c r="D394" s="509"/>
      <c r="E394" s="307" t="s">
        <v>254</v>
      </c>
      <c r="F394" s="223">
        <v>186.4</v>
      </c>
      <c r="G394" s="52" t="s">
        <v>4</v>
      </c>
      <c r="H394" s="51"/>
      <c r="I394" s="51"/>
      <c r="J394" s="51"/>
      <c r="K394" s="51"/>
      <c r="L394" s="51"/>
      <c r="M394" s="51"/>
      <c r="N394" s="51" t="s">
        <v>4</v>
      </c>
      <c r="O394" s="51"/>
      <c r="P394" s="51"/>
      <c r="Q394" s="51"/>
      <c r="R394" s="50"/>
      <c r="S394" s="222">
        <f>F394*(SUM(G394:N394))</f>
        <v>0</v>
      </c>
    </row>
    <row r="395" spans="1:19" ht="19.5" customHeight="1" x14ac:dyDescent="0.2">
      <c r="A395" s="488"/>
      <c r="B395" s="87"/>
      <c r="C395" s="509"/>
      <c r="D395" s="509"/>
      <c r="E395" s="307" t="s">
        <v>253</v>
      </c>
      <c r="F395" s="223">
        <v>186.4</v>
      </c>
      <c r="G395" s="52" t="s">
        <v>4</v>
      </c>
      <c r="H395" s="51"/>
      <c r="I395" s="51"/>
      <c r="J395" s="51"/>
      <c r="K395" s="51"/>
      <c r="L395" s="51"/>
      <c r="M395" s="51"/>
      <c r="N395" s="51" t="s">
        <v>4</v>
      </c>
      <c r="O395" s="51"/>
      <c r="P395" s="51"/>
      <c r="Q395" s="51"/>
      <c r="R395" s="50"/>
      <c r="S395" s="222">
        <f>F395*(SUM(G395:N395))</f>
        <v>0</v>
      </c>
    </row>
    <row r="396" spans="1:19" ht="30" customHeight="1" x14ac:dyDescent="0.2">
      <c r="A396" s="488"/>
      <c r="B396" s="87"/>
      <c r="C396" s="509"/>
      <c r="D396" s="509"/>
      <c r="E396" s="307" t="s">
        <v>252</v>
      </c>
      <c r="F396" s="223">
        <v>186.4</v>
      </c>
      <c r="G396" s="52" t="s">
        <v>4</v>
      </c>
      <c r="H396" s="51"/>
      <c r="I396" s="51"/>
      <c r="J396" s="51"/>
      <c r="K396" s="51"/>
      <c r="L396" s="51"/>
      <c r="M396" s="51"/>
      <c r="N396" s="51" t="s">
        <v>4</v>
      </c>
      <c r="O396" s="51"/>
      <c r="P396" s="51"/>
      <c r="Q396" s="51"/>
      <c r="R396" s="50"/>
      <c r="S396" s="222">
        <f>F396*(SUM(G396:N396))</f>
        <v>0</v>
      </c>
    </row>
    <row r="397" spans="1:19" ht="30" customHeight="1" x14ac:dyDescent="0.2">
      <c r="A397" s="488"/>
      <c r="B397" s="87"/>
      <c r="C397" s="509"/>
      <c r="D397" s="509"/>
      <c r="E397" s="307" t="s">
        <v>251</v>
      </c>
      <c r="F397" s="223">
        <v>186.4</v>
      </c>
      <c r="G397" s="52" t="s">
        <v>4</v>
      </c>
      <c r="H397" s="51"/>
      <c r="I397" s="51"/>
      <c r="J397" s="51"/>
      <c r="K397" s="51"/>
      <c r="L397" s="51"/>
      <c r="M397" s="51"/>
      <c r="N397" s="51" t="s">
        <v>4</v>
      </c>
      <c r="O397" s="51"/>
      <c r="P397" s="51"/>
      <c r="Q397" s="51"/>
      <c r="R397" s="50"/>
      <c r="S397" s="222">
        <f>F397*(SUM(G397:N397))</f>
        <v>0</v>
      </c>
    </row>
    <row r="398" spans="1:19" ht="30" customHeight="1" x14ac:dyDescent="0.2">
      <c r="A398" s="488"/>
      <c r="B398" s="87"/>
      <c r="C398" s="509"/>
      <c r="D398" s="509"/>
      <c r="E398" s="307" t="s">
        <v>250</v>
      </c>
      <c r="F398" s="223">
        <v>186.4</v>
      </c>
      <c r="G398" s="52" t="s">
        <v>4</v>
      </c>
      <c r="H398" s="51"/>
      <c r="I398" s="51"/>
      <c r="J398" s="51"/>
      <c r="K398" s="51"/>
      <c r="L398" s="51"/>
      <c r="M398" s="51"/>
      <c r="N398" s="51" t="s">
        <v>4</v>
      </c>
      <c r="O398" s="51"/>
      <c r="P398" s="51"/>
      <c r="Q398" s="51"/>
      <c r="R398" s="50"/>
      <c r="S398" s="222">
        <f>F398*(SUM(G398:N398))</f>
        <v>0</v>
      </c>
    </row>
    <row r="399" spans="1:19" ht="15" customHeight="1" x14ac:dyDescent="0.2">
      <c r="A399" s="488"/>
      <c r="B399" s="87"/>
      <c r="C399" s="509"/>
      <c r="D399" s="509"/>
      <c r="E399" s="307" t="s">
        <v>249</v>
      </c>
      <c r="F399" s="223">
        <v>186.4</v>
      </c>
      <c r="G399" s="52" t="s">
        <v>4</v>
      </c>
      <c r="H399" s="51"/>
      <c r="I399" s="51"/>
      <c r="J399" s="51"/>
      <c r="K399" s="51"/>
      <c r="L399" s="51"/>
      <c r="M399" s="51"/>
      <c r="N399" s="51" t="s">
        <v>4</v>
      </c>
      <c r="O399" s="51"/>
      <c r="P399" s="51"/>
      <c r="Q399" s="51"/>
      <c r="R399" s="50"/>
      <c r="S399" s="222">
        <f>F399*(SUM(G399:N399))</f>
        <v>0</v>
      </c>
    </row>
    <row r="400" spans="1:19" ht="15" customHeight="1" x14ac:dyDescent="0.2">
      <c r="A400" s="472"/>
      <c r="B400" s="87"/>
      <c r="C400" s="509"/>
      <c r="D400" s="509"/>
      <c r="E400" s="525" t="s">
        <v>248</v>
      </c>
      <c r="F400" s="223">
        <v>186.4</v>
      </c>
      <c r="G400" s="52" t="s">
        <v>4</v>
      </c>
      <c r="H400" s="51"/>
      <c r="I400" s="51"/>
      <c r="J400" s="51"/>
      <c r="K400" s="51"/>
      <c r="L400" s="51"/>
      <c r="M400" s="51"/>
      <c r="N400" s="51" t="s">
        <v>4</v>
      </c>
      <c r="O400" s="51"/>
      <c r="P400" s="51"/>
      <c r="Q400" s="51"/>
      <c r="R400" s="50"/>
      <c r="S400" s="222">
        <f>F400*(SUM(G400:N400))</f>
        <v>0</v>
      </c>
    </row>
    <row r="401" spans="1:19" ht="15" customHeight="1" x14ac:dyDescent="0.2">
      <c r="A401" s="287"/>
      <c r="B401" s="87"/>
      <c r="C401" s="509"/>
      <c r="D401" s="509"/>
      <c r="E401" s="307" t="s">
        <v>136</v>
      </c>
      <c r="F401" s="223">
        <v>186.4</v>
      </c>
      <c r="G401" s="52" t="s">
        <v>4</v>
      </c>
      <c r="H401" s="51"/>
      <c r="I401" s="51"/>
      <c r="J401" s="51"/>
      <c r="K401" s="51"/>
      <c r="L401" s="51"/>
      <c r="M401" s="51"/>
      <c r="N401" s="51" t="s">
        <v>4</v>
      </c>
      <c r="O401" s="51"/>
      <c r="P401" s="51"/>
      <c r="Q401" s="51"/>
      <c r="R401" s="50"/>
      <c r="S401" s="222">
        <f>F401*(SUM(G401:N401))</f>
        <v>0</v>
      </c>
    </row>
    <row r="402" spans="1:19" ht="15" customHeight="1" thickBot="1" x14ac:dyDescent="0.25">
      <c r="A402" s="286"/>
      <c r="B402" s="103"/>
      <c r="C402" s="285"/>
      <c r="D402" s="285"/>
      <c r="E402" s="232" t="s">
        <v>135</v>
      </c>
      <c r="F402" s="217">
        <v>186.4</v>
      </c>
      <c r="G402" s="120" t="s">
        <v>4</v>
      </c>
      <c r="H402" s="119"/>
      <c r="I402" s="119"/>
      <c r="J402" s="119"/>
      <c r="K402" s="119"/>
      <c r="L402" s="119"/>
      <c r="M402" s="119"/>
      <c r="N402" s="119" t="s">
        <v>4</v>
      </c>
      <c r="O402" s="119"/>
      <c r="P402" s="119"/>
      <c r="Q402" s="119"/>
      <c r="R402" s="118"/>
      <c r="S402" s="227">
        <f>F402*(SUM(G402:N402))</f>
        <v>0</v>
      </c>
    </row>
    <row r="403" spans="1:19" ht="36" customHeight="1" x14ac:dyDescent="0.2">
      <c r="A403" s="485"/>
      <c r="B403" s="240" t="s">
        <v>257</v>
      </c>
      <c r="C403" s="283"/>
      <c r="D403" s="523" t="s">
        <v>256</v>
      </c>
      <c r="E403" s="261" t="s">
        <v>255</v>
      </c>
      <c r="F403" s="260">
        <v>96.8</v>
      </c>
      <c r="G403" s="66" t="s">
        <v>4</v>
      </c>
      <c r="H403" s="65" t="s">
        <v>4</v>
      </c>
      <c r="I403" s="65"/>
      <c r="J403" s="65" t="s">
        <v>4</v>
      </c>
      <c r="K403" s="65"/>
      <c r="L403" s="65" t="s">
        <v>4</v>
      </c>
      <c r="M403" s="65"/>
      <c r="N403" s="65" t="s">
        <v>4</v>
      </c>
      <c r="O403" s="65"/>
      <c r="P403" s="65"/>
      <c r="Q403" s="65"/>
      <c r="R403" s="64"/>
      <c r="S403" s="235">
        <f>F403*(SUM(G403:N403))</f>
        <v>0</v>
      </c>
    </row>
    <row r="404" spans="1:19" ht="30.75" customHeight="1" x14ac:dyDescent="0.2">
      <c r="A404" s="488"/>
      <c r="B404" s="87"/>
      <c r="C404" s="274"/>
      <c r="D404" s="509"/>
      <c r="E404" s="307" t="s">
        <v>254</v>
      </c>
      <c r="F404" s="223">
        <v>96.8</v>
      </c>
      <c r="G404" s="52" t="s">
        <v>4</v>
      </c>
      <c r="H404" s="51" t="s">
        <v>4</v>
      </c>
      <c r="I404" s="51"/>
      <c r="J404" s="51" t="s">
        <v>4</v>
      </c>
      <c r="K404" s="51"/>
      <c r="L404" s="51" t="s">
        <v>4</v>
      </c>
      <c r="M404" s="51"/>
      <c r="N404" s="51" t="s">
        <v>4</v>
      </c>
      <c r="O404" s="51"/>
      <c r="P404" s="51"/>
      <c r="Q404" s="51"/>
      <c r="R404" s="50"/>
      <c r="S404" s="222">
        <f>F404*(SUM(G404:N404))</f>
        <v>0</v>
      </c>
    </row>
    <row r="405" spans="1:19" ht="16.5" customHeight="1" x14ac:dyDescent="0.2">
      <c r="A405" s="488"/>
      <c r="B405" s="87"/>
      <c r="C405" s="526"/>
      <c r="D405" s="509"/>
      <c r="E405" s="307" t="s">
        <v>253</v>
      </c>
      <c r="F405" s="223">
        <v>96.8</v>
      </c>
      <c r="G405" s="52" t="s">
        <v>4</v>
      </c>
      <c r="H405" s="51" t="s">
        <v>4</v>
      </c>
      <c r="I405" s="51"/>
      <c r="J405" s="51" t="s">
        <v>4</v>
      </c>
      <c r="K405" s="51"/>
      <c r="L405" s="51" t="s">
        <v>4</v>
      </c>
      <c r="M405" s="51"/>
      <c r="N405" s="51" t="s">
        <v>4</v>
      </c>
      <c r="O405" s="51"/>
      <c r="P405" s="51"/>
      <c r="Q405" s="51"/>
      <c r="R405" s="50"/>
      <c r="S405" s="222">
        <f>F405*(SUM(G405:N405))</f>
        <v>0</v>
      </c>
    </row>
    <row r="406" spans="1:19" ht="29.25" customHeight="1" x14ac:dyDescent="0.2">
      <c r="A406" s="488"/>
      <c r="B406" s="87"/>
      <c r="C406" s="526"/>
      <c r="D406" s="509"/>
      <c r="E406" s="307" t="s">
        <v>252</v>
      </c>
      <c r="F406" s="223">
        <v>96.8</v>
      </c>
      <c r="G406" s="52" t="s">
        <v>4</v>
      </c>
      <c r="H406" s="51" t="s">
        <v>4</v>
      </c>
      <c r="I406" s="51"/>
      <c r="J406" s="51" t="s">
        <v>4</v>
      </c>
      <c r="K406" s="51"/>
      <c r="L406" s="51" t="s">
        <v>4</v>
      </c>
      <c r="M406" s="51"/>
      <c r="N406" s="51" t="s">
        <v>4</v>
      </c>
      <c r="O406" s="51"/>
      <c r="P406" s="51"/>
      <c r="Q406" s="51"/>
      <c r="R406" s="50"/>
      <c r="S406" s="222">
        <f>F406*(SUM(G406:N406))</f>
        <v>0</v>
      </c>
    </row>
    <row r="407" spans="1:19" ht="29.25" customHeight="1" x14ac:dyDescent="0.2">
      <c r="A407" s="488"/>
      <c r="B407" s="87"/>
      <c r="C407" s="526"/>
      <c r="D407" s="509"/>
      <c r="E407" s="307" t="s">
        <v>251</v>
      </c>
      <c r="F407" s="223">
        <v>96.8</v>
      </c>
      <c r="G407" s="52" t="s">
        <v>4</v>
      </c>
      <c r="H407" s="51" t="s">
        <v>4</v>
      </c>
      <c r="I407" s="51"/>
      <c r="J407" s="51" t="s">
        <v>4</v>
      </c>
      <c r="K407" s="51"/>
      <c r="L407" s="51" t="s">
        <v>4</v>
      </c>
      <c r="M407" s="51"/>
      <c r="N407" s="51" t="s">
        <v>4</v>
      </c>
      <c r="O407" s="51"/>
      <c r="P407" s="51"/>
      <c r="Q407" s="51"/>
      <c r="R407" s="50"/>
      <c r="S407" s="222">
        <f>F407*(SUM(G407:N407))</f>
        <v>0</v>
      </c>
    </row>
    <row r="408" spans="1:19" ht="29.25" customHeight="1" x14ac:dyDescent="0.2">
      <c r="A408" s="488"/>
      <c r="B408" s="87"/>
      <c r="C408" s="526"/>
      <c r="D408" s="509"/>
      <c r="E408" s="307" t="s">
        <v>250</v>
      </c>
      <c r="F408" s="223">
        <v>96.8</v>
      </c>
      <c r="G408" s="52" t="s">
        <v>4</v>
      </c>
      <c r="H408" s="51" t="s">
        <v>4</v>
      </c>
      <c r="I408" s="51"/>
      <c r="J408" s="51" t="s">
        <v>4</v>
      </c>
      <c r="K408" s="51"/>
      <c r="L408" s="51" t="s">
        <v>4</v>
      </c>
      <c r="M408" s="51"/>
      <c r="N408" s="51" t="s">
        <v>4</v>
      </c>
      <c r="O408" s="51"/>
      <c r="P408" s="51"/>
      <c r="Q408" s="51"/>
      <c r="R408" s="50"/>
      <c r="S408" s="222">
        <f>F408*(SUM(G408:N408))</f>
        <v>0</v>
      </c>
    </row>
    <row r="409" spans="1:19" ht="15.75" customHeight="1" x14ac:dyDescent="0.2">
      <c r="A409" s="488"/>
      <c r="B409" s="87"/>
      <c r="C409" s="526"/>
      <c r="D409" s="509"/>
      <c r="E409" s="307" t="s">
        <v>249</v>
      </c>
      <c r="F409" s="223">
        <v>96.8</v>
      </c>
      <c r="G409" s="52" t="s">
        <v>4</v>
      </c>
      <c r="H409" s="51" t="s">
        <v>4</v>
      </c>
      <c r="I409" s="51"/>
      <c r="J409" s="51" t="s">
        <v>4</v>
      </c>
      <c r="K409" s="51"/>
      <c r="L409" s="51" t="s">
        <v>4</v>
      </c>
      <c r="M409" s="51"/>
      <c r="N409" s="51" t="s">
        <v>4</v>
      </c>
      <c r="O409" s="51"/>
      <c r="P409" s="51"/>
      <c r="Q409" s="51"/>
      <c r="R409" s="50"/>
      <c r="S409" s="222">
        <f>F409*(SUM(G409:N409))</f>
        <v>0</v>
      </c>
    </row>
    <row r="410" spans="1:19" ht="15.75" customHeight="1" x14ac:dyDescent="0.2">
      <c r="A410" s="472"/>
      <c r="B410" s="87"/>
      <c r="C410" s="526"/>
      <c r="D410" s="509"/>
      <c r="E410" s="525" t="s">
        <v>248</v>
      </c>
      <c r="F410" s="223">
        <v>96.8</v>
      </c>
      <c r="G410" s="52" t="s">
        <v>4</v>
      </c>
      <c r="H410" s="51" t="s">
        <v>4</v>
      </c>
      <c r="I410" s="51"/>
      <c r="J410" s="51" t="s">
        <v>4</v>
      </c>
      <c r="K410" s="51"/>
      <c r="L410" s="51" t="s">
        <v>4</v>
      </c>
      <c r="M410" s="51"/>
      <c r="N410" s="51" t="s">
        <v>4</v>
      </c>
      <c r="O410" s="51"/>
      <c r="P410" s="51"/>
      <c r="Q410" s="51"/>
      <c r="R410" s="50"/>
      <c r="S410" s="222">
        <f>F410*(SUM(G410:N410))</f>
        <v>0</v>
      </c>
    </row>
    <row r="411" spans="1:19" ht="15.75" customHeight="1" thickBot="1" x14ac:dyDescent="0.25">
      <c r="A411" s="469"/>
      <c r="B411" s="103"/>
      <c r="C411" s="462"/>
      <c r="D411" s="285"/>
      <c r="E411" s="232" t="s">
        <v>136</v>
      </c>
      <c r="F411" s="217">
        <v>96.8</v>
      </c>
      <c r="G411" s="120" t="s">
        <v>4</v>
      </c>
      <c r="H411" s="119" t="s">
        <v>4</v>
      </c>
      <c r="I411" s="119"/>
      <c r="J411" s="119" t="s">
        <v>4</v>
      </c>
      <c r="K411" s="119"/>
      <c r="L411" s="119" t="s">
        <v>4</v>
      </c>
      <c r="M411" s="119"/>
      <c r="N411" s="119" t="s">
        <v>4</v>
      </c>
      <c r="O411" s="119"/>
      <c r="P411" s="119"/>
      <c r="Q411" s="119"/>
      <c r="R411" s="118"/>
      <c r="S411" s="304">
        <f>F411*(SUM(G411:N411))</f>
        <v>0</v>
      </c>
    </row>
    <row r="412" spans="1:19" ht="30" customHeight="1" x14ac:dyDescent="0.2">
      <c r="A412" s="241"/>
      <c r="B412" s="240" t="s">
        <v>247</v>
      </c>
      <c r="C412" s="524"/>
      <c r="D412" s="523" t="s">
        <v>246</v>
      </c>
      <c r="E412" s="237" t="s">
        <v>245</v>
      </c>
      <c r="F412" s="260">
        <v>296.7</v>
      </c>
      <c r="G412" s="412"/>
      <c r="H412" s="65"/>
      <c r="I412" s="65"/>
      <c r="J412" s="65"/>
      <c r="K412" s="65"/>
      <c r="L412" s="65"/>
      <c r="M412" s="65" t="s">
        <v>4</v>
      </c>
      <c r="N412" s="65" t="s">
        <v>4</v>
      </c>
      <c r="O412" s="65"/>
      <c r="P412" s="65"/>
      <c r="Q412" s="65"/>
      <c r="R412" s="64"/>
      <c r="S412" s="235">
        <f>F412*(SUM(G412:N412))</f>
        <v>0</v>
      </c>
    </row>
    <row r="413" spans="1:19" ht="30" x14ac:dyDescent="0.2">
      <c r="A413" s="129"/>
      <c r="B413" s="87"/>
      <c r="C413" s="521"/>
      <c r="D413" s="509"/>
      <c r="E413" s="307" t="s">
        <v>244</v>
      </c>
      <c r="F413" s="223">
        <v>296.7</v>
      </c>
      <c r="G413" s="134"/>
      <c r="H413" s="51"/>
      <c r="I413" s="51"/>
      <c r="J413" s="51"/>
      <c r="K413" s="51"/>
      <c r="L413" s="51"/>
      <c r="M413" s="51" t="s">
        <v>4</v>
      </c>
      <c r="N413" s="51" t="s">
        <v>4</v>
      </c>
      <c r="O413" s="51"/>
      <c r="P413" s="51"/>
      <c r="Q413" s="51"/>
      <c r="R413" s="50"/>
      <c r="S413" s="222">
        <f>F413*(SUM(G413:N413))</f>
        <v>0</v>
      </c>
    </row>
    <row r="414" spans="1:19" ht="30" x14ac:dyDescent="0.2">
      <c r="A414" s="129"/>
      <c r="B414" s="87"/>
      <c r="C414" s="521"/>
      <c r="D414" s="509"/>
      <c r="E414" s="307" t="s">
        <v>239</v>
      </c>
      <c r="F414" s="223">
        <v>296.7</v>
      </c>
      <c r="G414" s="134"/>
      <c r="H414" s="134"/>
      <c r="I414" s="134"/>
      <c r="J414" s="134"/>
      <c r="K414" s="134"/>
      <c r="L414" s="51"/>
      <c r="M414" s="51" t="s">
        <v>4</v>
      </c>
      <c r="N414" s="51" t="s">
        <v>4</v>
      </c>
      <c r="O414" s="51"/>
      <c r="P414" s="51"/>
      <c r="Q414" s="51"/>
      <c r="R414" s="50"/>
      <c r="S414" s="222">
        <f>F414*(SUM(G414:N414))</f>
        <v>0</v>
      </c>
    </row>
    <row r="415" spans="1:19" ht="30" x14ac:dyDescent="0.2">
      <c r="A415" s="129"/>
      <c r="B415" s="87"/>
      <c r="C415" s="521"/>
      <c r="D415" s="509"/>
      <c r="E415" s="307" t="s">
        <v>238</v>
      </c>
      <c r="F415" s="223">
        <v>296.7</v>
      </c>
      <c r="G415" s="134"/>
      <c r="H415" s="134"/>
      <c r="I415" s="134"/>
      <c r="J415" s="134"/>
      <c r="K415" s="134"/>
      <c r="L415" s="51"/>
      <c r="M415" s="51" t="s">
        <v>4</v>
      </c>
      <c r="N415" s="51" t="s">
        <v>4</v>
      </c>
      <c r="O415" s="51"/>
      <c r="P415" s="51"/>
      <c r="Q415" s="51"/>
      <c r="R415" s="50"/>
      <c r="S415" s="222">
        <f>F415*(SUM(G415:N415))</f>
        <v>0</v>
      </c>
    </row>
    <row r="416" spans="1:19" ht="30" x14ac:dyDescent="0.2">
      <c r="A416" s="129"/>
      <c r="B416" s="87"/>
      <c r="C416" s="521"/>
      <c r="D416" s="509"/>
      <c r="E416" s="307" t="s">
        <v>237</v>
      </c>
      <c r="F416" s="223">
        <v>296.7</v>
      </c>
      <c r="G416" s="134"/>
      <c r="H416" s="134"/>
      <c r="I416" s="134"/>
      <c r="J416" s="134"/>
      <c r="K416" s="134"/>
      <c r="L416" s="51"/>
      <c r="M416" s="51" t="s">
        <v>4</v>
      </c>
      <c r="N416" s="51" t="s">
        <v>4</v>
      </c>
      <c r="O416" s="51"/>
      <c r="P416" s="51"/>
      <c r="Q416" s="51"/>
      <c r="R416" s="50"/>
      <c r="S416" s="222">
        <f>F416*(SUM(G416:N416))</f>
        <v>0</v>
      </c>
    </row>
    <row r="417" spans="1:19" ht="30" x14ac:dyDescent="0.2">
      <c r="A417" s="129"/>
      <c r="B417" s="87"/>
      <c r="C417" s="521"/>
      <c r="D417" s="509"/>
      <c r="E417" s="307" t="s">
        <v>236</v>
      </c>
      <c r="F417" s="223">
        <v>296.7</v>
      </c>
      <c r="G417" s="134"/>
      <c r="H417" s="134"/>
      <c r="I417" s="134"/>
      <c r="J417" s="134"/>
      <c r="K417" s="134"/>
      <c r="L417" s="51"/>
      <c r="M417" s="51" t="s">
        <v>4</v>
      </c>
      <c r="N417" s="51" t="s">
        <v>4</v>
      </c>
      <c r="O417" s="51"/>
      <c r="P417" s="51"/>
      <c r="Q417" s="51"/>
      <c r="R417" s="50"/>
      <c r="S417" s="222">
        <f>F417*(SUM(G417:N417))</f>
        <v>0</v>
      </c>
    </row>
    <row r="418" spans="1:19" ht="30" x14ac:dyDescent="0.2">
      <c r="A418" s="129"/>
      <c r="B418" s="87"/>
      <c r="C418" s="521"/>
      <c r="D418" s="509"/>
      <c r="E418" s="307" t="s">
        <v>235</v>
      </c>
      <c r="F418" s="223">
        <v>296.7</v>
      </c>
      <c r="G418" s="134"/>
      <c r="H418" s="134"/>
      <c r="I418" s="134"/>
      <c r="J418" s="134"/>
      <c r="K418" s="134"/>
      <c r="L418" s="51"/>
      <c r="M418" s="51" t="s">
        <v>4</v>
      </c>
      <c r="N418" s="51" t="s">
        <v>4</v>
      </c>
      <c r="O418" s="51"/>
      <c r="P418" s="51"/>
      <c r="Q418" s="51"/>
      <c r="R418" s="50"/>
      <c r="S418" s="222">
        <f>F418*(SUM(G418:N418))</f>
        <v>0</v>
      </c>
    </row>
    <row r="419" spans="1:19" ht="30" x14ac:dyDescent="0.2">
      <c r="A419" s="129"/>
      <c r="B419" s="87"/>
      <c r="C419" s="521"/>
      <c r="D419" s="509"/>
      <c r="E419" s="307" t="s">
        <v>224</v>
      </c>
      <c r="F419" s="223">
        <v>296.7</v>
      </c>
      <c r="G419" s="135"/>
      <c r="H419" s="134"/>
      <c r="I419" s="134"/>
      <c r="J419" s="134"/>
      <c r="K419" s="134"/>
      <c r="L419" s="108"/>
      <c r="M419" s="108" t="s">
        <v>4</v>
      </c>
      <c r="N419" s="108" t="s">
        <v>4</v>
      </c>
      <c r="O419" s="108"/>
      <c r="P419" s="108"/>
      <c r="Q419" s="108"/>
      <c r="R419" s="125"/>
      <c r="S419" s="227">
        <f>F419*(SUM(G419:N419))</f>
        <v>0</v>
      </c>
    </row>
    <row r="420" spans="1:19" ht="30.75" thickBot="1" x14ac:dyDescent="0.25">
      <c r="A420" s="124"/>
      <c r="B420" s="103"/>
      <c r="C420" s="519"/>
      <c r="D420" s="285"/>
      <c r="E420" s="256" t="s">
        <v>223</v>
      </c>
      <c r="F420" s="431">
        <v>296.7</v>
      </c>
      <c r="G420" s="184"/>
      <c r="H420" s="134"/>
      <c r="I420" s="134"/>
      <c r="J420" s="134"/>
      <c r="K420" s="134"/>
      <c r="L420" s="274"/>
      <c r="M420" s="274" t="s">
        <v>4</v>
      </c>
      <c r="N420" s="274" t="s">
        <v>4</v>
      </c>
      <c r="O420" s="119"/>
      <c r="P420" s="119"/>
      <c r="Q420" s="119"/>
      <c r="R420" s="118"/>
      <c r="S420" s="304">
        <f>F420*(SUM(G420:N420))</f>
        <v>0</v>
      </c>
    </row>
    <row r="421" spans="1:19" s="2" customFormat="1" ht="30" customHeight="1" x14ac:dyDescent="0.2">
      <c r="A421" s="241"/>
      <c r="B421" s="240" t="s">
        <v>243</v>
      </c>
      <c r="C421" s="524"/>
      <c r="D421" s="523" t="s">
        <v>242</v>
      </c>
      <c r="E421" s="237" t="s">
        <v>241</v>
      </c>
      <c r="F421" s="522">
        <v>327</v>
      </c>
      <c r="G421" s="68"/>
      <c r="H421" s="65"/>
      <c r="I421" s="65"/>
      <c r="J421" s="65"/>
      <c r="K421" s="65"/>
      <c r="L421" s="65"/>
      <c r="M421" s="65" t="s">
        <v>4</v>
      </c>
      <c r="N421" s="453" t="s">
        <v>4</v>
      </c>
      <c r="O421" s="66"/>
      <c r="P421" s="65"/>
      <c r="Q421" s="65"/>
      <c r="R421" s="64"/>
      <c r="S421" s="235">
        <f>F421*(SUM(G421:N421))</f>
        <v>0</v>
      </c>
    </row>
    <row r="422" spans="1:19" s="2" customFormat="1" ht="30" x14ac:dyDescent="0.2">
      <c r="A422" s="129"/>
      <c r="B422" s="87"/>
      <c r="C422" s="521"/>
      <c r="D422" s="509"/>
      <c r="E422" s="307" t="s">
        <v>240</v>
      </c>
      <c r="F422" s="520">
        <v>327</v>
      </c>
      <c r="G422" s="54"/>
      <c r="H422" s="51"/>
      <c r="I422" s="51"/>
      <c r="J422" s="51"/>
      <c r="K422" s="51"/>
      <c r="L422" s="51"/>
      <c r="M422" s="51" t="s">
        <v>4</v>
      </c>
      <c r="N422" s="371" t="s">
        <v>4</v>
      </c>
      <c r="O422" s="52"/>
      <c r="P422" s="51"/>
      <c r="Q422" s="51"/>
      <c r="R422" s="50"/>
      <c r="S422" s="222">
        <f>F422*(SUM(G422:N422))</f>
        <v>0</v>
      </c>
    </row>
    <row r="423" spans="1:19" s="2" customFormat="1" ht="30" x14ac:dyDescent="0.2">
      <c r="A423" s="129"/>
      <c r="B423" s="87"/>
      <c r="C423" s="521"/>
      <c r="D423" s="509"/>
      <c r="E423" s="307" t="s">
        <v>239</v>
      </c>
      <c r="F423" s="520">
        <v>327</v>
      </c>
      <c r="G423" s="54"/>
      <c r="H423" s="54"/>
      <c r="I423" s="54"/>
      <c r="J423" s="54"/>
      <c r="K423" s="54"/>
      <c r="L423" s="51"/>
      <c r="M423" s="51" t="s">
        <v>4</v>
      </c>
      <c r="N423" s="371" t="s">
        <v>4</v>
      </c>
      <c r="O423" s="52"/>
      <c r="P423" s="51"/>
      <c r="Q423" s="51"/>
      <c r="R423" s="50"/>
      <c r="S423" s="222">
        <f>F423*(SUM(G423:N423))</f>
        <v>0</v>
      </c>
    </row>
    <row r="424" spans="1:19" s="2" customFormat="1" ht="30" x14ac:dyDescent="0.2">
      <c r="A424" s="129"/>
      <c r="B424" s="87"/>
      <c r="C424" s="521"/>
      <c r="D424" s="509"/>
      <c r="E424" s="307" t="s">
        <v>238</v>
      </c>
      <c r="F424" s="520">
        <v>327</v>
      </c>
      <c r="G424" s="54"/>
      <c r="H424" s="54"/>
      <c r="I424" s="54"/>
      <c r="J424" s="54"/>
      <c r="K424" s="54"/>
      <c r="L424" s="51"/>
      <c r="M424" s="51" t="s">
        <v>4</v>
      </c>
      <c r="N424" s="371" t="s">
        <v>4</v>
      </c>
      <c r="O424" s="52"/>
      <c r="P424" s="51"/>
      <c r="Q424" s="51"/>
      <c r="R424" s="50"/>
      <c r="S424" s="222">
        <f>F424*(SUM(G424:N424))</f>
        <v>0</v>
      </c>
    </row>
    <row r="425" spans="1:19" s="2" customFormat="1" ht="30" x14ac:dyDescent="0.2">
      <c r="A425" s="129"/>
      <c r="B425" s="87"/>
      <c r="C425" s="521"/>
      <c r="D425" s="509"/>
      <c r="E425" s="307" t="s">
        <v>237</v>
      </c>
      <c r="F425" s="520">
        <v>327</v>
      </c>
      <c r="G425" s="54"/>
      <c r="H425" s="54"/>
      <c r="I425" s="54"/>
      <c r="J425" s="54"/>
      <c r="K425" s="54"/>
      <c r="L425" s="51"/>
      <c r="M425" s="51" t="s">
        <v>4</v>
      </c>
      <c r="N425" s="371" t="s">
        <v>4</v>
      </c>
      <c r="O425" s="52"/>
      <c r="P425" s="51"/>
      <c r="Q425" s="51"/>
      <c r="R425" s="50"/>
      <c r="S425" s="222">
        <f>F425*(SUM(G425:N425))</f>
        <v>0</v>
      </c>
    </row>
    <row r="426" spans="1:19" s="2" customFormat="1" ht="30" x14ac:dyDescent="0.2">
      <c r="A426" s="129"/>
      <c r="B426" s="87"/>
      <c r="C426" s="521"/>
      <c r="D426" s="509"/>
      <c r="E426" s="307" t="s">
        <v>236</v>
      </c>
      <c r="F426" s="520">
        <v>327</v>
      </c>
      <c r="G426" s="54"/>
      <c r="H426" s="54"/>
      <c r="I426" s="134"/>
      <c r="J426" s="134"/>
      <c r="K426" s="134"/>
      <c r="L426" s="51"/>
      <c r="M426" s="51" t="s">
        <v>4</v>
      </c>
      <c r="N426" s="371" t="s">
        <v>4</v>
      </c>
      <c r="O426" s="52"/>
      <c r="P426" s="51"/>
      <c r="Q426" s="51"/>
      <c r="R426" s="50"/>
      <c r="S426" s="222">
        <f>F426*(SUM(G426:N426))</f>
        <v>0</v>
      </c>
    </row>
    <row r="427" spans="1:19" s="2" customFormat="1" ht="30" x14ac:dyDescent="0.2">
      <c r="A427" s="129"/>
      <c r="B427" s="87"/>
      <c r="C427" s="521"/>
      <c r="D427" s="509"/>
      <c r="E427" s="307" t="s">
        <v>235</v>
      </c>
      <c r="F427" s="520">
        <v>327</v>
      </c>
      <c r="G427" s="54"/>
      <c r="H427" s="54"/>
      <c r="I427" s="134"/>
      <c r="J427" s="134"/>
      <c r="K427" s="134"/>
      <c r="L427" s="51"/>
      <c r="M427" s="51" t="s">
        <v>4</v>
      </c>
      <c r="N427" s="371" t="s">
        <v>4</v>
      </c>
      <c r="O427" s="52"/>
      <c r="P427" s="51"/>
      <c r="Q427" s="51"/>
      <c r="R427" s="50"/>
      <c r="S427" s="222">
        <f>F427*(SUM(G427:N427))</f>
        <v>0</v>
      </c>
    </row>
    <row r="428" spans="1:19" s="2" customFormat="1" ht="30" x14ac:dyDescent="0.2">
      <c r="A428" s="129"/>
      <c r="B428" s="87"/>
      <c r="C428" s="521"/>
      <c r="D428" s="509"/>
      <c r="E428" s="307" t="s">
        <v>224</v>
      </c>
      <c r="F428" s="520">
        <v>327</v>
      </c>
      <c r="G428" s="54"/>
      <c r="H428" s="54"/>
      <c r="I428" s="135"/>
      <c r="J428" s="135"/>
      <c r="K428" s="135"/>
      <c r="L428" s="108"/>
      <c r="M428" s="108" t="s">
        <v>4</v>
      </c>
      <c r="N428" s="452" t="s">
        <v>4</v>
      </c>
      <c r="O428" s="109"/>
      <c r="P428" s="108"/>
      <c r="Q428" s="108"/>
      <c r="R428" s="125"/>
      <c r="S428" s="227">
        <f>F428*(SUM(G428:N428))</f>
        <v>0</v>
      </c>
    </row>
    <row r="429" spans="1:19" s="2" customFormat="1" ht="51.75" customHeight="1" thickBot="1" x14ac:dyDescent="0.25">
      <c r="A429" s="124"/>
      <c r="B429" s="103"/>
      <c r="C429" s="519"/>
      <c r="D429" s="285"/>
      <c r="E429" s="232" t="s">
        <v>223</v>
      </c>
      <c r="F429" s="518">
        <v>327</v>
      </c>
      <c r="G429" s="99"/>
      <c r="H429" s="99"/>
      <c r="I429" s="395"/>
      <c r="J429" s="395"/>
      <c r="K429" s="395"/>
      <c r="L429" s="119"/>
      <c r="M429" s="119" t="s">
        <v>4</v>
      </c>
      <c r="N429" s="441" t="s">
        <v>4</v>
      </c>
      <c r="O429" s="120"/>
      <c r="P429" s="119"/>
      <c r="Q429" s="119"/>
      <c r="R429" s="118"/>
      <c r="S429" s="304">
        <f>F429*(SUM(G429:N429))</f>
        <v>0</v>
      </c>
    </row>
    <row r="430" spans="1:19" ht="30" x14ac:dyDescent="0.2">
      <c r="A430" s="129"/>
      <c r="B430" s="240" t="s">
        <v>234</v>
      </c>
      <c r="C430" s="308"/>
      <c r="D430" s="517" t="s">
        <v>233</v>
      </c>
      <c r="E430" s="516" t="s">
        <v>232</v>
      </c>
      <c r="F430" s="228">
        <v>317.60000000000002</v>
      </c>
      <c r="G430" s="135" t="s">
        <v>4</v>
      </c>
      <c r="H430" s="108"/>
      <c r="I430" s="108"/>
      <c r="J430" s="108"/>
      <c r="K430" s="108"/>
      <c r="L430" s="108"/>
      <c r="M430" s="108" t="s">
        <v>4</v>
      </c>
      <c r="N430" s="108" t="s">
        <v>4</v>
      </c>
      <c r="O430" s="108" t="s">
        <v>4</v>
      </c>
      <c r="P430" s="108" t="s">
        <v>4</v>
      </c>
      <c r="Q430" s="108" t="s">
        <v>4</v>
      </c>
      <c r="R430" s="125" t="s">
        <v>4</v>
      </c>
      <c r="S430" s="227">
        <f>F430*(SUM(G430:N430))</f>
        <v>0</v>
      </c>
    </row>
    <row r="431" spans="1:19" ht="30" x14ac:dyDescent="0.2">
      <c r="A431" s="129"/>
      <c r="B431" s="87"/>
      <c r="C431" s="509"/>
      <c r="D431" s="509"/>
      <c r="E431" s="338" t="s">
        <v>231</v>
      </c>
      <c r="F431" s="223">
        <v>317.60000000000002</v>
      </c>
      <c r="G431" s="134" t="s">
        <v>4</v>
      </c>
      <c r="H431" s="51"/>
      <c r="I431" s="51"/>
      <c r="J431" s="51"/>
      <c r="K431" s="51"/>
      <c r="L431" s="51"/>
      <c r="M431" s="51" t="s">
        <v>4</v>
      </c>
      <c r="N431" s="51" t="s">
        <v>4</v>
      </c>
      <c r="O431" s="51" t="s">
        <v>4</v>
      </c>
      <c r="P431" s="51" t="s">
        <v>4</v>
      </c>
      <c r="Q431" s="51" t="s">
        <v>4</v>
      </c>
      <c r="R431" s="50" t="s">
        <v>4</v>
      </c>
      <c r="S431" s="222">
        <f>F431*(SUM(G431:N431))</f>
        <v>0</v>
      </c>
    </row>
    <row r="432" spans="1:19" ht="30" x14ac:dyDescent="0.2">
      <c r="A432" s="129"/>
      <c r="B432" s="87"/>
      <c r="C432" s="509"/>
      <c r="D432" s="509"/>
      <c r="E432" s="516" t="s">
        <v>230</v>
      </c>
      <c r="F432" s="223">
        <v>317.60000000000002</v>
      </c>
      <c r="G432" s="134" t="s">
        <v>4</v>
      </c>
      <c r="H432" s="51"/>
      <c r="I432" s="51"/>
      <c r="J432" s="51"/>
      <c r="K432" s="51"/>
      <c r="L432" s="51"/>
      <c r="M432" s="51" t="s">
        <v>4</v>
      </c>
      <c r="N432" s="51" t="s">
        <v>4</v>
      </c>
      <c r="O432" s="51" t="s">
        <v>4</v>
      </c>
      <c r="P432" s="51" t="s">
        <v>4</v>
      </c>
      <c r="Q432" s="51" t="s">
        <v>4</v>
      </c>
      <c r="R432" s="50" t="s">
        <v>4</v>
      </c>
      <c r="S432" s="222">
        <f>F432*(SUM(G432:N432))</f>
        <v>0</v>
      </c>
    </row>
    <row r="433" spans="1:19" ht="30" x14ac:dyDescent="0.2">
      <c r="A433" s="129"/>
      <c r="B433" s="87"/>
      <c r="C433" s="509"/>
      <c r="D433" s="509"/>
      <c r="E433" s="516" t="s">
        <v>230</v>
      </c>
      <c r="F433" s="223">
        <v>317.60000000000002</v>
      </c>
      <c r="G433" s="134" t="s">
        <v>4</v>
      </c>
      <c r="H433" s="51"/>
      <c r="I433" s="51"/>
      <c r="J433" s="51"/>
      <c r="K433" s="51"/>
      <c r="L433" s="51"/>
      <c r="M433" s="51" t="s">
        <v>4</v>
      </c>
      <c r="N433" s="51" t="s">
        <v>4</v>
      </c>
      <c r="O433" s="51" t="s">
        <v>4</v>
      </c>
      <c r="P433" s="51" t="s">
        <v>4</v>
      </c>
      <c r="Q433" s="51" t="s">
        <v>4</v>
      </c>
      <c r="R433" s="50" t="s">
        <v>4</v>
      </c>
      <c r="S433" s="222">
        <f>F433*(SUM(G433:N433))</f>
        <v>0</v>
      </c>
    </row>
    <row r="434" spans="1:19" ht="30" x14ac:dyDescent="0.2">
      <c r="A434" s="129"/>
      <c r="B434" s="87"/>
      <c r="C434" s="509"/>
      <c r="D434" s="509"/>
      <c r="E434" s="338" t="s">
        <v>229</v>
      </c>
      <c r="F434" s="223">
        <v>317.60000000000002</v>
      </c>
      <c r="G434" s="134" t="s">
        <v>4</v>
      </c>
      <c r="H434" s="51"/>
      <c r="I434" s="51"/>
      <c r="J434" s="51"/>
      <c r="K434" s="51"/>
      <c r="L434" s="51"/>
      <c r="M434" s="51" t="s">
        <v>4</v>
      </c>
      <c r="N434" s="51" t="s">
        <v>4</v>
      </c>
      <c r="O434" s="51" t="s">
        <v>4</v>
      </c>
      <c r="P434" s="51" t="s">
        <v>4</v>
      </c>
      <c r="Q434" s="51" t="s">
        <v>4</v>
      </c>
      <c r="R434" s="50" t="s">
        <v>4</v>
      </c>
      <c r="S434" s="222">
        <f>F434*(SUM(G434:N434))</f>
        <v>0</v>
      </c>
    </row>
    <row r="435" spans="1:19" ht="30" x14ac:dyDescent="0.2">
      <c r="A435" s="129"/>
      <c r="B435" s="87"/>
      <c r="C435" s="509"/>
      <c r="D435" s="509"/>
      <c r="E435" s="338" t="s">
        <v>228</v>
      </c>
      <c r="F435" s="223">
        <v>317.60000000000002</v>
      </c>
      <c r="G435" s="134" t="s">
        <v>4</v>
      </c>
      <c r="H435" s="51"/>
      <c r="I435" s="51"/>
      <c r="J435" s="51"/>
      <c r="K435" s="51"/>
      <c r="L435" s="51"/>
      <c r="M435" s="51" t="s">
        <v>4</v>
      </c>
      <c r="N435" s="51" t="s">
        <v>4</v>
      </c>
      <c r="O435" s="51" t="s">
        <v>4</v>
      </c>
      <c r="P435" s="51" t="s">
        <v>4</v>
      </c>
      <c r="Q435" s="51" t="s">
        <v>4</v>
      </c>
      <c r="R435" s="50" t="s">
        <v>4</v>
      </c>
      <c r="S435" s="222">
        <f>F435*(SUM(G435:N435))</f>
        <v>0</v>
      </c>
    </row>
    <row r="436" spans="1:19" ht="30" x14ac:dyDescent="0.2">
      <c r="A436" s="129"/>
      <c r="B436" s="87"/>
      <c r="C436" s="509"/>
      <c r="D436" s="509"/>
      <c r="E436" s="338" t="s">
        <v>227</v>
      </c>
      <c r="F436" s="223">
        <v>317.60000000000002</v>
      </c>
      <c r="G436" s="134" t="s">
        <v>4</v>
      </c>
      <c r="H436" s="51"/>
      <c r="I436" s="51"/>
      <c r="J436" s="51"/>
      <c r="K436" s="51"/>
      <c r="L436" s="51"/>
      <c r="M436" s="51" t="s">
        <v>4</v>
      </c>
      <c r="N436" s="51" t="s">
        <v>4</v>
      </c>
      <c r="O436" s="51" t="s">
        <v>4</v>
      </c>
      <c r="P436" s="51" t="s">
        <v>4</v>
      </c>
      <c r="Q436" s="51" t="s">
        <v>4</v>
      </c>
      <c r="R436" s="50" t="s">
        <v>4</v>
      </c>
      <c r="S436" s="222">
        <f>F436*(SUM(G436:N436))</f>
        <v>0</v>
      </c>
    </row>
    <row r="437" spans="1:19" ht="30" x14ac:dyDescent="0.2">
      <c r="A437" s="129"/>
      <c r="B437" s="87"/>
      <c r="C437" s="509"/>
      <c r="D437" s="509"/>
      <c r="E437" s="338" t="s">
        <v>226</v>
      </c>
      <c r="F437" s="223">
        <v>317.60000000000002</v>
      </c>
      <c r="G437" s="134" t="s">
        <v>4</v>
      </c>
      <c r="H437" s="51"/>
      <c r="I437" s="51"/>
      <c r="J437" s="51"/>
      <c r="K437" s="51"/>
      <c r="L437" s="51"/>
      <c r="M437" s="51" t="s">
        <v>4</v>
      </c>
      <c r="N437" s="51" t="s">
        <v>4</v>
      </c>
      <c r="O437" s="51" t="s">
        <v>4</v>
      </c>
      <c r="P437" s="51" t="s">
        <v>4</v>
      </c>
      <c r="Q437" s="51" t="s">
        <v>4</v>
      </c>
      <c r="R437" s="50" t="s">
        <v>4</v>
      </c>
      <c r="S437" s="222">
        <f>F437*(SUM(G437:N437))</f>
        <v>0</v>
      </c>
    </row>
    <row r="438" spans="1:19" ht="30" x14ac:dyDescent="0.2">
      <c r="A438" s="129"/>
      <c r="B438" s="87"/>
      <c r="C438" s="509"/>
      <c r="D438" s="509"/>
      <c r="E438" s="338" t="s">
        <v>225</v>
      </c>
      <c r="F438" s="223">
        <v>317.60000000000002</v>
      </c>
      <c r="G438" s="134" t="s">
        <v>4</v>
      </c>
      <c r="H438" s="51"/>
      <c r="I438" s="51"/>
      <c r="J438" s="51"/>
      <c r="K438" s="51"/>
      <c r="L438" s="51"/>
      <c r="M438" s="51" t="s">
        <v>4</v>
      </c>
      <c r="N438" s="51" t="s">
        <v>4</v>
      </c>
      <c r="O438" s="51" t="s">
        <v>4</v>
      </c>
      <c r="P438" s="51" t="s">
        <v>4</v>
      </c>
      <c r="Q438" s="51" t="s">
        <v>4</v>
      </c>
      <c r="R438" s="50" t="s">
        <v>4</v>
      </c>
      <c r="S438" s="222">
        <f>F438*(SUM(G438:N438))</f>
        <v>0</v>
      </c>
    </row>
    <row r="439" spans="1:19" ht="30" x14ac:dyDescent="0.2">
      <c r="A439" s="129"/>
      <c r="B439" s="87"/>
      <c r="C439" s="509"/>
      <c r="D439" s="509"/>
      <c r="E439" s="338" t="s">
        <v>224</v>
      </c>
      <c r="F439" s="223">
        <v>317.60000000000002</v>
      </c>
      <c r="G439" s="134" t="s">
        <v>4</v>
      </c>
      <c r="H439" s="51"/>
      <c r="I439" s="51"/>
      <c r="J439" s="51"/>
      <c r="K439" s="51"/>
      <c r="L439" s="51"/>
      <c r="M439" s="51" t="s">
        <v>4</v>
      </c>
      <c r="N439" s="51" t="s">
        <v>4</v>
      </c>
      <c r="O439" s="51" t="s">
        <v>4</v>
      </c>
      <c r="P439" s="51" t="s">
        <v>4</v>
      </c>
      <c r="Q439" s="51" t="s">
        <v>4</v>
      </c>
      <c r="R439" s="50" t="s">
        <v>4</v>
      </c>
      <c r="S439" s="222">
        <f>F439*(SUM(G439:N439))</f>
        <v>0</v>
      </c>
    </row>
    <row r="440" spans="1:19" ht="30.75" thickBot="1" x14ac:dyDescent="0.25">
      <c r="A440" s="124"/>
      <c r="B440" s="103"/>
      <c r="C440" s="285"/>
      <c r="D440" s="285"/>
      <c r="E440" s="515" t="s">
        <v>223</v>
      </c>
      <c r="F440" s="217">
        <v>317.60000000000002</v>
      </c>
      <c r="G440" s="184" t="s">
        <v>4</v>
      </c>
      <c r="H440" s="274"/>
      <c r="I440" s="274"/>
      <c r="J440" s="51"/>
      <c r="K440" s="51"/>
      <c r="L440" s="51"/>
      <c r="M440" s="274" t="s">
        <v>4</v>
      </c>
      <c r="N440" s="274" t="s">
        <v>4</v>
      </c>
      <c r="O440" s="274" t="s">
        <v>4</v>
      </c>
      <c r="P440" s="274" t="s">
        <v>4</v>
      </c>
      <c r="Q440" s="274" t="s">
        <v>4</v>
      </c>
      <c r="R440" s="273" t="s">
        <v>4</v>
      </c>
      <c r="S440" s="227">
        <f>F440*(SUM(G440:N440))</f>
        <v>0</v>
      </c>
    </row>
    <row r="441" spans="1:19" ht="30" x14ac:dyDescent="0.2">
      <c r="A441" s="485"/>
      <c r="B441" s="240" t="s">
        <v>222</v>
      </c>
      <c r="C441" s="239"/>
      <c r="D441" s="262" t="s">
        <v>221</v>
      </c>
      <c r="E441" s="237" t="s">
        <v>220</v>
      </c>
      <c r="F441" s="260">
        <v>296.7</v>
      </c>
      <c r="G441" s="412" t="s">
        <v>4</v>
      </c>
      <c r="H441" s="65" t="s">
        <v>4</v>
      </c>
      <c r="I441" s="65"/>
      <c r="J441" s="65"/>
      <c r="K441" s="65"/>
      <c r="L441" s="65"/>
      <c r="M441" s="65" t="s">
        <v>4</v>
      </c>
      <c r="N441" s="65" t="s">
        <v>4</v>
      </c>
      <c r="O441" s="65" t="s">
        <v>4</v>
      </c>
      <c r="P441" s="65" t="s">
        <v>4</v>
      </c>
      <c r="Q441" s="65" t="s">
        <v>4</v>
      </c>
      <c r="R441" s="64" t="s">
        <v>4</v>
      </c>
      <c r="S441" s="235">
        <f>F441*(SUM(G441:N441))</f>
        <v>0</v>
      </c>
    </row>
    <row r="442" spans="1:19" ht="30" x14ac:dyDescent="0.2">
      <c r="A442" s="472"/>
      <c r="B442" s="87"/>
      <c r="C442" s="308"/>
      <c r="D442" s="230"/>
      <c r="E442" s="307" t="s">
        <v>219</v>
      </c>
      <c r="F442" s="223">
        <v>296.7</v>
      </c>
      <c r="G442" s="134" t="s">
        <v>4</v>
      </c>
      <c r="H442" s="51" t="s">
        <v>4</v>
      </c>
      <c r="I442" s="51"/>
      <c r="J442" s="51"/>
      <c r="K442" s="51"/>
      <c r="L442" s="51"/>
      <c r="M442" s="51" t="s">
        <v>4</v>
      </c>
      <c r="N442" s="51" t="s">
        <v>4</v>
      </c>
      <c r="O442" s="51" t="s">
        <v>4</v>
      </c>
      <c r="P442" s="51" t="s">
        <v>4</v>
      </c>
      <c r="Q442" s="51" t="s">
        <v>4</v>
      </c>
      <c r="R442" s="50" t="s">
        <v>4</v>
      </c>
      <c r="S442" s="222">
        <f>F442*(SUM(G442:N442))</f>
        <v>0</v>
      </c>
    </row>
    <row r="443" spans="1:19" ht="30" x14ac:dyDescent="0.2">
      <c r="A443" s="287"/>
      <c r="B443" s="87"/>
      <c r="C443" s="308"/>
      <c r="D443" s="230"/>
      <c r="E443" s="317" t="s">
        <v>218</v>
      </c>
      <c r="F443" s="223">
        <v>296.7</v>
      </c>
      <c r="G443" s="134" t="s">
        <v>4</v>
      </c>
      <c r="H443" s="51" t="s">
        <v>4</v>
      </c>
      <c r="I443" s="51"/>
      <c r="J443" s="51"/>
      <c r="K443" s="51"/>
      <c r="L443" s="51"/>
      <c r="M443" s="51" t="s">
        <v>4</v>
      </c>
      <c r="N443" s="51" t="s">
        <v>4</v>
      </c>
      <c r="O443" s="51" t="s">
        <v>4</v>
      </c>
      <c r="P443" s="51" t="s">
        <v>4</v>
      </c>
      <c r="Q443" s="51" t="s">
        <v>4</v>
      </c>
      <c r="R443" s="50" t="s">
        <v>4</v>
      </c>
      <c r="S443" s="222">
        <f>F443*(SUM(G443:N443))</f>
        <v>0</v>
      </c>
    </row>
    <row r="444" spans="1:19" ht="30" x14ac:dyDescent="0.2">
      <c r="A444" s="488"/>
      <c r="B444" s="87"/>
      <c r="C444" s="308"/>
      <c r="D444" s="230"/>
      <c r="E444" s="307" t="s">
        <v>217</v>
      </c>
      <c r="F444" s="223">
        <v>296.7</v>
      </c>
      <c r="G444" s="134" t="s">
        <v>4</v>
      </c>
      <c r="H444" s="51" t="s">
        <v>4</v>
      </c>
      <c r="I444" s="51"/>
      <c r="J444" s="51"/>
      <c r="K444" s="51"/>
      <c r="L444" s="51"/>
      <c r="M444" s="51" t="s">
        <v>4</v>
      </c>
      <c r="N444" s="51" t="s">
        <v>4</v>
      </c>
      <c r="O444" s="51" t="s">
        <v>4</v>
      </c>
      <c r="P444" s="51" t="s">
        <v>4</v>
      </c>
      <c r="Q444" s="51" t="s">
        <v>4</v>
      </c>
      <c r="R444" s="50" t="s">
        <v>4</v>
      </c>
      <c r="S444" s="222">
        <f>F444*(SUM(G444:N444))</f>
        <v>0</v>
      </c>
    </row>
    <row r="445" spans="1:19" ht="30" x14ac:dyDescent="0.2">
      <c r="A445" s="488"/>
      <c r="B445" s="87"/>
      <c r="C445" s="308"/>
      <c r="D445" s="230"/>
      <c r="E445" s="307" t="s">
        <v>216</v>
      </c>
      <c r="F445" s="223">
        <v>296.7</v>
      </c>
      <c r="G445" s="134" t="s">
        <v>4</v>
      </c>
      <c r="H445" s="51" t="s">
        <v>4</v>
      </c>
      <c r="I445" s="51"/>
      <c r="J445" s="51"/>
      <c r="K445" s="51"/>
      <c r="L445" s="51"/>
      <c r="M445" s="51" t="s">
        <v>4</v>
      </c>
      <c r="N445" s="51" t="s">
        <v>4</v>
      </c>
      <c r="O445" s="51" t="s">
        <v>4</v>
      </c>
      <c r="P445" s="51" t="s">
        <v>4</v>
      </c>
      <c r="Q445" s="51" t="s">
        <v>4</v>
      </c>
      <c r="R445" s="50" t="s">
        <v>4</v>
      </c>
      <c r="S445" s="222">
        <f>F445*(SUM(G445:N445))</f>
        <v>0</v>
      </c>
    </row>
    <row r="446" spans="1:19" ht="30" x14ac:dyDescent="0.2">
      <c r="A446" s="488"/>
      <c r="B446" s="87"/>
      <c r="C446" s="308"/>
      <c r="D446" s="230"/>
      <c r="E446" s="307" t="s">
        <v>215</v>
      </c>
      <c r="F446" s="223">
        <v>296.7</v>
      </c>
      <c r="G446" s="134" t="s">
        <v>4</v>
      </c>
      <c r="H446" s="51" t="s">
        <v>4</v>
      </c>
      <c r="I446" s="51"/>
      <c r="J446" s="51"/>
      <c r="K446" s="51"/>
      <c r="L446" s="51"/>
      <c r="M446" s="51" t="s">
        <v>4</v>
      </c>
      <c r="N446" s="51" t="s">
        <v>4</v>
      </c>
      <c r="O446" s="51" t="s">
        <v>4</v>
      </c>
      <c r="P446" s="51" t="s">
        <v>4</v>
      </c>
      <c r="Q446" s="51" t="s">
        <v>4</v>
      </c>
      <c r="R446" s="50" t="s">
        <v>4</v>
      </c>
      <c r="S446" s="222">
        <f>F446*(SUM(G446:N446))</f>
        <v>0</v>
      </c>
    </row>
    <row r="447" spans="1:19" ht="30" x14ac:dyDescent="0.2">
      <c r="A447" s="488"/>
      <c r="B447" s="87"/>
      <c r="C447" s="308"/>
      <c r="D447" s="230"/>
      <c r="E447" s="307" t="s">
        <v>212</v>
      </c>
      <c r="F447" s="223">
        <v>296.7</v>
      </c>
      <c r="G447" s="134" t="s">
        <v>4</v>
      </c>
      <c r="H447" s="51" t="s">
        <v>4</v>
      </c>
      <c r="I447" s="51"/>
      <c r="J447" s="51"/>
      <c r="K447" s="51"/>
      <c r="L447" s="51"/>
      <c r="M447" s="51" t="s">
        <v>4</v>
      </c>
      <c r="N447" s="51" t="s">
        <v>4</v>
      </c>
      <c r="O447" s="51" t="s">
        <v>4</v>
      </c>
      <c r="P447" s="51" t="s">
        <v>4</v>
      </c>
      <c r="Q447" s="51" t="s">
        <v>4</v>
      </c>
      <c r="R447" s="50" t="s">
        <v>4</v>
      </c>
      <c r="S447" s="222">
        <f>F447*(SUM(G447:N447))</f>
        <v>0</v>
      </c>
    </row>
    <row r="448" spans="1:19" ht="30" x14ac:dyDescent="0.2">
      <c r="A448" s="488"/>
      <c r="B448" s="87"/>
      <c r="C448" s="308"/>
      <c r="D448" s="230"/>
      <c r="E448" s="307" t="s">
        <v>211</v>
      </c>
      <c r="F448" s="223">
        <v>296.7</v>
      </c>
      <c r="G448" s="134" t="s">
        <v>4</v>
      </c>
      <c r="H448" s="51" t="s">
        <v>4</v>
      </c>
      <c r="I448" s="51"/>
      <c r="J448" s="51"/>
      <c r="K448" s="51"/>
      <c r="L448" s="51"/>
      <c r="M448" s="51" t="s">
        <v>4</v>
      </c>
      <c r="N448" s="51" t="s">
        <v>4</v>
      </c>
      <c r="O448" s="51" t="s">
        <v>4</v>
      </c>
      <c r="P448" s="51" t="s">
        <v>4</v>
      </c>
      <c r="Q448" s="51" t="s">
        <v>4</v>
      </c>
      <c r="R448" s="50" t="s">
        <v>4</v>
      </c>
      <c r="S448" s="222">
        <f>F448*(SUM(G448:N448))</f>
        <v>0</v>
      </c>
    </row>
    <row r="449" spans="1:20" ht="30" x14ac:dyDescent="0.2">
      <c r="A449" s="514"/>
      <c r="B449" s="87"/>
      <c r="C449" s="308"/>
      <c r="D449" s="230"/>
      <c r="E449" s="307" t="s">
        <v>210</v>
      </c>
      <c r="F449" s="223">
        <v>296.7</v>
      </c>
      <c r="G449" s="134" t="s">
        <v>4</v>
      </c>
      <c r="H449" s="51" t="s">
        <v>4</v>
      </c>
      <c r="I449" s="51"/>
      <c r="J449" s="51"/>
      <c r="K449" s="51"/>
      <c r="L449" s="51"/>
      <c r="M449" s="51" t="s">
        <v>4</v>
      </c>
      <c r="N449" s="51" t="s">
        <v>4</v>
      </c>
      <c r="O449" s="51" t="s">
        <v>4</v>
      </c>
      <c r="P449" s="51" t="s">
        <v>4</v>
      </c>
      <c r="Q449" s="51" t="s">
        <v>4</v>
      </c>
      <c r="R449" s="50" t="s">
        <v>4</v>
      </c>
      <c r="S449" s="222">
        <f>F449*(SUM(G449:N449))</f>
        <v>0</v>
      </c>
    </row>
    <row r="450" spans="1:20" ht="30.75" thickBot="1" x14ac:dyDescent="0.25">
      <c r="A450" s="513"/>
      <c r="B450" s="87"/>
      <c r="C450" s="308"/>
      <c r="D450" s="230"/>
      <c r="E450" s="256" t="s">
        <v>209</v>
      </c>
      <c r="F450" s="431">
        <v>296.7</v>
      </c>
      <c r="G450" s="507" t="s">
        <v>4</v>
      </c>
      <c r="H450" s="98" t="s">
        <v>4</v>
      </c>
      <c r="I450" s="98"/>
      <c r="J450" s="98"/>
      <c r="K450" s="98"/>
      <c r="L450" s="98"/>
      <c r="M450" s="98" t="s">
        <v>4</v>
      </c>
      <c r="N450" s="98" t="s">
        <v>4</v>
      </c>
      <c r="O450" s="274" t="s">
        <v>4</v>
      </c>
      <c r="P450" s="274" t="s">
        <v>4</v>
      </c>
      <c r="Q450" s="274" t="s">
        <v>4</v>
      </c>
      <c r="R450" s="273" t="s">
        <v>4</v>
      </c>
      <c r="S450" s="213">
        <f>F450*(SUM(G450:N450))</f>
        <v>0</v>
      </c>
    </row>
    <row r="451" spans="1:20" ht="39" customHeight="1" x14ac:dyDescent="0.2">
      <c r="A451" s="241"/>
      <c r="B451" s="512" t="s">
        <v>214</v>
      </c>
      <c r="C451" s="239"/>
      <c r="D451" s="511" t="s">
        <v>213</v>
      </c>
      <c r="E451" s="343" t="s">
        <v>212</v>
      </c>
      <c r="F451" s="260"/>
      <c r="G451" s="135"/>
      <c r="H451" s="108"/>
      <c r="I451" s="108"/>
      <c r="J451" s="108"/>
      <c r="K451" s="108"/>
      <c r="L451" s="108"/>
      <c r="M451" s="108"/>
      <c r="N451" s="108"/>
      <c r="O451" s="51"/>
      <c r="P451" s="51"/>
      <c r="Q451" s="51"/>
      <c r="R451" s="50"/>
      <c r="S451" s="235">
        <f>F451*(SUM(G451:N451))</f>
        <v>0</v>
      </c>
    </row>
    <row r="452" spans="1:20" ht="45.75" customHeight="1" x14ac:dyDescent="0.2">
      <c r="A452" s="129"/>
      <c r="B452" s="510"/>
      <c r="C452" s="509"/>
      <c r="D452" s="127"/>
      <c r="E452" s="338" t="s">
        <v>211</v>
      </c>
      <c r="F452" s="223"/>
      <c r="G452" s="134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0"/>
      <c r="S452" s="222">
        <f>F452*(SUM(G452:N452))</f>
        <v>0</v>
      </c>
    </row>
    <row r="453" spans="1:20" ht="40.5" customHeight="1" x14ac:dyDescent="0.2">
      <c r="A453" s="129"/>
      <c r="B453" s="510"/>
      <c r="C453" s="509"/>
      <c r="D453" s="127"/>
      <c r="E453" s="338" t="s">
        <v>210</v>
      </c>
      <c r="F453" s="223"/>
      <c r="G453" s="134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0"/>
      <c r="S453" s="222">
        <f>F453*(SUM(G453:N453))</f>
        <v>0</v>
      </c>
    </row>
    <row r="454" spans="1:20" ht="45.75" customHeight="1" thickBot="1" x14ac:dyDescent="0.25">
      <c r="A454" s="124"/>
      <c r="B454" s="508"/>
      <c r="C454" s="285"/>
      <c r="D454" s="122"/>
      <c r="E454" s="332" t="s">
        <v>209</v>
      </c>
      <c r="F454" s="217"/>
      <c r="G454" s="507"/>
      <c r="H454" s="98"/>
      <c r="I454" s="98"/>
      <c r="J454" s="98"/>
      <c r="K454" s="98"/>
      <c r="L454" s="98"/>
      <c r="M454" s="98"/>
      <c r="N454" s="98"/>
      <c r="O454" s="51"/>
      <c r="P454" s="51"/>
      <c r="Q454" s="51"/>
      <c r="R454" s="50"/>
      <c r="S454" s="213">
        <f>F454*(SUM(G454:N454))</f>
        <v>0</v>
      </c>
    </row>
    <row r="455" spans="1:20" ht="155.25" customHeight="1" thickBot="1" x14ac:dyDescent="0.25">
      <c r="A455" s="485"/>
      <c r="B455" s="506" t="s">
        <v>208</v>
      </c>
      <c r="C455" s="505"/>
      <c r="D455" s="22" t="s">
        <v>206</v>
      </c>
      <c r="E455" s="504" t="s">
        <v>151</v>
      </c>
      <c r="F455" s="228">
        <v>310.3</v>
      </c>
      <c r="G455" s="135" t="s">
        <v>4</v>
      </c>
      <c r="H455" s="108" t="s">
        <v>4</v>
      </c>
      <c r="I455" s="108"/>
      <c r="J455" s="108"/>
      <c r="K455" s="108"/>
      <c r="L455" s="108"/>
      <c r="M455" s="108"/>
      <c r="N455" s="108" t="s">
        <v>4</v>
      </c>
      <c r="O455" s="274"/>
      <c r="P455" s="274"/>
      <c r="Q455" s="274"/>
      <c r="R455" s="273"/>
      <c r="S455" s="227">
        <f>F455*(SUM(G455:N455))</f>
        <v>0</v>
      </c>
    </row>
    <row r="456" spans="1:20" ht="155.25" customHeight="1" thickBot="1" x14ac:dyDescent="0.25">
      <c r="A456" s="469"/>
      <c r="B456" s="503"/>
      <c r="C456" s="462"/>
      <c r="D456" s="12"/>
      <c r="E456" s="502" t="s">
        <v>150</v>
      </c>
      <c r="F456" s="217">
        <v>310.3</v>
      </c>
      <c r="G456" s="395" t="s">
        <v>4</v>
      </c>
      <c r="H456" s="119" t="s">
        <v>4</v>
      </c>
      <c r="I456" s="119"/>
      <c r="J456" s="119"/>
      <c r="K456" s="119"/>
      <c r="L456" s="119"/>
      <c r="M456" s="119"/>
      <c r="N456" s="119" t="s">
        <v>4</v>
      </c>
      <c r="O456" s="119" t="s">
        <v>4</v>
      </c>
      <c r="P456" s="119" t="s">
        <v>4</v>
      </c>
      <c r="Q456" s="119" t="s">
        <v>4</v>
      </c>
      <c r="R456" s="118" t="s">
        <v>4</v>
      </c>
      <c r="S456" s="231">
        <f>F456*(SUM(G456:N456))</f>
        <v>0</v>
      </c>
    </row>
    <row r="457" spans="1:20" ht="24.75" customHeight="1" thickBot="1" x14ac:dyDescent="0.25">
      <c r="A457" s="287"/>
      <c r="B457" s="501"/>
      <c r="C457" s="299"/>
      <c r="D457" s="500"/>
      <c r="E457" s="499"/>
      <c r="F457" s="498"/>
      <c r="G457" s="497">
        <v>92</v>
      </c>
      <c r="H457" s="496">
        <v>98</v>
      </c>
      <c r="I457" s="496">
        <v>104</v>
      </c>
      <c r="J457" s="496">
        <v>110</v>
      </c>
      <c r="K457" s="496">
        <v>116</v>
      </c>
      <c r="L457" s="496">
        <v>122</v>
      </c>
      <c r="M457" s="496">
        <v>128</v>
      </c>
      <c r="N457" s="274"/>
      <c r="O457" s="274"/>
      <c r="P457" s="274"/>
      <c r="Q457" s="274"/>
      <c r="R457" s="273"/>
      <c r="S457" s="407">
        <v>0</v>
      </c>
    </row>
    <row r="458" spans="1:20" ht="143.25" customHeight="1" thickBot="1" x14ac:dyDescent="0.25">
      <c r="A458" s="485"/>
      <c r="B458" s="495" t="s">
        <v>207</v>
      </c>
      <c r="C458" s="494"/>
      <c r="D458" s="34" t="s">
        <v>206</v>
      </c>
      <c r="E458" s="493" t="s">
        <v>205</v>
      </c>
      <c r="F458" s="260">
        <v>545.70000000000005</v>
      </c>
      <c r="G458" s="190"/>
      <c r="H458" s="65"/>
      <c r="I458" s="65"/>
      <c r="J458" s="65"/>
      <c r="K458" s="65"/>
      <c r="L458" s="65"/>
      <c r="M458" s="65"/>
      <c r="N458" s="65" t="s">
        <v>4</v>
      </c>
      <c r="O458" s="65"/>
      <c r="P458" s="65"/>
      <c r="Q458" s="65"/>
      <c r="R458" s="64"/>
      <c r="S458" s="235">
        <f>F458*(SUM(G458:N458))</f>
        <v>0</v>
      </c>
    </row>
    <row r="459" spans="1:20" ht="155.25" customHeight="1" thickBot="1" x14ac:dyDescent="0.25">
      <c r="A459" s="469"/>
      <c r="B459" s="492"/>
      <c r="C459" s="491"/>
      <c r="D459" s="12"/>
      <c r="E459" s="490" t="s">
        <v>204</v>
      </c>
      <c r="F459" s="260">
        <v>545.70000000000005</v>
      </c>
      <c r="G459" s="395"/>
      <c r="H459" s="119"/>
      <c r="I459" s="119"/>
      <c r="J459" s="119"/>
      <c r="K459" s="119"/>
      <c r="L459" s="119"/>
      <c r="M459" s="119"/>
      <c r="N459" s="119" t="s">
        <v>4</v>
      </c>
      <c r="O459" s="119"/>
      <c r="P459" s="119"/>
      <c r="Q459" s="119"/>
      <c r="R459" s="118"/>
      <c r="S459" s="231">
        <f>F459*(SUM(G459:N459))</f>
        <v>0</v>
      </c>
    </row>
    <row r="460" spans="1:20" ht="76.5" customHeight="1" thickBot="1" x14ac:dyDescent="0.25">
      <c r="A460" s="485"/>
      <c r="B460" s="147" t="s">
        <v>203</v>
      </c>
      <c r="C460" s="94"/>
      <c r="D460" s="489" t="s">
        <v>202</v>
      </c>
      <c r="E460" s="343" t="s">
        <v>118</v>
      </c>
      <c r="F460" s="260">
        <v>36.799999999999997</v>
      </c>
      <c r="G460" s="66" t="s">
        <v>4</v>
      </c>
      <c r="H460" s="65"/>
      <c r="I460" s="65" t="s">
        <v>4</v>
      </c>
      <c r="J460" s="65" t="s">
        <v>4</v>
      </c>
      <c r="K460" s="65" t="s">
        <v>4</v>
      </c>
      <c r="L460" s="65" t="s">
        <v>4</v>
      </c>
      <c r="M460" s="65" t="s">
        <v>4</v>
      </c>
      <c r="N460" s="65" t="s">
        <v>4</v>
      </c>
      <c r="O460" s="65" t="s">
        <v>4</v>
      </c>
      <c r="P460" s="65" t="s">
        <v>4</v>
      </c>
      <c r="Q460" s="65" t="s">
        <v>4</v>
      </c>
      <c r="R460" s="64" t="s">
        <v>4</v>
      </c>
      <c r="S460" s="235">
        <f>F460*(SUM(G460:N460))</f>
        <v>0</v>
      </c>
    </row>
    <row r="461" spans="1:20" ht="76.5" customHeight="1" thickBot="1" x14ac:dyDescent="0.25">
      <c r="A461" s="488"/>
      <c r="B461" s="148"/>
      <c r="C461" s="487"/>
      <c r="D461" s="486" t="s">
        <v>202</v>
      </c>
      <c r="E461" s="332" t="s">
        <v>201</v>
      </c>
      <c r="F461" s="248">
        <v>36.799999999999997</v>
      </c>
      <c r="G461" s="52" t="s">
        <v>4</v>
      </c>
      <c r="H461" s="51"/>
      <c r="I461" s="51" t="s">
        <v>4</v>
      </c>
      <c r="J461" s="51" t="s">
        <v>4</v>
      </c>
      <c r="K461" s="51" t="s">
        <v>4</v>
      </c>
      <c r="L461" s="51" t="s">
        <v>4</v>
      </c>
      <c r="M461" s="51" t="s">
        <v>4</v>
      </c>
      <c r="N461" s="51" t="s">
        <v>4</v>
      </c>
      <c r="O461" s="51" t="s">
        <v>4</v>
      </c>
      <c r="P461" s="51" t="s">
        <v>4</v>
      </c>
      <c r="Q461" s="51" t="s">
        <v>4</v>
      </c>
      <c r="R461" s="50" t="s">
        <v>4</v>
      </c>
      <c r="S461" s="235">
        <f>F461*(SUM(G461:N461))</f>
        <v>0</v>
      </c>
    </row>
    <row r="462" spans="1:20" ht="108" customHeight="1" x14ac:dyDescent="0.2">
      <c r="A462" s="485"/>
      <c r="B462" s="240" t="s">
        <v>200</v>
      </c>
      <c r="C462" s="76"/>
      <c r="D462" s="484" t="s">
        <v>198</v>
      </c>
      <c r="E462" s="343" t="s">
        <v>199</v>
      </c>
      <c r="F462" s="228">
        <v>393.7</v>
      </c>
      <c r="G462" s="52" t="s">
        <v>4</v>
      </c>
      <c r="H462" s="51"/>
      <c r="I462" s="51"/>
      <c r="J462" s="51" t="s">
        <v>4</v>
      </c>
      <c r="K462" s="51" t="s">
        <v>4</v>
      </c>
      <c r="L462" s="51" t="s">
        <v>4</v>
      </c>
      <c r="M462" s="51" t="s">
        <v>4</v>
      </c>
      <c r="N462" s="51" t="s">
        <v>4</v>
      </c>
      <c r="O462" s="51" t="s">
        <v>4</v>
      </c>
      <c r="P462" s="51" t="s">
        <v>4</v>
      </c>
      <c r="Q462" s="51" t="s">
        <v>4</v>
      </c>
      <c r="R462" s="50" t="s">
        <v>4</v>
      </c>
      <c r="S462" s="235">
        <f>F462*(SUM(G462:N462))</f>
        <v>0</v>
      </c>
    </row>
    <row r="463" spans="1:20" ht="108" customHeight="1" thickBot="1" x14ac:dyDescent="0.25">
      <c r="A463" s="286"/>
      <c r="B463" s="103"/>
      <c r="C463" s="456"/>
      <c r="D463" s="483" t="s">
        <v>198</v>
      </c>
      <c r="E463" s="332" t="s">
        <v>197</v>
      </c>
      <c r="F463" s="223">
        <v>393.7</v>
      </c>
      <c r="G463" s="120" t="s">
        <v>4</v>
      </c>
      <c r="H463" s="119"/>
      <c r="I463" s="119"/>
      <c r="J463" s="119" t="s">
        <v>4</v>
      </c>
      <c r="K463" s="119" t="s">
        <v>4</v>
      </c>
      <c r="L463" s="119" t="s">
        <v>4</v>
      </c>
      <c r="M463" s="119" t="s">
        <v>4</v>
      </c>
      <c r="N463" s="119" t="s">
        <v>4</v>
      </c>
      <c r="O463" s="119" t="s">
        <v>4</v>
      </c>
      <c r="P463" s="119" t="s">
        <v>4</v>
      </c>
      <c r="Q463" s="119" t="s">
        <v>4</v>
      </c>
      <c r="R463" s="118" t="s">
        <v>4</v>
      </c>
      <c r="S463" s="304">
        <f>F463*(SUM(G463:N463))</f>
        <v>0</v>
      </c>
    </row>
    <row r="464" spans="1:20" s="477" customFormat="1" ht="42" customHeight="1" thickBot="1" x14ac:dyDescent="0.25">
      <c r="A464" s="482" t="s">
        <v>196</v>
      </c>
      <c r="B464" s="481"/>
      <c r="C464" s="480"/>
      <c r="D464" s="480"/>
      <c r="E464" s="480"/>
      <c r="F464" s="480"/>
      <c r="G464" s="480"/>
      <c r="H464" s="480"/>
      <c r="I464" s="480"/>
      <c r="J464" s="480"/>
      <c r="K464" s="480"/>
      <c r="L464" s="480"/>
      <c r="M464" s="480"/>
      <c r="N464" s="480"/>
      <c r="O464" s="479"/>
      <c r="P464" s="479"/>
      <c r="Q464" s="479"/>
      <c r="R464" s="479"/>
      <c r="S464" s="478"/>
      <c r="T464" s="2"/>
    </row>
    <row r="465" spans="1:20" ht="18.75" customHeight="1" x14ac:dyDescent="0.2">
      <c r="A465" s="476"/>
      <c r="B465" s="117" t="s">
        <v>195</v>
      </c>
      <c r="C465" s="475" t="s">
        <v>194</v>
      </c>
      <c r="D465" s="262" t="s">
        <v>193</v>
      </c>
      <c r="E465" s="474" t="s">
        <v>192</v>
      </c>
      <c r="F465" s="473">
        <v>165.9</v>
      </c>
      <c r="G465" s="69"/>
      <c r="H465" s="65" t="s">
        <v>4</v>
      </c>
      <c r="I465" s="65" t="s">
        <v>4</v>
      </c>
      <c r="J465" s="65" t="s">
        <v>4</v>
      </c>
      <c r="K465" s="65" t="s">
        <v>4</v>
      </c>
      <c r="L465" s="65" t="s">
        <v>4</v>
      </c>
      <c r="M465" s="65" t="s">
        <v>4</v>
      </c>
      <c r="N465" s="453" t="s">
        <v>4</v>
      </c>
      <c r="O465" s="66" t="s">
        <v>4</v>
      </c>
      <c r="P465" s="65" t="s">
        <v>4</v>
      </c>
      <c r="Q465" s="65" t="s">
        <v>4</v>
      </c>
      <c r="R465" s="64" t="s">
        <v>4</v>
      </c>
      <c r="S465" s="235">
        <f>F465*(SUM(G465:N465))</f>
        <v>0</v>
      </c>
    </row>
    <row r="466" spans="1:20" ht="18.75" customHeight="1" x14ac:dyDescent="0.2">
      <c r="A466" s="472"/>
      <c r="B466" s="116"/>
      <c r="C466" s="471"/>
      <c r="D466" s="86"/>
      <c r="E466" s="229" t="s">
        <v>191</v>
      </c>
      <c r="F466" s="470">
        <v>165.9</v>
      </c>
      <c r="G466" s="55"/>
      <c r="H466" s="51" t="s">
        <v>4</v>
      </c>
      <c r="I466" s="51" t="s">
        <v>4</v>
      </c>
      <c r="J466" s="51" t="s">
        <v>4</v>
      </c>
      <c r="K466" s="51" t="s">
        <v>4</v>
      </c>
      <c r="L466" s="51" t="s">
        <v>4</v>
      </c>
      <c r="M466" s="51" t="s">
        <v>4</v>
      </c>
      <c r="N466" s="371" t="s">
        <v>4</v>
      </c>
      <c r="O466" s="52" t="s">
        <v>4</v>
      </c>
      <c r="P466" s="51" t="s">
        <v>4</v>
      </c>
      <c r="Q466" s="51" t="s">
        <v>4</v>
      </c>
      <c r="R466" s="50" t="s">
        <v>4</v>
      </c>
      <c r="S466" s="222">
        <f>F466*(SUM(G466:N466))</f>
        <v>0</v>
      </c>
    </row>
    <row r="467" spans="1:20" ht="18.75" customHeight="1" x14ac:dyDescent="0.2">
      <c r="A467" s="472"/>
      <c r="B467" s="116"/>
      <c r="C467" s="471"/>
      <c r="D467" s="86"/>
      <c r="E467" s="224" t="s">
        <v>165</v>
      </c>
      <c r="F467" s="470">
        <v>165.9</v>
      </c>
      <c r="G467" s="55"/>
      <c r="H467" s="51" t="s">
        <v>4</v>
      </c>
      <c r="I467" s="51" t="s">
        <v>4</v>
      </c>
      <c r="J467" s="51" t="s">
        <v>4</v>
      </c>
      <c r="K467" s="51" t="s">
        <v>4</v>
      </c>
      <c r="L467" s="51" t="s">
        <v>4</v>
      </c>
      <c r="M467" s="51" t="s">
        <v>4</v>
      </c>
      <c r="N467" s="371" t="s">
        <v>4</v>
      </c>
      <c r="O467" s="52" t="s">
        <v>4</v>
      </c>
      <c r="P467" s="51" t="s">
        <v>4</v>
      </c>
      <c r="Q467" s="51" t="s">
        <v>4</v>
      </c>
      <c r="R467" s="50" t="s">
        <v>4</v>
      </c>
      <c r="S467" s="222">
        <f>F467*(SUM(G467:N467))</f>
        <v>0</v>
      </c>
    </row>
    <row r="468" spans="1:20" ht="18.75" customHeight="1" x14ac:dyDescent="0.2">
      <c r="A468" s="287"/>
      <c r="B468" s="116"/>
      <c r="C468" s="471"/>
      <c r="D468" s="86"/>
      <c r="E468" s="224" t="s">
        <v>166</v>
      </c>
      <c r="F468" s="470">
        <v>165.9</v>
      </c>
      <c r="G468" s="55"/>
      <c r="H468" s="51" t="s">
        <v>4</v>
      </c>
      <c r="I468" s="51" t="s">
        <v>4</v>
      </c>
      <c r="J468" s="51" t="s">
        <v>4</v>
      </c>
      <c r="K468" s="51" t="s">
        <v>4</v>
      </c>
      <c r="L468" s="51" t="s">
        <v>4</v>
      </c>
      <c r="M468" s="51" t="s">
        <v>4</v>
      </c>
      <c r="N468" s="371" t="s">
        <v>4</v>
      </c>
      <c r="O468" s="52" t="s">
        <v>4</v>
      </c>
      <c r="P468" s="51" t="s">
        <v>4</v>
      </c>
      <c r="Q468" s="51" t="s">
        <v>4</v>
      </c>
      <c r="R468" s="50" t="s">
        <v>4</v>
      </c>
      <c r="S468" s="222">
        <f>F468*(SUM(G468:N468))</f>
        <v>0</v>
      </c>
    </row>
    <row r="469" spans="1:20" ht="18.75" customHeight="1" x14ac:dyDescent="0.2">
      <c r="A469" s="472"/>
      <c r="B469" s="116"/>
      <c r="C469" s="471"/>
      <c r="D469" s="86"/>
      <c r="E469" s="224" t="s">
        <v>164</v>
      </c>
      <c r="F469" s="470">
        <v>165.9</v>
      </c>
      <c r="G469" s="55"/>
      <c r="H469" s="51" t="s">
        <v>4</v>
      </c>
      <c r="I469" s="51" t="s">
        <v>4</v>
      </c>
      <c r="J469" s="51" t="s">
        <v>4</v>
      </c>
      <c r="K469" s="51" t="s">
        <v>4</v>
      </c>
      <c r="L469" s="51" t="s">
        <v>4</v>
      </c>
      <c r="M469" s="51" t="s">
        <v>4</v>
      </c>
      <c r="N469" s="371" t="s">
        <v>4</v>
      </c>
      <c r="O469" s="109" t="s">
        <v>4</v>
      </c>
      <c r="P469" s="108" t="s">
        <v>4</v>
      </c>
      <c r="Q469" s="108" t="s">
        <v>4</v>
      </c>
      <c r="R469" s="125" t="s">
        <v>4</v>
      </c>
      <c r="S469" s="222">
        <f>F469*(SUM(G469:N469))</f>
        <v>0</v>
      </c>
    </row>
    <row r="470" spans="1:20" ht="45" customHeight="1" thickBot="1" x14ac:dyDescent="0.25">
      <c r="A470" s="469"/>
      <c r="B470" s="313"/>
      <c r="C470" s="468"/>
      <c r="D470" s="219"/>
      <c r="E470" s="218" t="s">
        <v>172</v>
      </c>
      <c r="F470" s="467">
        <v>165.9</v>
      </c>
      <c r="G470" s="113"/>
      <c r="H470" s="98" t="s">
        <v>4</v>
      </c>
      <c r="I470" s="98" t="s">
        <v>4</v>
      </c>
      <c r="J470" s="98" t="s">
        <v>4</v>
      </c>
      <c r="K470" s="98" t="s">
        <v>4</v>
      </c>
      <c r="L470" s="98" t="s">
        <v>4</v>
      </c>
      <c r="M470" s="98" t="s">
        <v>4</v>
      </c>
      <c r="N470" s="368" t="s">
        <v>4</v>
      </c>
      <c r="O470" s="100" t="s">
        <v>4</v>
      </c>
      <c r="P470" s="98" t="s">
        <v>4</v>
      </c>
      <c r="Q470" s="98" t="s">
        <v>4</v>
      </c>
      <c r="R470" s="97" t="s">
        <v>4</v>
      </c>
      <c r="S470" s="213">
        <f>F470*(SUM(G470:N470))</f>
        <v>0</v>
      </c>
    </row>
    <row r="471" spans="1:20" s="2" customFormat="1" ht="20.25" customHeight="1" x14ac:dyDescent="0.2">
      <c r="A471" s="129"/>
      <c r="B471" s="87" t="s">
        <v>190</v>
      </c>
      <c r="C471" s="274"/>
      <c r="D471" s="463" t="s">
        <v>189</v>
      </c>
      <c r="E471" s="229" t="s">
        <v>166</v>
      </c>
      <c r="F471" s="228">
        <v>187.6</v>
      </c>
      <c r="G471" s="52" t="s">
        <v>4</v>
      </c>
      <c r="H471" s="51" t="s">
        <v>4</v>
      </c>
      <c r="I471" s="51"/>
      <c r="J471" s="51"/>
      <c r="K471" s="51"/>
      <c r="L471" s="51"/>
      <c r="M471" s="51"/>
      <c r="N471" s="51" t="s">
        <v>4</v>
      </c>
      <c r="O471" s="51"/>
      <c r="P471" s="51"/>
      <c r="Q471" s="51"/>
      <c r="R471" s="50"/>
      <c r="S471" s="222">
        <f>F471*(SUM(G471:N471))</f>
        <v>0</v>
      </c>
    </row>
    <row r="472" spans="1:20" s="2" customFormat="1" ht="20.25" customHeight="1" x14ac:dyDescent="0.2">
      <c r="A472" s="129"/>
      <c r="B472" s="87"/>
      <c r="C472" s="464"/>
      <c r="D472" s="463"/>
      <c r="E472" s="224" t="s">
        <v>165</v>
      </c>
      <c r="F472" s="223">
        <v>187.6</v>
      </c>
      <c r="G472" s="52" t="s">
        <v>4</v>
      </c>
      <c r="H472" s="51" t="s">
        <v>4</v>
      </c>
      <c r="I472" s="51"/>
      <c r="J472" s="51"/>
      <c r="K472" s="51"/>
      <c r="L472" s="51"/>
      <c r="M472" s="51"/>
      <c r="N472" s="51" t="s">
        <v>4</v>
      </c>
      <c r="O472" s="51"/>
      <c r="P472" s="51"/>
      <c r="Q472" s="51"/>
      <c r="R472" s="50"/>
      <c r="S472" s="222">
        <f>F472*(SUM(G472:N472))</f>
        <v>0</v>
      </c>
    </row>
    <row r="473" spans="1:20" s="2" customFormat="1" ht="20.25" customHeight="1" x14ac:dyDescent="0.2">
      <c r="A473" s="129"/>
      <c r="B473" s="87"/>
      <c r="C473" s="464"/>
      <c r="D473" s="463"/>
      <c r="E473" s="224" t="s">
        <v>164</v>
      </c>
      <c r="F473" s="223">
        <v>187.6</v>
      </c>
      <c r="G473" s="52" t="s">
        <v>4</v>
      </c>
      <c r="H473" s="51" t="s">
        <v>4</v>
      </c>
      <c r="I473" s="51"/>
      <c r="J473" s="51"/>
      <c r="K473" s="51"/>
      <c r="L473" s="51"/>
      <c r="M473" s="51"/>
      <c r="N473" s="51" t="s">
        <v>4</v>
      </c>
      <c r="O473" s="51"/>
      <c r="P473" s="51"/>
      <c r="Q473" s="51"/>
      <c r="R473" s="50"/>
      <c r="S473" s="222">
        <f>F473*(SUM(G473:N473))</f>
        <v>0</v>
      </c>
    </row>
    <row r="474" spans="1:20" s="2" customFormat="1" ht="20.25" customHeight="1" x14ac:dyDescent="0.2">
      <c r="A474" s="129"/>
      <c r="B474" s="87"/>
      <c r="C474" s="464"/>
      <c r="D474" s="463"/>
      <c r="E474" s="224" t="s">
        <v>163</v>
      </c>
      <c r="F474" s="223">
        <v>187.6</v>
      </c>
      <c r="G474" s="52" t="s">
        <v>4</v>
      </c>
      <c r="H474" s="51" t="s">
        <v>4</v>
      </c>
      <c r="I474" s="51"/>
      <c r="J474" s="51"/>
      <c r="K474" s="51"/>
      <c r="L474" s="51"/>
      <c r="M474" s="51"/>
      <c r="N474" s="51" t="s">
        <v>4</v>
      </c>
      <c r="O474" s="51"/>
      <c r="P474" s="51"/>
      <c r="Q474" s="51"/>
      <c r="R474" s="50"/>
      <c r="S474" s="222">
        <f>F474*(SUM(G474:N474))</f>
        <v>0</v>
      </c>
    </row>
    <row r="475" spans="1:20" s="2" customFormat="1" ht="20.25" customHeight="1" x14ac:dyDescent="0.2">
      <c r="A475" s="129"/>
      <c r="B475" s="87"/>
      <c r="C475" s="464"/>
      <c r="D475" s="463"/>
      <c r="E475" s="307" t="s">
        <v>132</v>
      </c>
      <c r="F475" s="390">
        <v>168.8</v>
      </c>
      <c r="G475" s="52" t="s">
        <v>4</v>
      </c>
      <c r="H475" s="51" t="s">
        <v>4</v>
      </c>
      <c r="I475" s="51"/>
      <c r="J475" s="51"/>
      <c r="K475" s="51"/>
      <c r="L475" s="51"/>
      <c r="M475" s="51"/>
      <c r="N475" s="51" t="s">
        <v>4</v>
      </c>
      <c r="O475" s="51"/>
      <c r="P475" s="51"/>
      <c r="Q475" s="51"/>
      <c r="R475" s="50"/>
      <c r="S475" s="222">
        <f>F475*(SUM(G475:N475))</f>
        <v>0</v>
      </c>
    </row>
    <row r="476" spans="1:20" s="2" customFormat="1" ht="20.25" customHeight="1" x14ac:dyDescent="0.2">
      <c r="A476" s="129"/>
      <c r="B476" s="87"/>
      <c r="C476" s="464"/>
      <c r="D476" s="463"/>
      <c r="E476" s="307" t="s">
        <v>131</v>
      </c>
      <c r="F476" s="390">
        <v>168.8</v>
      </c>
      <c r="G476" s="52" t="s">
        <v>4</v>
      </c>
      <c r="H476" s="51" t="s">
        <v>4</v>
      </c>
      <c r="I476" s="51"/>
      <c r="J476" s="51"/>
      <c r="K476" s="51"/>
      <c r="L476" s="51"/>
      <c r="M476" s="51"/>
      <c r="N476" s="51" t="s">
        <v>4</v>
      </c>
      <c r="O476" s="274"/>
      <c r="P476" s="274"/>
      <c r="Q476" s="274"/>
      <c r="R476" s="273"/>
      <c r="S476" s="222">
        <f>F476*(SUM(G476:N476))</f>
        <v>0</v>
      </c>
      <c r="T476" s="465"/>
    </row>
    <row r="477" spans="1:20" s="2" customFormat="1" ht="20.25" customHeight="1" x14ac:dyDescent="0.2">
      <c r="A477" s="129"/>
      <c r="B477" s="87"/>
      <c r="C477" s="464"/>
      <c r="D477" s="463"/>
      <c r="E477" s="307" t="s">
        <v>126</v>
      </c>
      <c r="F477" s="223">
        <v>187.6</v>
      </c>
      <c r="G477" s="52" t="s">
        <v>4</v>
      </c>
      <c r="H477" s="51" t="s">
        <v>4</v>
      </c>
      <c r="I477" s="51"/>
      <c r="J477" s="51"/>
      <c r="K477" s="51"/>
      <c r="L477" s="51"/>
      <c r="M477" s="51"/>
      <c r="N477" s="51" t="s">
        <v>4</v>
      </c>
      <c r="O477" s="274"/>
      <c r="P477" s="274"/>
      <c r="Q477" s="274"/>
      <c r="R477" s="273"/>
      <c r="S477" s="222">
        <f>F477*(SUM(G477:N477))</f>
        <v>0</v>
      </c>
      <c r="T477" s="466"/>
    </row>
    <row r="478" spans="1:20" s="2" customFormat="1" ht="20.25" customHeight="1" x14ac:dyDescent="0.2">
      <c r="A478" s="129"/>
      <c r="B478" s="87"/>
      <c r="C478" s="464"/>
      <c r="D478" s="463"/>
      <c r="E478" s="307" t="s">
        <v>130</v>
      </c>
      <c r="F478" s="390">
        <v>168.8</v>
      </c>
      <c r="G478" s="52" t="s">
        <v>4</v>
      </c>
      <c r="H478" s="51" t="s">
        <v>4</v>
      </c>
      <c r="I478" s="51"/>
      <c r="J478" s="51"/>
      <c r="K478" s="51"/>
      <c r="L478" s="51"/>
      <c r="M478" s="51"/>
      <c r="N478" s="51" t="s">
        <v>4</v>
      </c>
      <c r="O478" s="274"/>
      <c r="P478" s="274"/>
      <c r="Q478" s="274"/>
      <c r="R478" s="273"/>
      <c r="S478" s="222">
        <f>F478*(SUM(G478:N478))</f>
        <v>0</v>
      </c>
      <c r="T478" s="466"/>
    </row>
    <row r="479" spans="1:20" s="2" customFormat="1" ht="20.25" customHeight="1" x14ac:dyDescent="0.2">
      <c r="A479" s="129"/>
      <c r="B479" s="87"/>
      <c r="C479" s="464"/>
      <c r="D479" s="463"/>
      <c r="E479" s="307" t="s">
        <v>162</v>
      </c>
      <c r="F479" s="390">
        <v>168.8</v>
      </c>
      <c r="G479" s="52" t="s">
        <v>4</v>
      </c>
      <c r="H479" s="51" t="s">
        <v>4</v>
      </c>
      <c r="I479" s="51"/>
      <c r="J479" s="51"/>
      <c r="K479" s="51"/>
      <c r="L479" s="51"/>
      <c r="M479" s="51"/>
      <c r="N479" s="51" t="s">
        <v>4</v>
      </c>
      <c r="O479" s="274"/>
      <c r="P479" s="274"/>
      <c r="Q479" s="274"/>
      <c r="R479" s="273"/>
      <c r="S479" s="222">
        <f>F479*(SUM(G479:N479))</f>
        <v>0</v>
      </c>
      <c r="T479" s="465"/>
    </row>
    <row r="480" spans="1:20" s="2" customFormat="1" ht="20.25" customHeight="1" x14ac:dyDescent="0.2">
      <c r="A480" s="129"/>
      <c r="B480" s="87"/>
      <c r="C480" s="464"/>
      <c r="D480" s="463"/>
      <c r="E480" s="307" t="s">
        <v>127</v>
      </c>
      <c r="F480" s="223">
        <v>187.6</v>
      </c>
      <c r="G480" s="52" t="s">
        <v>4</v>
      </c>
      <c r="H480" s="51" t="s">
        <v>4</v>
      </c>
      <c r="I480" s="51"/>
      <c r="J480" s="51"/>
      <c r="K480" s="51"/>
      <c r="L480" s="51"/>
      <c r="M480" s="51"/>
      <c r="N480" s="51" t="s">
        <v>4</v>
      </c>
      <c r="O480" s="274"/>
      <c r="P480" s="274"/>
      <c r="Q480" s="274"/>
      <c r="R480" s="273"/>
      <c r="S480" s="222">
        <f>F480*(SUM(G480:N480))</f>
        <v>0</v>
      </c>
    </row>
    <row r="481" spans="1:19" s="2" customFormat="1" ht="20.25" customHeight="1" x14ac:dyDescent="0.2">
      <c r="A481" s="129"/>
      <c r="B481" s="87"/>
      <c r="C481" s="464"/>
      <c r="D481" s="463"/>
      <c r="E481" s="307" t="s">
        <v>136</v>
      </c>
      <c r="F481" s="223">
        <v>187.6</v>
      </c>
      <c r="G481" s="40" t="s">
        <v>4</v>
      </c>
      <c r="H481" s="39" t="s">
        <v>4</v>
      </c>
      <c r="I481" s="39"/>
      <c r="J481" s="39"/>
      <c r="K481" s="39"/>
      <c r="L481" s="39"/>
      <c r="M481" s="39"/>
      <c r="N481" s="39" t="s">
        <v>4</v>
      </c>
      <c r="O481" s="274"/>
      <c r="P481" s="274"/>
      <c r="Q481" s="274"/>
      <c r="R481" s="273"/>
      <c r="S481" s="222">
        <f>F481*(SUM(G481:N481))</f>
        <v>0</v>
      </c>
    </row>
    <row r="482" spans="1:19" s="2" customFormat="1" ht="20.25" customHeight="1" thickBot="1" x14ac:dyDescent="0.25">
      <c r="A482" s="124"/>
      <c r="B482" s="103"/>
      <c r="C482" s="462"/>
      <c r="D482" s="461"/>
      <c r="E482" s="232" t="s">
        <v>135</v>
      </c>
      <c r="F482" s="217">
        <v>187.6</v>
      </c>
      <c r="G482" s="100" t="s">
        <v>4</v>
      </c>
      <c r="H482" s="98" t="s">
        <v>4</v>
      </c>
      <c r="I482" s="98"/>
      <c r="J482" s="98"/>
      <c r="K482" s="98"/>
      <c r="L482" s="98"/>
      <c r="M482" s="98"/>
      <c r="N482" s="98" t="s">
        <v>4</v>
      </c>
      <c r="O482" s="274"/>
      <c r="P482" s="274"/>
      <c r="Q482" s="274"/>
      <c r="R482" s="273"/>
      <c r="S482" s="407">
        <f>F482*(SUM(G482:N482))</f>
        <v>0</v>
      </c>
    </row>
    <row r="483" spans="1:19" s="2" customFormat="1" ht="20.25" customHeight="1" x14ac:dyDescent="0.2">
      <c r="A483" s="129"/>
      <c r="B483" s="459" t="s">
        <v>188</v>
      </c>
      <c r="C483" s="458"/>
      <c r="D483" s="460" t="s">
        <v>187</v>
      </c>
      <c r="E483" s="224" t="s">
        <v>166</v>
      </c>
      <c r="F483" s="223">
        <v>187.6</v>
      </c>
      <c r="G483" s="52" t="s">
        <v>4</v>
      </c>
      <c r="H483" s="51"/>
      <c r="I483" s="51"/>
      <c r="J483" s="51" t="s">
        <v>4</v>
      </c>
      <c r="K483" s="51" t="s">
        <v>4</v>
      </c>
      <c r="L483" s="51" t="s">
        <v>4</v>
      </c>
      <c r="M483" s="51" t="s">
        <v>4</v>
      </c>
      <c r="N483" s="51" t="s">
        <v>4</v>
      </c>
      <c r="O483" s="51"/>
      <c r="P483" s="51"/>
      <c r="Q483" s="51"/>
      <c r="R483" s="50"/>
      <c r="S483" s="235">
        <f>F483*(SUM(G483:N483))</f>
        <v>0</v>
      </c>
    </row>
    <row r="484" spans="1:19" s="2" customFormat="1" ht="20.25" customHeight="1" x14ac:dyDescent="0.2">
      <c r="A484" s="129"/>
      <c r="B484" s="459"/>
      <c r="C484" s="458"/>
      <c r="D484" s="457"/>
      <c r="E484" s="224" t="s">
        <v>165</v>
      </c>
      <c r="F484" s="223">
        <v>187.6</v>
      </c>
      <c r="G484" s="52" t="s">
        <v>4</v>
      </c>
      <c r="H484" s="51"/>
      <c r="I484" s="51"/>
      <c r="J484" s="51" t="s">
        <v>4</v>
      </c>
      <c r="K484" s="51" t="s">
        <v>4</v>
      </c>
      <c r="L484" s="51" t="s">
        <v>4</v>
      </c>
      <c r="M484" s="51" t="s">
        <v>4</v>
      </c>
      <c r="N484" s="51" t="s">
        <v>4</v>
      </c>
      <c r="O484" s="51"/>
      <c r="P484" s="51"/>
      <c r="Q484" s="51"/>
      <c r="R484" s="50"/>
      <c r="S484" s="222">
        <f>F484*(SUM(G484:N484))</f>
        <v>0</v>
      </c>
    </row>
    <row r="485" spans="1:19" s="2" customFormat="1" ht="20.25" customHeight="1" x14ac:dyDescent="0.2">
      <c r="A485" s="129"/>
      <c r="B485" s="87"/>
      <c r="C485" s="458"/>
      <c r="D485" s="457"/>
      <c r="E485" s="224" t="s">
        <v>164</v>
      </c>
      <c r="F485" s="223">
        <v>187.6</v>
      </c>
      <c r="G485" s="52" t="s">
        <v>4</v>
      </c>
      <c r="H485" s="51"/>
      <c r="I485" s="51"/>
      <c r="J485" s="51" t="s">
        <v>4</v>
      </c>
      <c r="K485" s="51" t="s">
        <v>4</v>
      </c>
      <c r="L485" s="51" t="s">
        <v>4</v>
      </c>
      <c r="M485" s="51" t="s">
        <v>4</v>
      </c>
      <c r="N485" s="51" t="s">
        <v>4</v>
      </c>
      <c r="O485" s="51"/>
      <c r="P485" s="51"/>
      <c r="Q485" s="51"/>
      <c r="R485" s="50"/>
      <c r="S485" s="222">
        <f>F485*(SUM(G485:N485))</f>
        <v>0</v>
      </c>
    </row>
    <row r="486" spans="1:19" s="2" customFormat="1" ht="20.25" customHeight="1" x14ac:dyDescent="0.2">
      <c r="A486" s="129"/>
      <c r="B486" s="87"/>
      <c r="C486" s="458"/>
      <c r="D486" s="457"/>
      <c r="E486" s="224" t="s">
        <v>163</v>
      </c>
      <c r="F486" s="223">
        <v>187.6</v>
      </c>
      <c r="G486" s="52" t="s">
        <v>4</v>
      </c>
      <c r="H486" s="51"/>
      <c r="I486" s="51"/>
      <c r="J486" s="51" t="s">
        <v>4</v>
      </c>
      <c r="K486" s="51" t="s">
        <v>4</v>
      </c>
      <c r="L486" s="51" t="s">
        <v>4</v>
      </c>
      <c r="M486" s="51" t="s">
        <v>4</v>
      </c>
      <c r="N486" s="51" t="s">
        <v>4</v>
      </c>
      <c r="O486" s="51"/>
      <c r="P486" s="51"/>
      <c r="Q486" s="51"/>
      <c r="R486" s="50"/>
      <c r="S486" s="222">
        <f>F486*(SUM(G486:N486))</f>
        <v>0</v>
      </c>
    </row>
    <row r="487" spans="1:19" s="2" customFormat="1" ht="20.25" customHeight="1" x14ac:dyDescent="0.2">
      <c r="A487" s="129"/>
      <c r="B487" s="87"/>
      <c r="C487" s="458"/>
      <c r="D487" s="457"/>
      <c r="E487" s="317" t="s">
        <v>130</v>
      </c>
      <c r="F487" s="390">
        <v>168.8</v>
      </c>
      <c r="G487" s="52" t="s">
        <v>4</v>
      </c>
      <c r="H487" s="51"/>
      <c r="I487" s="51"/>
      <c r="J487" s="51" t="s">
        <v>4</v>
      </c>
      <c r="K487" s="51" t="s">
        <v>4</v>
      </c>
      <c r="L487" s="51" t="s">
        <v>4</v>
      </c>
      <c r="M487" s="51" t="s">
        <v>4</v>
      </c>
      <c r="N487" s="51" t="s">
        <v>4</v>
      </c>
      <c r="O487" s="51"/>
      <c r="P487" s="51"/>
      <c r="Q487" s="51"/>
      <c r="R487" s="50"/>
      <c r="S487" s="222">
        <f>F487*(SUM(G487:N487))</f>
        <v>0</v>
      </c>
    </row>
    <row r="488" spans="1:19" s="2" customFormat="1" ht="20.25" customHeight="1" x14ac:dyDescent="0.2">
      <c r="A488" s="129"/>
      <c r="B488" s="87"/>
      <c r="C488" s="458"/>
      <c r="D488" s="457"/>
      <c r="E488" s="307" t="s">
        <v>162</v>
      </c>
      <c r="F488" s="390">
        <v>168.8</v>
      </c>
      <c r="G488" s="52" t="s">
        <v>4</v>
      </c>
      <c r="H488" s="51"/>
      <c r="I488" s="51"/>
      <c r="J488" s="51" t="s">
        <v>4</v>
      </c>
      <c r="K488" s="51" t="s">
        <v>4</v>
      </c>
      <c r="L488" s="51" t="s">
        <v>4</v>
      </c>
      <c r="M488" s="51" t="s">
        <v>4</v>
      </c>
      <c r="N488" s="51" t="s">
        <v>4</v>
      </c>
      <c r="O488" s="51"/>
      <c r="P488" s="51"/>
      <c r="Q488" s="51"/>
      <c r="R488" s="50"/>
      <c r="S488" s="222">
        <f>F488*(SUM(G488:N488))</f>
        <v>0</v>
      </c>
    </row>
    <row r="489" spans="1:19" s="2" customFormat="1" ht="20.25" customHeight="1" x14ac:dyDescent="0.2">
      <c r="A489" s="129"/>
      <c r="B489" s="87"/>
      <c r="C489" s="458"/>
      <c r="D489" s="457"/>
      <c r="E489" s="307" t="s">
        <v>132</v>
      </c>
      <c r="F489" s="390">
        <v>168.8</v>
      </c>
      <c r="G489" s="52" t="s">
        <v>4</v>
      </c>
      <c r="H489" s="51"/>
      <c r="I489" s="51"/>
      <c r="J489" s="51" t="s">
        <v>4</v>
      </c>
      <c r="K489" s="51" t="s">
        <v>4</v>
      </c>
      <c r="L489" s="51" t="s">
        <v>4</v>
      </c>
      <c r="M489" s="51" t="s">
        <v>4</v>
      </c>
      <c r="N489" s="51" t="s">
        <v>4</v>
      </c>
      <c r="O489" s="51"/>
      <c r="P489" s="51"/>
      <c r="Q489" s="51"/>
      <c r="R489" s="50"/>
      <c r="S489" s="222">
        <f>F489*(SUM(G489:N489))</f>
        <v>0</v>
      </c>
    </row>
    <row r="490" spans="1:19" s="2" customFormat="1" ht="20.25" customHeight="1" x14ac:dyDescent="0.2">
      <c r="A490" s="129"/>
      <c r="B490" s="87"/>
      <c r="C490" s="458"/>
      <c r="D490" s="457"/>
      <c r="E490" s="307" t="s">
        <v>131</v>
      </c>
      <c r="F490" s="390">
        <v>168.8</v>
      </c>
      <c r="G490" s="52" t="s">
        <v>4</v>
      </c>
      <c r="H490" s="51"/>
      <c r="I490" s="51"/>
      <c r="J490" s="51" t="s">
        <v>4</v>
      </c>
      <c r="K490" s="51" t="s">
        <v>4</v>
      </c>
      <c r="L490" s="51" t="s">
        <v>4</v>
      </c>
      <c r="M490" s="51" t="s">
        <v>4</v>
      </c>
      <c r="N490" s="51" t="s">
        <v>4</v>
      </c>
      <c r="O490" s="51"/>
      <c r="P490" s="51"/>
      <c r="Q490" s="51"/>
      <c r="R490" s="50"/>
      <c r="S490" s="222">
        <f>F490*(SUM(G490:N490))</f>
        <v>0</v>
      </c>
    </row>
    <row r="491" spans="1:19" s="2" customFormat="1" ht="20.25" customHeight="1" x14ac:dyDescent="0.2">
      <c r="A491" s="129"/>
      <c r="B491" s="87"/>
      <c r="C491" s="458"/>
      <c r="D491" s="457"/>
      <c r="E491" s="307" t="s">
        <v>126</v>
      </c>
      <c r="F491" s="223">
        <v>187.6</v>
      </c>
      <c r="G491" s="52" t="s">
        <v>4</v>
      </c>
      <c r="H491" s="51"/>
      <c r="I491" s="51"/>
      <c r="J491" s="51" t="s">
        <v>4</v>
      </c>
      <c r="K491" s="51" t="s">
        <v>4</v>
      </c>
      <c r="L491" s="51" t="s">
        <v>4</v>
      </c>
      <c r="M491" s="51" t="s">
        <v>4</v>
      </c>
      <c r="N491" s="51" t="s">
        <v>4</v>
      </c>
      <c r="O491" s="51"/>
      <c r="P491" s="51"/>
      <c r="Q491" s="51"/>
      <c r="R491" s="50"/>
      <c r="S491" s="222">
        <f>F491*(SUM(G491:N491))</f>
        <v>0</v>
      </c>
    </row>
    <row r="492" spans="1:19" s="2" customFormat="1" ht="20.25" customHeight="1" x14ac:dyDescent="0.2">
      <c r="A492" s="129"/>
      <c r="B492" s="87"/>
      <c r="C492" s="458"/>
      <c r="D492" s="457"/>
      <c r="E492" s="307" t="s">
        <v>127</v>
      </c>
      <c r="F492" s="223">
        <v>187.6</v>
      </c>
      <c r="G492" s="52" t="s">
        <v>4</v>
      </c>
      <c r="H492" s="51"/>
      <c r="I492" s="51"/>
      <c r="J492" s="51" t="s">
        <v>4</v>
      </c>
      <c r="K492" s="51" t="s">
        <v>4</v>
      </c>
      <c r="L492" s="51" t="s">
        <v>4</v>
      </c>
      <c r="M492" s="51" t="s">
        <v>4</v>
      </c>
      <c r="N492" s="51" t="s">
        <v>4</v>
      </c>
      <c r="O492" s="51"/>
      <c r="P492" s="51"/>
      <c r="Q492" s="51"/>
      <c r="R492" s="50"/>
      <c r="S492" s="222">
        <f>F492*(SUM(G492:N492))</f>
        <v>0</v>
      </c>
    </row>
    <row r="493" spans="1:19" s="2" customFormat="1" ht="20.25" customHeight="1" x14ac:dyDescent="0.2">
      <c r="A493" s="129"/>
      <c r="B493" s="87"/>
      <c r="C493" s="458"/>
      <c r="D493" s="457"/>
      <c r="E493" s="307" t="s">
        <v>136</v>
      </c>
      <c r="F493" s="223">
        <v>187.6</v>
      </c>
      <c r="G493" s="52" t="s">
        <v>4</v>
      </c>
      <c r="H493" s="51"/>
      <c r="I493" s="51"/>
      <c r="J493" s="51" t="s">
        <v>4</v>
      </c>
      <c r="K493" s="51" t="s">
        <v>4</v>
      </c>
      <c r="L493" s="51" t="s">
        <v>4</v>
      </c>
      <c r="M493" s="51" t="s">
        <v>4</v>
      </c>
      <c r="N493" s="51" t="s">
        <v>4</v>
      </c>
      <c r="O493" s="51"/>
      <c r="P493" s="51"/>
      <c r="Q493" s="51"/>
      <c r="R493" s="50"/>
      <c r="S493" s="222">
        <f>F493*(SUM(G493:N493))</f>
        <v>0</v>
      </c>
    </row>
    <row r="494" spans="1:19" s="2" customFormat="1" ht="20.25" customHeight="1" thickBot="1" x14ac:dyDescent="0.25">
      <c r="A494" s="124"/>
      <c r="B494" s="103"/>
      <c r="C494" s="456"/>
      <c r="D494" s="455"/>
      <c r="E494" s="232" t="s">
        <v>135</v>
      </c>
      <c r="F494" s="431">
        <v>187.6</v>
      </c>
      <c r="G494" s="100" t="s">
        <v>4</v>
      </c>
      <c r="H494" s="98"/>
      <c r="I494" s="98"/>
      <c r="J494" s="98" t="s">
        <v>4</v>
      </c>
      <c r="K494" s="98" t="s">
        <v>4</v>
      </c>
      <c r="L494" s="98" t="s">
        <v>4</v>
      </c>
      <c r="M494" s="98" t="s">
        <v>4</v>
      </c>
      <c r="N494" s="98" t="s">
        <v>4</v>
      </c>
      <c r="O494" s="119"/>
      <c r="P494" s="119"/>
      <c r="Q494" s="119"/>
      <c r="R494" s="118"/>
      <c r="S494" s="213">
        <f>F494*(SUM(G494:N494))</f>
        <v>0</v>
      </c>
    </row>
    <row r="495" spans="1:19" s="2" customFormat="1" ht="20.25" customHeight="1" x14ac:dyDescent="0.2">
      <c r="A495" s="23"/>
      <c r="B495" s="146" t="s">
        <v>186</v>
      </c>
      <c r="C495" s="105"/>
      <c r="D495" s="34" t="s">
        <v>185</v>
      </c>
      <c r="E495" s="429" t="s">
        <v>166</v>
      </c>
      <c r="F495" s="454">
        <v>165.5</v>
      </c>
      <c r="G495" s="69" t="s">
        <v>4</v>
      </c>
      <c r="H495" s="65" t="s">
        <v>4</v>
      </c>
      <c r="I495" s="65" t="s">
        <v>4</v>
      </c>
      <c r="J495" s="65"/>
      <c r="K495" s="65"/>
      <c r="L495" s="65" t="s">
        <v>4</v>
      </c>
      <c r="M495" s="65" t="s">
        <v>4</v>
      </c>
      <c r="N495" s="453" t="s">
        <v>4</v>
      </c>
      <c r="O495" s="275"/>
      <c r="P495" s="274"/>
      <c r="Q495" s="274"/>
      <c r="R495" s="273"/>
      <c r="S495" s="227">
        <f>F495*SUM(G495:R495)</f>
        <v>0</v>
      </c>
    </row>
    <row r="496" spans="1:19" s="2" customFormat="1" ht="20.25" customHeight="1" x14ac:dyDescent="0.2">
      <c r="A496" s="23"/>
      <c r="B496" s="146"/>
      <c r="C496" s="105"/>
      <c r="D496" s="22"/>
      <c r="E496" s="374" t="s">
        <v>165</v>
      </c>
      <c r="F496" s="446">
        <v>165.5</v>
      </c>
      <c r="G496" s="55" t="s">
        <v>4</v>
      </c>
      <c r="H496" s="51" t="s">
        <v>4</v>
      </c>
      <c r="I496" s="51" t="s">
        <v>4</v>
      </c>
      <c r="J496" s="51"/>
      <c r="K496" s="51"/>
      <c r="L496" s="51" t="s">
        <v>4</v>
      </c>
      <c r="M496" s="51" t="s">
        <v>4</v>
      </c>
      <c r="N496" s="371" t="s">
        <v>4</v>
      </c>
      <c r="O496" s="275"/>
      <c r="P496" s="274"/>
      <c r="Q496" s="274"/>
      <c r="R496" s="273"/>
      <c r="S496" s="227">
        <f>F496*SUM(G496:R496)</f>
        <v>0</v>
      </c>
    </row>
    <row r="497" spans="1:19" s="2" customFormat="1" ht="20.25" customHeight="1" x14ac:dyDescent="0.2">
      <c r="A497" s="23"/>
      <c r="B497" s="146"/>
      <c r="C497" s="105"/>
      <c r="D497" s="22"/>
      <c r="E497" s="374" t="s">
        <v>164</v>
      </c>
      <c r="F497" s="446">
        <v>165.5</v>
      </c>
      <c r="G497" s="55" t="s">
        <v>4</v>
      </c>
      <c r="H497" s="51" t="s">
        <v>4</v>
      </c>
      <c r="I497" s="51" t="s">
        <v>4</v>
      </c>
      <c r="J497" s="51"/>
      <c r="K497" s="51"/>
      <c r="L497" s="51" t="s">
        <v>4</v>
      </c>
      <c r="M497" s="51" t="s">
        <v>4</v>
      </c>
      <c r="N497" s="371" t="s">
        <v>4</v>
      </c>
      <c r="O497" s="275"/>
      <c r="P497" s="274"/>
      <c r="Q497" s="274"/>
      <c r="R497" s="273"/>
      <c r="S497" s="227">
        <f>F497*SUM(G497:R497)</f>
        <v>0</v>
      </c>
    </row>
    <row r="498" spans="1:19" s="2" customFormat="1" ht="20.25" customHeight="1" x14ac:dyDescent="0.2">
      <c r="A498" s="23"/>
      <c r="B498" s="146"/>
      <c r="C498" s="105"/>
      <c r="D498" s="22"/>
      <c r="E498" s="374" t="s">
        <v>163</v>
      </c>
      <c r="F498" s="446">
        <v>165.5</v>
      </c>
      <c r="G498" s="139" t="s">
        <v>4</v>
      </c>
      <c r="H498" s="108" t="s">
        <v>4</v>
      </c>
      <c r="I498" s="108" t="s">
        <v>4</v>
      </c>
      <c r="J498" s="108"/>
      <c r="K498" s="108"/>
      <c r="L498" s="108" t="s">
        <v>4</v>
      </c>
      <c r="M498" s="108" t="s">
        <v>4</v>
      </c>
      <c r="N498" s="452" t="s">
        <v>4</v>
      </c>
      <c r="O498" s="275"/>
      <c r="P498" s="274"/>
      <c r="Q498" s="274"/>
      <c r="R498" s="273"/>
      <c r="S498" s="227">
        <f>F498*SUM(G498:R498)</f>
        <v>0</v>
      </c>
    </row>
    <row r="499" spans="1:19" s="2" customFormat="1" ht="15" customHeight="1" x14ac:dyDescent="0.2">
      <c r="A499" s="23"/>
      <c r="B499" s="146"/>
      <c r="C499" s="105"/>
      <c r="D499" s="22"/>
      <c r="E499" s="451" t="s">
        <v>169</v>
      </c>
      <c r="F499" s="447">
        <v>148.9</v>
      </c>
      <c r="G499" s="55" t="s">
        <v>4</v>
      </c>
      <c r="H499" s="51" t="s">
        <v>4</v>
      </c>
      <c r="I499" s="51" t="s">
        <v>4</v>
      </c>
      <c r="J499" s="51"/>
      <c r="K499" s="51"/>
      <c r="L499" s="51" t="s">
        <v>4</v>
      </c>
      <c r="M499" s="51" t="s">
        <v>4</v>
      </c>
      <c r="N499" s="371" t="s">
        <v>4</v>
      </c>
      <c r="O499" s="450"/>
      <c r="P499" s="449"/>
      <c r="Q499" s="449"/>
      <c r="R499" s="448"/>
      <c r="S499" s="227">
        <f>F499*SUM(G499:R499)</f>
        <v>0</v>
      </c>
    </row>
    <row r="500" spans="1:19" s="2" customFormat="1" ht="17.25" customHeight="1" x14ac:dyDescent="0.2">
      <c r="A500" s="23"/>
      <c r="B500" s="146"/>
      <c r="C500" s="105"/>
      <c r="D500" s="22"/>
      <c r="E500" s="372" t="s">
        <v>131</v>
      </c>
      <c r="F500" s="447">
        <v>148.9</v>
      </c>
      <c r="G500" s="55" t="s">
        <v>4</v>
      </c>
      <c r="H500" s="51" t="s">
        <v>4</v>
      </c>
      <c r="I500" s="51" t="s">
        <v>4</v>
      </c>
      <c r="J500" s="51"/>
      <c r="K500" s="51"/>
      <c r="L500" s="51" t="s">
        <v>4</v>
      </c>
      <c r="M500" s="51" t="s">
        <v>4</v>
      </c>
      <c r="N500" s="371" t="s">
        <v>4</v>
      </c>
      <c r="O500" s="445"/>
      <c r="P500" s="444"/>
      <c r="Q500" s="444"/>
      <c r="R500" s="443"/>
      <c r="S500" s="227">
        <f>F500*SUM(G500:R500)</f>
        <v>0</v>
      </c>
    </row>
    <row r="501" spans="1:19" s="2" customFormat="1" ht="16.5" customHeight="1" x14ac:dyDescent="0.2">
      <c r="A501" s="23"/>
      <c r="B501" s="146"/>
      <c r="C501" s="105"/>
      <c r="D501" s="22"/>
      <c r="E501" s="372" t="s">
        <v>162</v>
      </c>
      <c r="F501" s="447">
        <v>148.9</v>
      </c>
      <c r="G501" s="55" t="s">
        <v>4</v>
      </c>
      <c r="H501" s="51" t="s">
        <v>4</v>
      </c>
      <c r="I501" s="51" t="s">
        <v>4</v>
      </c>
      <c r="J501" s="51"/>
      <c r="K501" s="51"/>
      <c r="L501" s="51" t="s">
        <v>4</v>
      </c>
      <c r="M501" s="51" t="s">
        <v>4</v>
      </c>
      <c r="N501" s="371" t="s">
        <v>4</v>
      </c>
      <c r="O501" s="445"/>
      <c r="P501" s="444"/>
      <c r="Q501" s="444"/>
      <c r="R501" s="443"/>
      <c r="S501" s="227">
        <f>F501*SUM(G501:R501)</f>
        <v>0</v>
      </c>
    </row>
    <row r="502" spans="1:19" s="2" customFormat="1" ht="19.5" customHeight="1" x14ac:dyDescent="0.2">
      <c r="A502" s="23"/>
      <c r="B502" s="146"/>
      <c r="C502" s="105"/>
      <c r="D502" s="22"/>
      <c r="E502" s="372" t="s">
        <v>130</v>
      </c>
      <c r="F502" s="447">
        <v>148.9</v>
      </c>
      <c r="G502" s="55" t="s">
        <v>4</v>
      </c>
      <c r="H502" s="51" t="s">
        <v>4</v>
      </c>
      <c r="I502" s="51" t="s">
        <v>4</v>
      </c>
      <c r="J502" s="51"/>
      <c r="K502" s="51"/>
      <c r="L502" s="51" t="s">
        <v>4</v>
      </c>
      <c r="M502" s="51" t="s">
        <v>4</v>
      </c>
      <c r="N502" s="371" t="s">
        <v>4</v>
      </c>
      <c r="O502" s="445"/>
      <c r="P502" s="444"/>
      <c r="Q502" s="444"/>
      <c r="R502" s="443"/>
      <c r="S502" s="227">
        <f>F502*SUM(G502:R502)</f>
        <v>0</v>
      </c>
    </row>
    <row r="503" spans="1:19" s="2" customFormat="1" ht="21" customHeight="1" x14ac:dyDescent="0.2">
      <c r="A503" s="23"/>
      <c r="B503" s="146"/>
      <c r="C503" s="105"/>
      <c r="D503" s="22"/>
      <c r="E503" s="372" t="s">
        <v>126</v>
      </c>
      <c r="F503" s="446">
        <v>165.5</v>
      </c>
      <c r="G503" s="55" t="s">
        <v>4</v>
      </c>
      <c r="H503" s="51" t="s">
        <v>4</v>
      </c>
      <c r="I503" s="51" t="s">
        <v>4</v>
      </c>
      <c r="J503" s="51"/>
      <c r="K503" s="51"/>
      <c r="L503" s="51" t="s">
        <v>4</v>
      </c>
      <c r="M503" s="51" t="s">
        <v>4</v>
      </c>
      <c r="N503" s="371" t="s">
        <v>4</v>
      </c>
      <c r="O503" s="445"/>
      <c r="P503" s="444"/>
      <c r="Q503" s="444"/>
      <c r="R503" s="443"/>
      <c r="S503" s="227">
        <f>F503*SUM(G503:R503)</f>
        <v>0</v>
      </c>
    </row>
    <row r="504" spans="1:19" s="2" customFormat="1" ht="21" customHeight="1" x14ac:dyDescent="0.2">
      <c r="A504" s="23"/>
      <c r="B504" s="146"/>
      <c r="C504" s="105"/>
      <c r="D504" s="22"/>
      <c r="E504" s="372" t="s">
        <v>127</v>
      </c>
      <c r="F504" s="446">
        <v>165.5</v>
      </c>
      <c r="G504" s="55" t="s">
        <v>4</v>
      </c>
      <c r="H504" s="51" t="s">
        <v>4</v>
      </c>
      <c r="I504" s="51" t="s">
        <v>4</v>
      </c>
      <c r="J504" s="51"/>
      <c r="K504" s="51"/>
      <c r="L504" s="51" t="s">
        <v>4</v>
      </c>
      <c r="M504" s="51" t="s">
        <v>4</v>
      </c>
      <c r="N504" s="371" t="s">
        <v>4</v>
      </c>
      <c r="O504" s="445"/>
      <c r="P504" s="444"/>
      <c r="Q504" s="444"/>
      <c r="R504" s="443"/>
      <c r="S504" s="227">
        <f>F504*SUM(G504:R504)</f>
        <v>0</v>
      </c>
    </row>
    <row r="505" spans="1:19" s="2" customFormat="1" ht="21.75" customHeight="1" x14ac:dyDescent="0.2">
      <c r="A505" s="23"/>
      <c r="B505" s="146"/>
      <c r="C505" s="105"/>
      <c r="D505" s="22"/>
      <c r="E505" s="372" t="s">
        <v>136</v>
      </c>
      <c r="F505" s="446">
        <v>165.5</v>
      </c>
      <c r="G505" s="55" t="s">
        <v>4</v>
      </c>
      <c r="H505" s="51" t="s">
        <v>4</v>
      </c>
      <c r="I505" s="51" t="s">
        <v>4</v>
      </c>
      <c r="J505" s="51"/>
      <c r="K505" s="51"/>
      <c r="L505" s="51" t="s">
        <v>4</v>
      </c>
      <c r="M505" s="51" t="s">
        <v>4</v>
      </c>
      <c r="N505" s="371" t="s">
        <v>4</v>
      </c>
      <c r="O505" s="445"/>
      <c r="P505" s="444"/>
      <c r="Q505" s="444"/>
      <c r="R505" s="443"/>
      <c r="S505" s="227">
        <f>F505*SUM(G505:R505)</f>
        <v>0</v>
      </c>
    </row>
    <row r="506" spans="1:19" s="2" customFormat="1" ht="18.75" customHeight="1" thickBot="1" x14ac:dyDescent="0.25">
      <c r="A506" s="13"/>
      <c r="B506" s="148"/>
      <c r="C506" s="102"/>
      <c r="D506" s="12"/>
      <c r="E506" s="370" t="s">
        <v>135</v>
      </c>
      <c r="F506" s="442">
        <v>165.5</v>
      </c>
      <c r="G506" s="137" t="s">
        <v>4</v>
      </c>
      <c r="H506" s="119" t="s">
        <v>4</v>
      </c>
      <c r="I506" s="119" t="s">
        <v>4</v>
      </c>
      <c r="J506" s="98"/>
      <c r="K506" s="119"/>
      <c r="L506" s="119" t="s">
        <v>4</v>
      </c>
      <c r="M506" s="119" t="s">
        <v>4</v>
      </c>
      <c r="N506" s="441" t="s">
        <v>4</v>
      </c>
      <c r="O506" s="440"/>
      <c r="P506" s="439"/>
      <c r="Q506" s="439"/>
      <c r="R506" s="438"/>
      <c r="S506" s="407">
        <f>F506*SUM(G506:R506)</f>
        <v>0</v>
      </c>
    </row>
    <row r="507" spans="1:19" s="2" customFormat="1" ht="30" customHeight="1" x14ac:dyDescent="0.2">
      <c r="A507" s="427"/>
      <c r="B507" s="434" t="s">
        <v>184</v>
      </c>
      <c r="C507" s="433"/>
      <c r="D507" s="437" t="s">
        <v>183</v>
      </c>
      <c r="E507" s="229" t="s">
        <v>166</v>
      </c>
      <c r="F507" s="228">
        <v>130.4</v>
      </c>
      <c r="G507" s="107" t="s">
        <v>4</v>
      </c>
      <c r="H507" s="107"/>
      <c r="I507" s="107"/>
      <c r="J507" s="107"/>
      <c r="K507" s="107"/>
      <c r="L507" s="107" t="s">
        <v>4</v>
      </c>
      <c r="M507" s="436" t="s">
        <v>4</v>
      </c>
      <c r="N507" s="436" t="s">
        <v>4</v>
      </c>
      <c r="O507" s="423"/>
      <c r="P507" s="423"/>
      <c r="Q507" s="423"/>
      <c r="R507" s="422"/>
      <c r="S507" s="235">
        <f>F507*(SUM(G507:N507))</f>
        <v>0</v>
      </c>
    </row>
    <row r="508" spans="1:19" s="2" customFormat="1" ht="24.75" customHeight="1" x14ac:dyDescent="0.2">
      <c r="A508" s="427"/>
      <c r="B508" s="434"/>
      <c r="C508" s="433"/>
      <c r="D508" s="435"/>
      <c r="E508" s="224" t="s">
        <v>165</v>
      </c>
      <c r="F508" s="228">
        <v>130.4</v>
      </c>
      <c r="G508" s="54" t="s">
        <v>4</v>
      </c>
      <c r="H508" s="54"/>
      <c r="I508" s="54"/>
      <c r="J508" s="54"/>
      <c r="K508" s="54"/>
      <c r="L508" s="54" t="s">
        <v>4</v>
      </c>
      <c r="M508" s="402" t="s">
        <v>4</v>
      </c>
      <c r="N508" s="402" t="s">
        <v>4</v>
      </c>
      <c r="O508" s="423"/>
      <c r="P508" s="423"/>
      <c r="Q508" s="423"/>
      <c r="R508" s="422"/>
      <c r="S508" s="222">
        <f>F508*(SUM(G508:N508))</f>
        <v>0</v>
      </c>
    </row>
    <row r="509" spans="1:19" s="2" customFormat="1" ht="25.5" customHeight="1" x14ac:dyDescent="0.2">
      <c r="A509" s="427"/>
      <c r="B509" s="434"/>
      <c r="C509" s="433"/>
      <c r="D509" s="435"/>
      <c r="E509" s="224" t="s">
        <v>164</v>
      </c>
      <c r="F509" s="228">
        <v>130.4</v>
      </c>
      <c r="G509" s="54" t="s">
        <v>4</v>
      </c>
      <c r="H509" s="54"/>
      <c r="I509" s="54"/>
      <c r="J509" s="54"/>
      <c r="K509" s="54"/>
      <c r="L509" s="54" t="s">
        <v>4</v>
      </c>
      <c r="M509" s="402" t="s">
        <v>4</v>
      </c>
      <c r="N509" s="402" t="s">
        <v>4</v>
      </c>
      <c r="O509" s="423"/>
      <c r="P509" s="423"/>
      <c r="Q509" s="423"/>
      <c r="R509" s="422"/>
      <c r="S509" s="222">
        <f>F509*(SUM(G509:N509))</f>
        <v>0</v>
      </c>
    </row>
    <row r="510" spans="1:19" s="2" customFormat="1" ht="25.5" customHeight="1" x14ac:dyDescent="0.2">
      <c r="A510" s="427"/>
      <c r="B510" s="434"/>
      <c r="C510" s="433"/>
      <c r="D510" s="435"/>
      <c r="E510" s="224" t="s">
        <v>172</v>
      </c>
      <c r="F510" s="228">
        <v>130.4</v>
      </c>
      <c r="G510" s="54" t="s">
        <v>4</v>
      </c>
      <c r="H510" s="54"/>
      <c r="I510" s="54"/>
      <c r="J510" s="54"/>
      <c r="K510" s="54"/>
      <c r="L510" s="54" t="s">
        <v>4</v>
      </c>
      <c r="M510" s="402" t="s">
        <v>4</v>
      </c>
      <c r="N510" s="402" t="s">
        <v>4</v>
      </c>
      <c r="O510" s="423"/>
      <c r="P510" s="423"/>
      <c r="Q510" s="423"/>
      <c r="R510" s="422"/>
      <c r="S510" s="222">
        <f>F510*(SUM(G510:N510))</f>
        <v>0</v>
      </c>
    </row>
    <row r="511" spans="1:19" s="2" customFormat="1" ht="24" customHeight="1" x14ac:dyDescent="0.2">
      <c r="A511" s="427"/>
      <c r="B511" s="434"/>
      <c r="C511" s="433"/>
      <c r="D511" s="435"/>
      <c r="E511" s="307" t="s">
        <v>169</v>
      </c>
      <c r="F511" s="373">
        <v>117.3</v>
      </c>
      <c r="G511" s="54" t="s">
        <v>4</v>
      </c>
      <c r="H511" s="54"/>
      <c r="I511" s="54"/>
      <c r="J511" s="54"/>
      <c r="K511" s="54"/>
      <c r="L511" s="54" t="s">
        <v>4</v>
      </c>
      <c r="M511" s="402" t="s">
        <v>4</v>
      </c>
      <c r="N511" s="402" t="s">
        <v>4</v>
      </c>
      <c r="O511" s="423"/>
      <c r="P511" s="423"/>
      <c r="Q511" s="423"/>
      <c r="R511" s="422"/>
      <c r="S511" s="222">
        <f>F511*(SUM(G511:N511))</f>
        <v>0</v>
      </c>
    </row>
    <row r="512" spans="1:19" s="2" customFormat="1" ht="25.5" customHeight="1" x14ac:dyDescent="0.2">
      <c r="A512" s="427"/>
      <c r="B512" s="434"/>
      <c r="C512" s="433"/>
      <c r="D512" s="435"/>
      <c r="E512" s="307" t="s">
        <v>131</v>
      </c>
      <c r="F512" s="373">
        <v>117.3</v>
      </c>
      <c r="G512" s="54" t="s">
        <v>4</v>
      </c>
      <c r="H512" s="54"/>
      <c r="I512" s="54"/>
      <c r="J512" s="54"/>
      <c r="K512" s="54"/>
      <c r="L512" s="54" t="s">
        <v>4</v>
      </c>
      <c r="M512" s="402" t="s">
        <v>4</v>
      </c>
      <c r="N512" s="402" t="s">
        <v>4</v>
      </c>
      <c r="O512" s="423"/>
      <c r="P512" s="423"/>
      <c r="Q512" s="423"/>
      <c r="R512" s="422"/>
      <c r="S512" s="222">
        <f>F512*(SUM(G512:N512))</f>
        <v>0</v>
      </c>
    </row>
    <row r="513" spans="1:19" s="2" customFormat="1" ht="26.25" customHeight="1" x14ac:dyDescent="0.2">
      <c r="A513" s="427"/>
      <c r="B513" s="434"/>
      <c r="C513" s="433"/>
      <c r="D513" s="435"/>
      <c r="E513" s="307" t="s">
        <v>162</v>
      </c>
      <c r="F513" s="373">
        <v>117.3</v>
      </c>
      <c r="G513" s="54" t="s">
        <v>4</v>
      </c>
      <c r="H513" s="54"/>
      <c r="I513" s="54"/>
      <c r="J513" s="54"/>
      <c r="K513" s="54"/>
      <c r="L513" s="54" t="s">
        <v>4</v>
      </c>
      <c r="M513" s="402" t="s">
        <v>4</v>
      </c>
      <c r="N513" s="402" t="s">
        <v>4</v>
      </c>
      <c r="O513" s="423"/>
      <c r="P513" s="423"/>
      <c r="Q513" s="423"/>
      <c r="R513" s="422"/>
      <c r="S513" s="222">
        <f>F513*(SUM(G513:N513))</f>
        <v>0</v>
      </c>
    </row>
    <row r="514" spans="1:19" s="2" customFormat="1" ht="24" customHeight="1" x14ac:dyDescent="0.2">
      <c r="A514" s="427"/>
      <c r="B514" s="434"/>
      <c r="C514" s="433"/>
      <c r="D514" s="435"/>
      <c r="E514" s="307" t="s">
        <v>130</v>
      </c>
      <c r="F514" s="373">
        <v>117.3</v>
      </c>
      <c r="G514" s="54" t="s">
        <v>4</v>
      </c>
      <c r="H514" s="54"/>
      <c r="I514" s="54"/>
      <c r="J514" s="54"/>
      <c r="K514" s="54"/>
      <c r="L514" s="54" t="s">
        <v>4</v>
      </c>
      <c r="M514" s="402" t="s">
        <v>4</v>
      </c>
      <c r="N514" s="402" t="s">
        <v>4</v>
      </c>
      <c r="O514" s="423"/>
      <c r="P514" s="423"/>
      <c r="Q514" s="423"/>
      <c r="R514" s="422"/>
      <c r="S514" s="222">
        <f>F514*(SUM(G514:N514))</f>
        <v>0</v>
      </c>
    </row>
    <row r="515" spans="1:19" s="2" customFormat="1" ht="21" customHeight="1" x14ac:dyDescent="0.2">
      <c r="A515" s="427"/>
      <c r="B515" s="434"/>
      <c r="C515" s="433"/>
      <c r="D515" s="435"/>
      <c r="E515" s="307" t="s">
        <v>126</v>
      </c>
      <c r="F515" s="228">
        <v>130.4</v>
      </c>
      <c r="G515" s="54" t="s">
        <v>4</v>
      </c>
      <c r="H515" s="54"/>
      <c r="I515" s="54"/>
      <c r="J515" s="54"/>
      <c r="K515" s="54"/>
      <c r="L515" s="54" t="s">
        <v>4</v>
      </c>
      <c r="M515" s="402" t="s">
        <v>4</v>
      </c>
      <c r="N515" s="402" t="s">
        <v>4</v>
      </c>
      <c r="O515" s="423"/>
      <c r="P515" s="423"/>
      <c r="Q515" s="423"/>
      <c r="R515" s="422"/>
      <c r="S515" s="222">
        <f>F515*(SUM(G515:N515))</f>
        <v>0</v>
      </c>
    </row>
    <row r="516" spans="1:19" s="2" customFormat="1" ht="30" customHeight="1" x14ac:dyDescent="0.2">
      <c r="A516" s="427"/>
      <c r="B516" s="434"/>
      <c r="C516" s="433"/>
      <c r="D516" s="435"/>
      <c r="E516" s="307" t="s">
        <v>127</v>
      </c>
      <c r="F516" s="228">
        <v>130.4</v>
      </c>
      <c r="G516" s="54" t="s">
        <v>4</v>
      </c>
      <c r="H516" s="54"/>
      <c r="I516" s="54"/>
      <c r="J516" s="54"/>
      <c r="K516" s="54"/>
      <c r="L516" s="54" t="s">
        <v>4</v>
      </c>
      <c r="M516" s="402" t="s">
        <v>4</v>
      </c>
      <c r="N516" s="402" t="s">
        <v>4</v>
      </c>
      <c r="O516" s="423"/>
      <c r="P516" s="423"/>
      <c r="Q516" s="423"/>
      <c r="R516" s="422"/>
      <c r="S516" s="222">
        <f>F516*(SUM(G516:N516))</f>
        <v>0</v>
      </c>
    </row>
    <row r="517" spans="1:19" s="2" customFormat="1" ht="24.75" customHeight="1" x14ac:dyDescent="0.2">
      <c r="A517" s="427"/>
      <c r="B517" s="434"/>
      <c r="C517" s="433"/>
      <c r="D517" s="435"/>
      <c r="E517" s="307" t="s">
        <v>136</v>
      </c>
      <c r="F517" s="228">
        <v>130.4</v>
      </c>
      <c r="G517" s="54" t="s">
        <v>4</v>
      </c>
      <c r="H517" s="54"/>
      <c r="I517" s="54"/>
      <c r="J517" s="54"/>
      <c r="K517" s="54"/>
      <c r="L517" s="54" t="s">
        <v>4</v>
      </c>
      <c r="M517" s="402" t="s">
        <v>4</v>
      </c>
      <c r="N517" s="402" t="s">
        <v>4</v>
      </c>
      <c r="O517" s="423"/>
      <c r="P517" s="423"/>
      <c r="Q517" s="423"/>
      <c r="R517" s="422"/>
      <c r="S517" s="222">
        <f>F517*(SUM(G517:N517))</f>
        <v>0</v>
      </c>
    </row>
    <row r="518" spans="1:19" s="2" customFormat="1" ht="27.75" customHeight="1" thickBot="1" x14ac:dyDescent="0.25">
      <c r="A518" s="421"/>
      <c r="B518" s="434"/>
      <c r="C518" s="433"/>
      <c r="D518" s="432"/>
      <c r="E518" s="256" t="s">
        <v>135</v>
      </c>
      <c r="F518" s="431">
        <v>130.4</v>
      </c>
      <c r="G518" s="183" t="s">
        <v>4</v>
      </c>
      <c r="H518" s="42"/>
      <c r="I518" s="42"/>
      <c r="J518" s="42"/>
      <c r="K518" s="42"/>
      <c r="L518" s="183" t="s">
        <v>4</v>
      </c>
      <c r="M518" s="406" t="s">
        <v>4</v>
      </c>
      <c r="N518" s="406" t="s">
        <v>4</v>
      </c>
      <c r="O518" s="401"/>
      <c r="P518" s="401"/>
      <c r="Q518" s="401"/>
      <c r="R518" s="400"/>
      <c r="S518" s="213">
        <f>F518*(SUM(G518:N518))</f>
        <v>0</v>
      </c>
    </row>
    <row r="519" spans="1:19" s="2" customFormat="1" ht="30" customHeight="1" x14ac:dyDescent="0.2">
      <c r="A519" s="427"/>
      <c r="B519" s="430" t="s">
        <v>182</v>
      </c>
      <c r="C519" s="345"/>
      <c r="D519" s="361" t="s">
        <v>181</v>
      </c>
      <c r="E519" s="429" t="s">
        <v>166</v>
      </c>
      <c r="F519" s="260">
        <v>130.4</v>
      </c>
      <c r="G519" s="190" t="s">
        <v>4</v>
      </c>
      <c r="H519" s="68" t="s">
        <v>4</v>
      </c>
      <c r="I519" s="68"/>
      <c r="J519" s="68"/>
      <c r="K519" s="68"/>
      <c r="L519" s="68" t="s">
        <v>4</v>
      </c>
      <c r="M519" s="410" t="s">
        <v>4</v>
      </c>
      <c r="N519" s="428" t="s">
        <v>4</v>
      </c>
      <c r="O519" s="424"/>
      <c r="P519" s="423"/>
      <c r="Q519" s="423"/>
      <c r="R519" s="422"/>
      <c r="S519" s="235">
        <f>F519*(SUM(G519:N519))</f>
        <v>0</v>
      </c>
    </row>
    <row r="520" spans="1:19" s="2" customFormat="1" ht="24.75" customHeight="1" x14ac:dyDescent="0.2">
      <c r="A520" s="427"/>
      <c r="B520" s="426"/>
      <c r="C520" s="340"/>
      <c r="D520" s="356"/>
      <c r="E520" s="374" t="s">
        <v>165</v>
      </c>
      <c r="F520" s="228">
        <v>130.4</v>
      </c>
      <c r="G520" s="188" t="s">
        <v>4</v>
      </c>
      <c r="H520" s="54" t="s">
        <v>4</v>
      </c>
      <c r="I520" s="54"/>
      <c r="J520" s="54"/>
      <c r="K520" s="54"/>
      <c r="L520" s="54" t="s">
        <v>4</v>
      </c>
      <c r="M520" s="402" t="s">
        <v>4</v>
      </c>
      <c r="N520" s="425" t="s">
        <v>4</v>
      </c>
      <c r="O520" s="424"/>
      <c r="P520" s="423"/>
      <c r="Q520" s="423"/>
      <c r="R520" s="422"/>
      <c r="S520" s="222">
        <f>F520*(SUM(G520:N520))</f>
        <v>0</v>
      </c>
    </row>
    <row r="521" spans="1:19" s="2" customFormat="1" ht="25.5" customHeight="1" x14ac:dyDescent="0.2">
      <c r="A521" s="427"/>
      <c r="B521" s="426"/>
      <c r="C521" s="340"/>
      <c r="D521" s="356"/>
      <c r="E521" s="374" t="s">
        <v>164</v>
      </c>
      <c r="F521" s="228">
        <v>130.4</v>
      </c>
      <c r="G521" s="188" t="s">
        <v>4</v>
      </c>
      <c r="H521" s="54" t="s">
        <v>4</v>
      </c>
      <c r="I521" s="54"/>
      <c r="J521" s="54"/>
      <c r="K521" s="54"/>
      <c r="L521" s="54" t="s">
        <v>4</v>
      </c>
      <c r="M521" s="402" t="s">
        <v>4</v>
      </c>
      <c r="N521" s="425" t="s">
        <v>4</v>
      </c>
      <c r="O521" s="424"/>
      <c r="P521" s="423"/>
      <c r="Q521" s="423"/>
      <c r="R521" s="422"/>
      <c r="S521" s="222">
        <f>F521*(SUM(G521:N521))</f>
        <v>0</v>
      </c>
    </row>
    <row r="522" spans="1:19" s="2" customFormat="1" ht="25.5" customHeight="1" x14ac:dyDescent="0.2">
      <c r="A522" s="427"/>
      <c r="B522" s="426"/>
      <c r="C522" s="340"/>
      <c r="D522" s="356"/>
      <c r="E522" s="374" t="s">
        <v>172</v>
      </c>
      <c r="F522" s="228">
        <v>130.4</v>
      </c>
      <c r="G522" s="188" t="s">
        <v>4</v>
      </c>
      <c r="H522" s="54" t="s">
        <v>4</v>
      </c>
      <c r="I522" s="54"/>
      <c r="J522" s="54"/>
      <c r="K522" s="54"/>
      <c r="L522" s="54" t="s">
        <v>4</v>
      </c>
      <c r="M522" s="402" t="s">
        <v>4</v>
      </c>
      <c r="N522" s="425" t="s">
        <v>4</v>
      </c>
      <c r="O522" s="424"/>
      <c r="P522" s="423"/>
      <c r="Q522" s="423"/>
      <c r="R522" s="422"/>
      <c r="S522" s="222">
        <f>F522*(SUM(G522:N522))</f>
        <v>0</v>
      </c>
    </row>
    <row r="523" spans="1:19" s="2" customFormat="1" ht="24" customHeight="1" x14ac:dyDescent="0.2">
      <c r="A523" s="427"/>
      <c r="B523" s="426"/>
      <c r="C523" s="340"/>
      <c r="D523" s="356"/>
      <c r="E523" s="372" t="s">
        <v>169</v>
      </c>
      <c r="F523" s="373">
        <v>117.3</v>
      </c>
      <c r="G523" s="188" t="s">
        <v>4</v>
      </c>
      <c r="H523" s="54" t="s">
        <v>4</v>
      </c>
      <c r="I523" s="54"/>
      <c r="J523" s="54"/>
      <c r="K523" s="54"/>
      <c r="L523" s="54" t="s">
        <v>4</v>
      </c>
      <c r="M523" s="402" t="s">
        <v>4</v>
      </c>
      <c r="N523" s="425" t="s">
        <v>4</v>
      </c>
      <c r="O523" s="424"/>
      <c r="P523" s="423"/>
      <c r="Q523" s="423"/>
      <c r="R523" s="422"/>
      <c r="S523" s="222">
        <f>F523*(SUM(G523:N523))</f>
        <v>0</v>
      </c>
    </row>
    <row r="524" spans="1:19" s="2" customFormat="1" ht="25.5" customHeight="1" x14ac:dyDescent="0.2">
      <c r="A524" s="427"/>
      <c r="B524" s="426"/>
      <c r="C524" s="340"/>
      <c r="D524" s="356"/>
      <c r="E524" s="372" t="s">
        <v>131</v>
      </c>
      <c r="F524" s="373">
        <v>117.3</v>
      </c>
      <c r="G524" s="188" t="s">
        <v>4</v>
      </c>
      <c r="H524" s="54" t="s">
        <v>4</v>
      </c>
      <c r="I524" s="54"/>
      <c r="J524" s="54"/>
      <c r="K524" s="54"/>
      <c r="L524" s="54" t="s">
        <v>4</v>
      </c>
      <c r="M524" s="402" t="s">
        <v>4</v>
      </c>
      <c r="N524" s="425" t="s">
        <v>4</v>
      </c>
      <c r="O524" s="424"/>
      <c r="P524" s="423"/>
      <c r="Q524" s="423"/>
      <c r="R524" s="422"/>
      <c r="S524" s="222">
        <f>F524*(SUM(G524:N524))</f>
        <v>0</v>
      </c>
    </row>
    <row r="525" spans="1:19" s="2" customFormat="1" ht="26.25" customHeight="1" x14ac:dyDescent="0.2">
      <c r="A525" s="427"/>
      <c r="B525" s="426"/>
      <c r="C525" s="340"/>
      <c r="D525" s="356"/>
      <c r="E525" s="372" t="s">
        <v>162</v>
      </c>
      <c r="F525" s="373">
        <v>117.3</v>
      </c>
      <c r="G525" s="188" t="s">
        <v>4</v>
      </c>
      <c r="H525" s="54" t="s">
        <v>4</v>
      </c>
      <c r="I525" s="54"/>
      <c r="J525" s="54"/>
      <c r="K525" s="54"/>
      <c r="L525" s="54" t="s">
        <v>4</v>
      </c>
      <c r="M525" s="402" t="s">
        <v>4</v>
      </c>
      <c r="N525" s="425" t="s">
        <v>4</v>
      </c>
      <c r="O525" s="424"/>
      <c r="P525" s="423"/>
      <c r="Q525" s="423"/>
      <c r="R525" s="422"/>
      <c r="S525" s="222">
        <f>F525*(SUM(G525:N525))</f>
        <v>0</v>
      </c>
    </row>
    <row r="526" spans="1:19" s="2" customFormat="1" ht="24" customHeight="1" x14ac:dyDescent="0.2">
      <c r="A526" s="427"/>
      <c r="B526" s="426"/>
      <c r="C526" s="340"/>
      <c r="D526" s="356"/>
      <c r="E526" s="372" t="s">
        <v>130</v>
      </c>
      <c r="F526" s="373">
        <v>117.3</v>
      </c>
      <c r="G526" s="188" t="s">
        <v>4</v>
      </c>
      <c r="H526" s="54" t="s">
        <v>4</v>
      </c>
      <c r="I526" s="54"/>
      <c r="J526" s="54"/>
      <c r="K526" s="54"/>
      <c r="L526" s="54" t="s">
        <v>4</v>
      </c>
      <c r="M526" s="402" t="s">
        <v>4</v>
      </c>
      <c r="N526" s="425" t="s">
        <v>4</v>
      </c>
      <c r="O526" s="424"/>
      <c r="P526" s="423"/>
      <c r="Q526" s="423"/>
      <c r="R526" s="422"/>
      <c r="S526" s="222">
        <f>F526*(SUM(G526:N526))</f>
        <v>0</v>
      </c>
    </row>
    <row r="527" spans="1:19" s="2" customFormat="1" ht="21" customHeight="1" x14ac:dyDescent="0.2">
      <c r="A527" s="427"/>
      <c r="B527" s="426"/>
      <c r="C527" s="340"/>
      <c r="D527" s="356"/>
      <c r="E527" s="372" t="s">
        <v>126</v>
      </c>
      <c r="F527" s="228">
        <v>130.4</v>
      </c>
      <c r="G527" s="188" t="s">
        <v>4</v>
      </c>
      <c r="H527" s="54" t="s">
        <v>4</v>
      </c>
      <c r="I527" s="54"/>
      <c r="J527" s="54"/>
      <c r="K527" s="54"/>
      <c r="L527" s="54" t="s">
        <v>4</v>
      </c>
      <c r="M527" s="402" t="s">
        <v>4</v>
      </c>
      <c r="N527" s="425" t="s">
        <v>4</v>
      </c>
      <c r="O527" s="424"/>
      <c r="P527" s="423"/>
      <c r="Q527" s="423"/>
      <c r="R527" s="422"/>
      <c r="S527" s="222">
        <f>F527*(SUM(G527:N527))</f>
        <v>0</v>
      </c>
    </row>
    <row r="528" spans="1:19" s="2" customFormat="1" ht="30" customHeight="1" x14ac:dyDescent="0.2">
      <c r="A528" s="427"/>
      <c r="B528" s="426"/>
      <c r="C528" s="340"/>
      <c r="D528" s="356"/>
      <c r="E528" s="372" t="s">
        <v>127</v>
      </c>
      <c r="F528" s="228">
        <v>130.4</v>
      </c>
      <c r="G528" s="188" t="s">
        <v>4</v>
      </c>
      <c r="H528" s="54" t="s">
        <v>4</v>
      </c>
      <c r="I528" s="54"/>
      <c r="J528" s="54"/>
      <c r="K528" s="54"/>
      <c r="L528" s="54" t="s">
        <v>4</v>
      </c>
      <c r="M528" s="402" t="s">
        <v>4</v>
      </c>
      <c r="N528" s="425" t="s">
        <v>4</v>
      </c>
      <c r="O528" s="424"/>
      <c r="P528" s="423"/>
      <c r="Q528" s="423"/>
      <c r="R528" s="422"/>
      <c r="S528" s="222">
        <f>F528*(SUM(G528:N528))</f>
        <v>0</v>
      </c>
    </row>
    <row r="529" spans="1:19" s="2" customFormat="1" ht="24.75" customHeight="1" x14ac:dyDescent="0.2">
      <c r="A529" s="427"/>
      <c r="B529" s="426"/>
      <c r="C529" s="340"/>
      <c r="D529" s="356"/>
      <c r="E529" s="372" t="s">
        <v>136</v>
      </c>
      <c r="F529" s="228">
        <v>130.4</v>
      </c>
      <c r="G529" s="188" t="s">
        <v>4</v>
      </c>
      <c r="H529" s="54" t="s">
        <v>4</v>
      </c>
      <c r="I529" s="54"/>
      <c r="J529" s="54"/>
      <c r="K529" s="54"/>
      <c r="L529" s="54" t="s">
        <v>4</v>
      </c>
      <c r="M529" s="402" t="s">
        <v>4</v>
      </c>
      <c r="N529" s="425" t="s">
        <v>4</v>
      </c>
      <c r="O529" s="424"/>
      <c r="P529" s="423"/>
      <c r="Q529" s="423"/>
      <c r="R529" s="422"/>
      <c r="S529" s="222">
        <f>F529*(SUM(G529:N529))</f>
        <v>0</v>
      </c>
    </row>
    <row r="530" spans="1:19" s="2" customFormat="1" ht="30" customHeight="1" thickBot="1" x14ac:dyDescent="0.25">
      <c r="A530" s="421"/>
      <c r="B530" s="420"/>
      <c r="C530" s="334"/>
      <c r="D530" s="351"/>
      <c r="E530" s="370" t="s">
        <v>135</v>
      </c>
      <c r="F530" s="217">
        <v>130.4</v>
      </c>
      <c r="G530" s="419" t="s">
        <v>4</v>
      </c>
      <c r="H530" s="99" t="s">
        <v>4</v>
      </c>
      <c r="I530" s="99"/>
      <c r="J530" s="99"/>
      <c r="K530" s="99"/>
      <c r="L530" s="289" t="s">
        <v>4</v>
      </c>
      <c r="M530" s="394" t="s">
        <v>4</v>
      </c>
      <c r="N530" s="418" t="s">
        <v>4</v>
      </c>
      <c r="O530" s="417"/>
      <c r="P530" s="401"/>
      <c r="Q530" s="401"/>
      <c r="R530" s="400"/>
      <c r="S530" s="213">
        <f>F530*(SUM(G530:N530))</f>
        <v>0</v>
      </c>
    </row>
    <row r="531" spans="1:19" s="2" customFormat="1" ht="23.25" customHeight="1" x14ac:dyDescent="0.2">
      <c r="A531" s="416"/>
      <c r="B531" s="415" t="s">
        <v>180</v>
      </c>
      <c r="C531" s="414"/>
      <c r="D531" s="361" t="s">
        <v>179</v>
      </c>
      <c r="E531" s="237" t="s">
        <v>178</v>
      </c>
      <c r="F531" s="413">
        <v>204.1</v>
      </c>
      <c r="G531" s="412" t="s">
        <v>4</v>
      </c>
      <c r="H531" s="68"/>
      <c r="I531" s="68"/>
      <c r="J531" s="68"/>
      <c r="K531" s="411"/>
      <c r="L531" s="411" t="s">
        <v>4</v>
      </c>
      <c r="M531" s="410" t="s">
        <v>4</v>
      </c>
      <c r="N531" s="410" t="s">
        <v>4</v>
      </c>
      <c r="O531" s="409"/>
      <c r="P531" s="409"/>
      <c r="Q531" s="409"/>
      <c r="R531" s="408"/>
      <c r="S531" s="407">
        <f>F531*(SUM(G531:N531))</f>
        <v>0</v>
      </c>
    </row>
    <row r="532" spans="1:19" s="2" customFormat="1" ht="23.25" customHeight="1" x14ac:dyDescent="0.2">
      <c r="A532" s="405"/>
      <c r="B532" s="404"/>
      <c r="C532" s="403"/>
      <c r="D532" s="356"/>
      <c r="E532" s="307" t="s">
        <v>177</v>
      </c>
      <c r="F532" s="390">
        <v>204.1</v>
      </c>
      <c r="G532" s="134" t="s">
        <v>4</v>
      </c>
      <c r="H532" s="54"/>
      <c r="I532" s="54"/>
      <c r="J532" s="54"/>
      <c r="K532" s="385"/>
      <c r="L532" s="385" t="s">
        <v>4</v>
      </c>
      <c r="M532" s="402" t="s">
        <v>4</v>
      </c>
      <c r="N532" s="402" t="s">
        <v>4</v>
      </c>
      <c r="O532" s="401"/>
      <c r="P532" s="401"/>
      <c r="Q532" s="401"/>
      <c r="R532" s="400"/>
      <c r="S532" s="222">
        <f>F532*(SUM(G532:N532))</f>
        <v>0</v>
      </c>
    </row>
    <row r="533" spans="1:19" s="2" customFormat="1" ht="23.25" customHeight="1" x14ac:dyDescent="0.2">
      <c r="A533" s="405"/>
      <c r="B533" s="404"/>
      <c r="C533" s="403"/>
      <c r="D533" s="356"/>
      <c r="E533" s="307" t="s">
        <v>176</v>
      </c>
      <c r="F533" s="390">
        <v>204.1</v>
      </c>
      <c r="G533" s="134" t="s">
        <v>4</v>
      </c>
      <c r="H533" s="54"/>
      <c r="I533" s="54"/>
      <c r="J533" s="54"/>
      <c r="K533" s="385"/>
      <c r="L533" s="385" t="s">
        <v>4</v>
      </c>
      <c r="M533" s="402" t="s">
        <v>4</v>
      </c>
      <c r="N533" s="402" t="s">
        <v>4</v>
      </c>
      <c r="O533" s="401"/>
      <c r="P533" s="401"/>
      <c r="Q533" s="401"/>
      <c r="R533" s="400"/>
      <c r="S533" s="407">
        <f>F533*(SUM(G533:N533))</f>
        <v>0</v>
      </c>
    </row>
    <row r="534" spans="1:19" s="2" customFormat="1" ht="23.25" customHeight="1" x14ac:dyDescent="0.2">
      <c r="A534" s="405"/>
      <c r="B534" s="404"/>
      <c r="C534" s="403"/>
      <c r="D534" s="356"/>
      <c r="E534" s="307" t="s">
        <v>175</v>
      </c>
      <c r="F534" s="390">
        <v>204.1</v>
      </c>
      <c r="G534" s="184" t="s">
        <v>4</v>
      </c>
      <c r="H534" s="183"/>
      <c r="I534" s="183"/>
      <c r="J534" s="183"/>
      <c r="K534" s="348"/>
      <c r="L534" s="348" t="s">
        <v>4</v>
      </c>
      <c r="M534" s="406" t="s">
        <v>4</v>
      </c>
      <c r="N534" s="406" t="s">
        <v>4</v>
      </c>
      <c r="O534" s="401"/>
      <c r="P534" s="401"/>
      <c r="Q534" s="401"/>
      <c r="R534" s="400"/>
      <c r="S534" s="222">
        <f>F534*(SUM(G534:N534))</f>
        <v>0</v>
      </c>
    </row>
    <row r="535" spans="1:19" s="2" customFormat="1" ht="23.25" customHeight="1" x14ac:dyDescent="0.2">
      <c r="A535" s="405"/>
      <c r="B535" s="404"/>
      <c r="C535" s="403"/>
      <c r="D535" s="356"/>
      <c r="E535" s="307" t="s">
        <v>83</v>
      </c>
      <c r="F535" s="223">
        <v>226.8</v>
      </c>
      <c r="G535" s="134" t="s">
        <v>4</v>
      </c>
      <c r="H535" s="54"/>
      <c r="I535" s="54"/>
      <c r="J535" s="54"/>
      <c r="K535" s="385"/>
      <c r="L535" s="385" t="s">
        <v>4</v>
      </c>
      <c r="M535" s="402" t="s">
        <v>4</v>
      </c>
      <c r="N535" s="402" t="s">
        <v>4</v>
      </c>
      <c r="O535" s="401"/>
      <c r="P535" s="401"/>
      <c r="Q535" s="401"/>
      <c r="R535" s="400"/>
      <c r="S535" s="407">
        <f>F535*(SUM(G535:N535))</f>
        <v>0</v>
      </c>
    </row>
    <row r="536" spans="1:19" s="2" customFormat="1" ht="23.25" customHeight="1" x14ac:dyDescent="0.2">
      <c r="A536" s="405"/>
      <c r="B536" s="404"/>
      <c r="C536" s="403"/>
      <c r="D536" s="356"/>
      <c r="E536" s="307" t="s">
        <v>84</v>
      </c>
      <c r="F536" s="223">
        <v>226.8</v>
      </c>
      <c r="G536" s="184" t="s">
        <v>4</v>
      </c>
      <c r="H536" s="183"/>
      <c r="I536" s="183"/>
      <c r="J536" s="183"/>
      <c r="K536" s="348"/>
      <c r="L536" s="348" t="s">
        <v>4</v>
      </c>
      <c r="M536" s="406" t="s">
        <v>4</v>
      </c>
      <c r="N536" s="406" t="s">
        <v>4</v>
      </c>
      <c r="O536" s="401"/>
      <c r="P536" s="401"/>
      <c r="Q536" s="401"/>
      <c r="R536" s="400"/>
      <c r="S536" s="222">
        <f>F536*(SUM(G536:N536))</f>
        <v>0</v>
      </c>
    </row>
    <row r="537" spans="1:19" s="2" customFormat="1" ht="23.25" customHeight="1" x14ac:dyDescent="0.2">
      <c r="A537" s="405"/>
      <c r="B537" s="404"/>
      <c r="C537" s="403"/>
      <c r="D537" s="356"/>
      <c r="E537" s="307" t="s">
        <v>82</v>
      </c>
      <c r="F537" s="223">
        <v>226.8</v>
      </c>
      <c r="G537" s="134" t="s">
        <v>4</v>
      </c>
      <c r="H537" s="54"/>
      <c r="I537" s="54"/>
      <c r="J537" s="54"/>
      <c r="K537" s="385"/>
      <c r="L537" s="385" t="s">
        <v>4</v>
      </c>
      <c r="M537" s="402" t="s">
        <v>4</v>
      </c>
      <c r="N537" s="402" t="s">
        <v>4</v>
      </c>
      <c r="O537" s="401"/>
      <c r="P537" s="401"/>
      <c r="Q537" s="401"/>
      <c r="R537" s="400"/>
      <c r="S537" s="222">
        <f>F537*(SUM(G537:N537))</f>
        <v>0</v>
      </c>
    </row>
    <row r="538" spans="1:19" s="2" customFormat="1" ht="23.25" customHeight="1" thickBot="1" x14ac:dyDescent="0.25">
      <c r="A538" s="399"/>
      <c r="B538" s="398"/>
      <c r="C538" s="397"/>
      <c r="D538" s="351"/>
      <c r="E538" s="396" t="s">
        <v>81</v>
      </c>
      <c r="F538" s="217">
        <v>226.8</v>
      </c>
      <c r="G538" s="395" t="s">
        <v>4</v>
      </c>
      <c r="H538" s="289"/>
      <c r="I538" s="289"/>
      <c r="J538" s="289"/>
      <c r="K538" s="288"/>
      <c r="L538" s="288" t="s">
        <v>4</v>
      </c>
      <c r="M538" s="394" t="s">
        <v>4</v>
      </c>
      <c r="N538" s="394" t="s">
        <v>4</v>
      </c>
      <c r="O538" s="393"/>
      <c r="P538" s="393"/>
      <c r="Q538" s="393"/>
      <c r="R538" s="392"/>
      <c r="S538" s="213">
        <f>F538*(SUM(G538:N538))</f>
        <v>0</v>
      </c>
    </row>
    <row r="539" spans="1:19" s="2" customFormat="1" ht="21" customHeight="1" x14ac:dyDescent="0.2">
      <c r="A539" s="391"/>
      <c r="B539" s="388" t="s">
        <v>174</v>
      </c>
      <c r="C539" s="387"/>
      <c r="D539" s="386" t="s">
        <v>173</v>
      </c>
      <c r="E539" s="224" t="s">
        <v>166</v>
      </c>
      <c r="F539" s="228">
        <v>152</v>
      </c>
      <c r="G539" s="52" t="s">
        <v>4</v>
      </c>
      <c r="H539" s="51" t="s">
        <v>4</v>
      </c>
      <c r="I539" s="51"/>
      <c r="J539" s="51"/>
      <c r="K539" s="51"/>
      <c r="L539" s="51"/>
      <c r="M539" s="51"/>
      <c r="N539" s="51" t="s">
        <v>4</v>
      </c>
      <c r="O539" s="54"/>
      <c r="P539" s="54"/>
      <c r="Q539" s="54"/>
      <c r="R539" s="385"/>
      <c r="S539" s="235">
        <f>F539*(SUM(G539:N539))</f>
        <v>0</v>
      </c>
    </row>
    <row r="540" spans="1:19" s="2" customFormat="1" ht="20.25" customHeight="1" x14ac:dyDescent="0.2">
      <c r="A540" s="389"/>
      <c r="B540" s="388"/>
      <c r="C540" s="387"/>
      <c r="D540" s="386"/>
      <c r="E540" s="224" t="s">
        <v>165</v>
      </c>
      <c r="F540" s="223">
        <v>152</v>
      </c>
      <c r="G540" s="52" t="s">
        <v>4</v>
      </c>
      <c r="H540" s="51" t="s">
        <v>4</v>
      </c>
      <c r="I540" s="51"/>
      <c r="J540" s="51"/>
      <c r="K540" s="51"/>
      <c r="L540" s="51"/>
      <c r="M540" s="51"/>
      <c r="N540" s="51" t="s">
        <v>4</v>
      </c>
      <c r="O540" s="54"/>
      <c r="P540" s="54"/>
      <c r="Q540" s="54"/>
      <c r="R540" s="385"/>
      <c r="S540" s="222">
        <f>F540*(SUM(G540:N540))</f>
        <v>0</v>
      </c>
    </row>
    <row r="541" spans="1:19" s="2" customFormat="1" ht="18.75" customHeight="1" x14ac:dyDescent="0.2">
      <c r="A541" s="389"/>
      <c r="B541" s="388"/>
      <c r="C541" s="387"/>
      <c r="D541" s="386"/>
      <c r="E541" s="224" t="s">
        <v>164</v>
      </c>
      <c r="F541" s="223">
        <v>152</v>
      </c>
      <c r="G541" s="52" t="s">
        <v>4</v>
      </c>
      <c r="H541" s="51" t="s">
        <v>4</v>
      </c>
      <c r="I541" s="51"/>
      <c r="J541" s="51"/>
      <c r="K541" s="51"/>
      <c r="L541" s="51"/>
      <c r="M541" s="51"/>
      <c r="N541" s="51" t="s">
        <v>4</v>
      </c>
      <c r="O541" s="54"/>
      <c r="P541" s="54"/>
      <c r="Q541" s="54"/>
      <c r="R541" s="385"/>
      <c r="S541" s="222">
        <f>F541*(SUM(G541:N541))</f>
        <v>0</v>
      </c>
    </row>
    <row r="542" spans="1:19" s="2" customFormat="1" ht="17.25" customHeight="1" x14ac:dyDescent="0.2">
      <c r="A542" s="389"/>
      <c r="B542" s="388"/>
      <c r="C542" s="387"/>
      <c r="D542" s="386"/>
      <c r="E542" s="224" t="s">
        <v>172</v>
      </c>
      <c r="F542" s="223">
        <v>152</v>
      </c>
      <c r="G542" s="52" t="s">
        <v>4</v>
      </c>
      <c r="H542" s="51" t="s">
        <v>4</v>
      </c>
      <c r="I542" s="51"/>
      <c r="J542" s="51"/>
      <c r="K542" s="51"/>
      <c r="L542" s="51"/>
      <c r="M542" s="51"/>
      <c r="N542" s="51" t="s">
        <v>4</v>
      </c>
      <c r="O542" s="54"/>
      <c r="P542" s="54"/>
      <c r="Q542" s="54"/>
      <c r="R542" s="385"/>
      <c r="S542" s="222">
        <f>F542*(SUM(G542:N542))</f>
        <v>0</v>
      </c>
    </row>
    <row r="543" spans="1:19" s="2" customFormat="1" ht="19.5" customHeight="1" x14ac:dyDescent="0.2">
      <c r="A543" s="389"/>
      <c r="B543" s="388"/>
      <c r="C543" s="387"/>
      <c r="D543" s="386"/>
      <c r="E543" s="307" t="s">
        <v>169</v>
      </c>
      <c r="F543" s="390">
        <v>136.80000000000001</v>
      </c>
      <c r="G543" s="52" t="s">
        <v>4</v>
      </c>
      <c r="H543" s="51" t="s">
        <v>4</v>
      </c>
      <c r="I543" s="51"/>
      <c r="J543" s="51"/>
      <c r="K543" s="51"/>
      <c r="L543" s="51"/>
      <c r="M543" s="51"/>
      <c r="N543" s="51" t="s">
        <v>4</v>
      </c>
      <c r="O543" s="54"/>
      <c r="P543" s="54"/>
      <c r="Q543" s="54"/>
      <c r="R543" s="385"/>
      <c r="S543" s="222">
        <f>F543*(SUM(G543:N543))</f>
        <v>0</v>
      </c>
    </row>
    <row r="544" spans="1:19" s="2" customFormat="1" ht="18.75" customHeight="1" x14ac:dyDescent="0.2">
      <c r="A544" s="389"/>
      <c r="B544" s="388"/>
      <c r="C544" s="387"/>
      <c r="D544" s="386"/>
      <c r="E544" s="307" t="s">
        <v>131</v>
      </c>
      <c r="F544" s="390">
        <v>136.80000000000001</v>
      </c>
      <c r="G544" s="52" t="s">
        <v>4</v>
      </c>
      <c r="H544" s="51" t="s">
        <v>4</v>
      </c>
      <c r="I544" s="51"/>
      <c r="J544" s="51"/>
      <c r="K544" s="51"/>
      <c r="L544" s="51"/>
      <c r="M544" s="51"/>
      <c r="N544" s="51" t="s">
        <v>4</v>
      </c>
      <c r="O544" s="54"/>
      <c r="P544" s="54"/>
      <c r="Q544" s="54"/>
      <c r="R544" s="385"/>
      <c r="S544" s="222">
        <f>F544*(SUM(G544:N544))</f>
        <v>0</v>
      </c>
    </row>
    <row r="545" spans="1:19" s="2" customFormat="1" ht="24.75" customHeight="1" x14ac:dyDescent="0.2">
      <c r="A545" s="389"/>
      <c r="B545" s="388"/>
      <c r="C545" s="387"/>
      <c r="D545" s="386"/>
      <c r="E545" s="307" t="s">
        <v>162</v>
      </c>
      <c r="F545" s="390">
        <v>136.80000000000001</v>
      </c>
      <c r="G545" s="52" t="s">
        <v>4</v>
      </c>
      <c r="H545" s="51" t="s">
        <v>4</v>
      </c>
      <c r="I545" s="51"/>
      <c r="J545" s="51"/>
      <c r="K545" s="51"/>
      <c r="L545" s="51"/>
      <c r="M545" s="51"/>
      <c r="N545" s="51" t="s">
        <v>4</v>
      </c>
      <c r="O545" s="54"/>
      <c r="P545" s="54"/>
      <c r="Q545" s="54"/>
      <c r="R545" s="385"/>
      <c r="S545" s="222">
        <f>F545*(SUM(G545:N545))</f>
        <v>0</v>
      </c>
    </row>
    <row r="546" spans="1:19" s="2" customFormat="1" ht="21.75" customHeight="1" x14ac:dyDescent="0.2">
      <c r="A546" s="389"/>
      <c r="B546" s="388"/>
      <c r="C546" s="387"/>
      <c r="D546" s="386"/>
      <c r="E546" s="307" t="s">
        <v>130</v>
      </c>
      <c r="F546" s="390">
        <v>136.80000000000001</v>
      </c>
      <c r="G546" s="52" t="s">
        <v>4</v>
      </c>
      <c r="H546" s="51" t="s">
        <v>4</v>
      </c>
      <c r="I546" s="51"/>
      <c r="J546" s="51"/>
      <c r="K546" s="51"/>
      <c r="L546" s="51"/>
      <c r="M546" s="51"/>
      <c r="N546" s="51" t="s">
        <v>4</v>
      </c>
      <c r="O546" s="54"/>
      <c r="P546" s="54"/>
      <c r="Q546" s="54"/>
      <c r="R546" s="385"/>
      <c r="S546" s="222">
        <f>F546*(SUM(G546:N546))</f>
        <v>0</v>
      </c>
    </row>
    <row r="547" spans="1:19" s="2" customFormat="1" ht="22.5" customHeight="1" x14ac:dyDescent="0.2">
      <c r="A547" s="389"/>
      <c r="B547" s="388"/>
      <c r="C547" s="387"/>
      <c r="D547" s="386"/>
      <c r="E547" s="307" t="s">
        <v>126</v>
      </c>
      <c r="F547" s="223">
        <v>152</v>
      </c>
      <c r="G547" s="52" t="s">
        <v>4</v>
      </c>
      <c r="H547" s="51" t="s">
        <v>4</v>
      </c>
      <c r="I547" s="51"/>
      <c r="J547" s="51"/>
      <c r="K547" s="51"/>
      <c r="L547" s="51"/>
      <c r="M547" s="51"/>
      <c r="N547" s="51" t="s">
        <v>4</v>
      </c>
      <c r="O547" s="54"/>
      <c r="P547" s="54"/>
      <c r="Q547" s="54"/>
      <c r="R547" s="385"/>
      <c r="S547" s="222">
        <f>F547*(SUM(G547:N547))</f>
        <v>0</v>
      </c>
    </row>
    <row r="548" spans="1:19" s="2" customFormat="1" ht="21" customHeight="1" x14ac:dyDescent="0.2">
      <c r="A548" s="389"/>
      <c r="B548" s="388"/>
      <c r="C548" s="387"/>
      <c r="D548" s="386"/>
      <c r="E548" s="307" t="s">
        <v>127</v>
      </c>
      <c r="F548" s="223">
        <v>152</v>
      </c>
      <c r="G548" s="52" t="s">
        <v>4</v>
      </c>
      <c r="H548" s="51" t="s">
        <v>4</v>
      </c>
      <c r="I548" s="51"/>
      <c r="J548" s="51"/>
      <c r="K548" s="51"/>
      <c r="L548" s="51"/>
      <c r="M548" s="51"/>
      <c r="N548" s="51" t="s">
        <v>4</v>
      </c>
      <c r="O548" s="54"/>
      <c r="P548" s="54"/>
      <c r="Q548" s="54"/>
      <c r="R548" s="385"/>
      <c r="S548" s="222">
        <f>F548*(SUM(G548:N548))</f>
        <v>0</v>
      </c>
    </row>
    <row r="549" spans="1:19" s="2" customFormat="1" ht="19.5" customHeight="1" x14ac:dyDescent="0.2">
      <c r="A549" s="389"/>
      <c r="B549" s="388"/>
      <c r="C549" s="387"/>
      <c r="D549" s="386"/>
      <c r="E549" s="307" t="s">
        <v>136</v>
      </c>
      <c r="F549" s="223">
        <v>152</v>
      </c>
      <c r="G549" s="52" t="s">
        <v>4</v>
      </c>
      <c r="H549" s="51" t="s">
        <v>4</v>
      </c>
      <c r="I549" s="51"/>
      <c r="J549" s="51"/>
      <c r="K549" s="51"/>
      <c r="L549" s="51"/>
      <c r="M549" s="51"/>
      <c r="N549" s="51" t="s">
        <v>4</v>
      </c>
      <c r="O549" s="54"/>
      <c r="P549" s="54"/>
      <c r="Q549" s="54"/>
      <c r="R549" s="385"/>
      <c r="S549" s="222">
        <f>F549*(SUM(G549:N549))</f>
        <v>0</v>
      </c>
    </row>
    <row r="550" spans="1:19" s="2" customFormat="1" ht="20.25" customHeight="1" thickBot="1" x14ac:dyDescent="0.25">
      <c r="A550" s="384"/>
      <c r="B550" s="383"/>
      <c r="C550" s="382"/>
      <c r="D550" s="381"/>
      <c r="E550" s="370" t="s">
        <v>135</v>
      </c>
      <c r="F550" s="217">
        <v>152</v>
      </c>
      <c r="G550" s="43" t="s">
        <v>4</v>
      </c>
      <c r="H550" s="39" t="s">
        <v>4</v>
      </c>
      <c r="I550" s="51"/>
      <c r="J550" s="51"/>
      <c r="K550" s="51"/>
      <c r="L550" s="51"/>
      <c r="M550" s="39"/>
      <c r="N550" s="39" t="s">
        <v>4</v>
      </c>
      <c r="O550" s="183"/>
      <c r="P550" s="183"/>
      <c r="Q550" s="183"/>
      <c r="R550" s="348"/>
      <c r="S550" s="304">
        <f>F550*(SUM(G550:N550))</f>
        <v>0</v>
      </c>
    </row>
    <row r="551" spans="1:19" s="2" customFormat="1" ht="22.5" customHeight="1" x14ac:dyDescent="0.2">
      <c r="A551" s="358"/>
      <c r="B551" s="340" t="s">
        <v>171</v>
      </c>
      <c r="C551" s="357"/>
      <c r="D551" s="361" t="s">
        <v>170</v>
      </c>
      <c r="E551" s="372" t="s">
        <v>169</v>
      </c>
      <c r="F551" s="380">
        <v>175.5</v>
      </c>
      <c r="G551" s="69" t="s">
        <v>4</v>
      </c>
      <c r="H551" s="65"/>
      <c r="I551" s="65"/>
      <c r="J551" s="65"/>
      <c r="K551" s="65"/>
      <c r="L551" s="66" t="s">
        <v>4</v>
      </c>
      <c r="M551" s="66" t="s">
        <v>4</v>
      </c>
      <c r="N551" s="360" t="s">
        <v>4</v>
      </c>
      <c r="O551" s="184"/>
      <c r="P551" s="183"/>
      <c r="Q551" s="183"/>
      <c r="R551" s="348"/>
      <c r="S551" s="227">
        <f>F551*(SUM(G551:N551))</f>
        <v>0</v>
      </c>
    </row>
    <row r="552" spans="1:19" s="2" customFormat="1" ht="20.25" customHeight="1" x14ac:dyDescent="0.2">
      <c r="A552" s="358"/>
      <c r="B552" s="340"/>
      <c r="C552" s="357"/>
      <c r="D552" s="24"/>
      <c r="E552" s="372" t="s">
        <v>131</v>
      </c>
      <c r="F552" s="380">
        <v>175.5</v>
      </c>
      <c r="G552" s="55" t="s">
        <v>4</v>
      </c>
      <c r="H552" s="51"/>
      <c r="I552" s="51"/>
      <c r="J552" s="51"/>
      <c r="K552" s="51"/>
      <c r="L552" s="52" t="s">
        <v>4</v>
      </c>
      <c r="M552" s="52" t="s">
        <v>4</v>
      </c>
      <c r="N552" s="354" t="s">
        <v>4</v>
      </c>
      <c r="O552" s="184"/>
      <c r="P552" s="183"/>
      <c r="Q552" s="183"/>
      <c r="R552" s="348"/>
      <c r="S552" s="222">
        <f>F552*(SUM(G552:N552))</f>
        <v>0</v>
      </c>
    </row>
    <row r="553" spans="1:19" s="2" customFormat="1" ht="20.25" customHeight="1" x14ac:dyDescent="0.2">
      <c r="A553" s="358"/>
      <c r="B553" s="340"/>
      <c r="C553" s="357"/>
      <c r="D553" s="24"/>
      <c r="E553" s="372" t="s">
        <v>162</v>
      </c>
      <c r="F553" s="380">
        <v>175.5</v>
      </c>
      <c r="G553" s="55" t="s">
        <v>4</v>
      </c>
      <c r="H553" s="51"/>
      <c r="I553" s="51"/>
      <c r="J553" s="51"/>
      <c r="K553" s="51"/>
      <c r="L553" s="52" t="s">
        <v>4</v>
      </c>
      <c r="M553" s="52" t="s">
        <v>4</v>
      </c>
      <c r="N553" s="354" t="s">
        <v>4</v>
      </c>
      <c r="O553" s="184"/>
      <c r="P553" s="183"/>
      <c r="Q553" s="183"/>
      <c r="R553" s="348"/>
      <c r="S553" s="222">
        <f>F553*(SUM(G553:N553))</f>
        <v>0</v>
      </c>
    </row>
    <row r="554" spans="1:19" s="2" customFormat="1" ht="19.5" customHeight="1" x14ac:dyDescent="0.2">
      <c r="A554" s="358"/>
      <c r="B554" s="340"/>
      <c r="C554" s="357"/>
      <c r="D554" s="24"/>
      <c r="E554" s="372" t="s">
        <v>130</v>
      </c>
      <c r="F554" s="380">
        <v>175.5</v>
      </c>
      <c r="G554" s="55" t="s">
        <v>4</v>
      </c>
      <c r="H554" s="51"/>
      <c r="I554" s="51"/>
      <c r="J554" s="51"/>
      <c r="K554" s="51"/>
      <c r="L554" s="52" t="s">
        <v>4</v>
      </c>
      <c r="M554" s="52" t="s">
        <v>4</v>
      </c>
      <c r="N554" s="354" t="s">
        <v>4</v>
      </c>
      <c r="O554" s="184"/>
      <c r="P554" s="183"/>
      <c r="Q554" s="183"/>
      <c r="R554" s="348"/>
      <c r="S554" s="222">
        <f>F554*(SUM(G554:N554))</f>
        <v>0</v>
      </c>
    </row>
    <row r="555" spans="1:19" s="2" customFormat="1" ht="24" customHeight="1" x14ac:dyDescent="0.2">
      <c r="A555" s="358"/>
      <c r="B555" s="340"/>
      <c r="C555" s="357"/>
      <c r="D555" s="24"/>
      <c r="E555" s="372" t="s">
        <v>126</v>
      </c>
      <c r="F555" s="379">
        <v>195</v>
      </c>
      <c r="G555" s="55" t="s">
        <v>4</v>
      </c>
      <c r="H555" s="51"/>
      <c r="I555" s="51"/>
      <c r="J555" s="51"/>
      <c r="K555" s="51"/>
      <c r="L555" s="52" t="s">
        <v>4</v>
      </c>
      <c r="M555" s="52" t="s">
        <v>4</v>
      </c>
      <c r="N555" s="354" t="s">
        <v>4</v>
      </c>
      <c r="O555" s="184"/>
      <c r="P555" s="183"/>
      <c r="Q555" s="183"/>
      <c r="R555" s="348"/>
      <c r="S555" s="222">
        <f>F555*(SUM(G555:N555))</f>
        <v>0</v>
      </c>
    </row>
    <row r="556" spans="1:19" s="2" customFormat="1" ht="20.25" customHeight="1" x14ac:dyDescent="0.2">
      <c r="A556" s="358"/>
      <c r="B556" s="340"/>
      <c r="C556" s="357"/>
      <c r="D556" s="24"/>
      <c r="E556" s="372" t="s">
        <v>127</v>
      </c>
      <c r="F556" s="379">
        <v>195</v>
      </c>
      <c r="G556" s="55" t="s">
        <v>4</v>
      </c>
      <c r="H556" s="51"/>
      <c r="I556" s="51"/>
      <c r="J556" s="51"/>
      <c r="K556" s="51"/>
      <c r="L556" s="52" t="s">
        <v>4</v>
      </c>
      <c r="M556" s="52" t="s">
        <v>4</v>
      </c>
      <c r="N556" s="354" t="s">
        <v>4</v>
      </c>
      <c r="O556" s="184"/>
      <c r="P556" s="183"/>
      <c r="Q556" s="183"/>
      <c r="R556" s="348"/>
      <c r="S556" s="222">
        <f>F556*(SUM(G556:N556))</f>
        <v>0</v>
      </c>
    </row>
    <row r="557" spans="1:19" s="2" customFormat="1" ht="20.25" customHeight="1" x14ac:dyDescent="0.2">
      <c r="A557" s="358"/>
      <c r="B557" s="340"/>
      <c r="C557" s="357"/>
      <c r="D557" s="24"/>
      <c r="E557" s="372" t="s">
        <v>136</v>
      </c>
      <c r="F557" s="379">
        <v>195</v>
      </c>
      <c r="G557" s="55" t="s">
        <v>4</v>
      </c>
      <c r="H557" s="51"/>
      <c r="I557" s="51"/>
      <c r="J557" s="51"/>
      <c r="K557" s="51"/>
      <c r="L557" s="52" t="s">
        <v>4</v>
      </c>
      <c r="M557" s="52" t="s">
        <v>4</v>
      </c>
      <c r="N557" s="354" t="s">
        <v>4</v>
      </c>
      <c r="O557" s="184"/>
      <c r="P557" s="183"/>
      <c r="Q557" s="183"/>
      <c r="R557" s="348"/>
      <c r="S557" s="222">
        <f>F557*(SUM(G557:N557))</f>
        <v>0</v>
      </c>
    </row>
    <row r="558" spans="1:19" s="2" customFormat="1" ht="24" customHeight="1" thickBot="1" x14ac:dyDescent="0.25">
      <c r="A558" s="353"/>
      <c r="B558" s="334"/>
      <c r="C558" s="352"/>
      <c r="D558" s="14"/>
      <c r="E558" s="378" t="s">
        <v>135</v>
      </c>
      <c r="F558" s="377">
        <v>195</v>
      </c>
      <c r="G558" s="137" t="s">
        <v>4</v>
      </c>
      <c r="H558" s="98"/>
      <c r="I558" s="98"/>
      <c r="J558" s="98"/>
      <c r="K558" s="98"/>
      <c r="L558" s="120" t="s">
        <v>4</v>
      </c>
      <c r="M558" s="120" t="s">
        <v>4</v>
      </c>
      <c r="N558" s="376" t="s">
        <v>4</v>
      </c>
      <c r="O558" s="184"/>
      <c r="P558" s="183"/>
      <c r="Q558" s="183"/>
      <c r="R558" s="348"/>
      <c r="S558" s="375">
        <f>F558*(SUM(G558:N558))</f>
        <v>0</v>
      </c>
    </row>
    <row r="559" spans="1:19" s="2" customFormat="1" ht="20.25" customHeight="1" x14ac:dyDescent="0.2">
      <c r="A559" s="358"/>
      <c r="B559" s="340" t="s">
        <v>168</v>
      </c>
      <c r="C559" s="357"/>
      <c r="D559" s="339" t="s">
        <v>167</v>
      </c>
      <c r="E559" s="374" t="s">
        <v>166</v>
      </c>
      <c r="F559" s="228">
        <v>296.7</v>
      </c>
      <c r="G559" s="55" t="s">
        <v>4</v>
      </c>
      <c r="H559" s="51"/>
      <c r="I559" s="51"/>
      <c r="J559" s="51"/>
      <c r="K559" s="51"/>
      <c r="L559" s="51"/>
      <c r="M559" s="52" t="s">
        <v>4</v>
      </c>
      <c r="N559" s="354" t="s">
        <v>4</v>
      </c>
      <c r="O559" s="184"/>
      <c r="P559" s="183"/>
      <c r="Q559" s="183"/>
      <c r="R559" s="348"/>
      <c r="S559" s="235">
        <f>F559*(SUM(G559:N559))</f>
        <v>0</v>
      </c>
    </row>
    <row r="560" spans="1:19" s="2" customFormat="1" ht="20.25" customHeight="1" x14ac:dyDescent="0.2">
      <c r="A560" s="358"/>
      <c r="B560" s="340"/>
      <c r="C560" s="357"/>
      <c r="D560" s="339"/>
      <c r="E560" s="374" t="s">
        <v>165</v>
      </c>
      <c r="F560" s="228">
        <v>296.7</v>
      </c>
      <c r="G560" s="55" t="s">
        <v>4</v>
      </c>
      <c r="H560" s="51"/>
      <c r="I560" s="51"/>
      <c r="J560" s="51"/>
      <c r="K560" s="51"/>
      <c r="L560" s="51"/>
      <c r="M560" s="52" t="s">
        <v>4</v>
      </c>
      <c r="N560" s="354" t="s">
        <v>4</v>
      </c>
      <c r="O560" s="184"/>
      <c r="P560" s="183"/>
      <c r="Q560" s="183"/>
      <c r="R560" s="348"/>
      <c r="S560" s="222">
        <f>F560*(SUM(G560:N560))</f>
        <v>0</v>
      </c>
    </row>
    <row r="561" spans="1:19" s="2" customFormat="1" ht="19.5" customHeight="1" x14ac:dyDescent="0.2">
      <c r="A561" s="358"/>
      <c r="B561" s="340"/>
      <c r="C561" s="357"/>
      <c r="D561" s="339"/>
      <c r="E561" s="374" t="s">
        <v>164</v>
      </c>
      <c r="F561" s="228">
        <v>296.7</v>
      </c>
      <c r="G561" s="55" t="s">
        <v>4</v>
      </c>
      <c r="H561" s="51"/>
      <c r="I561" s="51"/>
      <c r="J561" s="51"/>
      <c r="K561" s="51"/>
      <c r="L561" s="51"/>
      <c r="M561" s="52" t="s">
        <v>4</v>
      </c>
      <c r="N561" s="354" t="s">
        <v>4</v>
      </c>
      <c r="O561" s="184"/>
      <c r="P561" s="183"/>
      <c r="Q561" s="183"/>
      <c r="R561" s="348"/>
      <c r="S561" s="222">
        <f>F561*(SUM(G561:N561))</f>
        <v>0</v>
      </c>
    </row>
    <row r="562" spans="1:19" s="2" customFormat="1" ht="18.75" customHeight="1" x14ac:dyDescent="0.2">
      <c r="A562" s="358"/>
      <c r="B562" s="340"/>
      <c r="C562" s="357"/>
      <c r="D562" s="339"/>
      <c r="E562" s="374" t="s">
        <v>163</v>
      </c>
      <c r="F562" s="228">
        <v>296.7</v>
      </c>
      <c r="G562" s="55" t="s">
        <v>4</v>
      </c>
      <c r="H562" s="51"/>
      <c r="I562" s="51"/>
      <c r="J562" s="51"/>
      <c r="K562" s="51"/>
      <c r="L562" s="51"/>
      <c r="M562" s="52" t="s">
        <v>4</v>
      </c>
      <c r="N562" s="354" t="s">
        <v>4</v>
      </c>
      <c r="O562" s="184"/>
      <c r="P562" s="183"/>
      <c r="Q562" s="183"/>
      <c r="R562" s="348"/>
      <c r="S562" s="222">
        <f>F562*(SUM(G562:N562))</f>
        <v>0</v>
      </c>
    </row>
    <row r="563" spans="1:19" s="2" customFormat="1" ht="18.75" customHeight="1" x14ac:dyDescent="0.2">
      <c r="A563" s="358"/>
      <c r="B563" s="340"/>
      <c r="C563" s="357"/>
      <c r="D563" s="339"/>
      <c r="E563" s="372" t="s">
        <v>130</v>
      </c>
      <c r="F563" s="373">
        <v>267</v>
      </c>
      <c r="G563" s="55" t="s">
        <v>4</v>
      </c>
      <c r="H563" s="51"/>
      <c r="I563" s="51"/>
      <c r="J563" s="51"/>
      <c r="K563" s="51"/>
      <c r="L563" s="51"/>
      <c r="M563" s="52" t="s">
        <v>4</v>
      </c>
      <c r="N563" s="354" t="s">
        <v>4</v>
      </c>
      <c r="O563" s="184"/>
      <c r="P563" s="183"/>
      <c r="Q563" s="183"/>
      <c r="R563" s="348"/>
      <c r="S563" s="222">
        <f>F563*(SUM(G563:N563))</f>
        <v>0</v>
      </c>
    </row>
    <row r="564" spans="1:19" s="2" customFormat="1" ht="18.75" customHeight="1" x14ac:dyDescent="0.2">
      <c r="A564" s="358"/>
      <c r="B564" s="340"/>
      <c r="C564" s="357"/>
      <c r="D564" s="339"/>
      <c r="E564" s="372" t="s">
        <v>162</v>
      </c>
      <c r="F564" s="373">
        <v>267</v>
      </c>
      <c r="G564" s="55" t="s">
        <v>4</v>
      </c>
      <c r="H564" s="51"/>
      <c r="I564" s="51"/>
      <c r="J564" s="51"/>
      <c r="K564" s="51"/>
      <c r="L564" s="51"/>
      <c r="M564" s="52" t="s">
        <v>4</v>
      </c>
      <c r="N564" s="354" t="s">
        <v>4</v>
      </c>
      <c r="O564" s="184"/>
      <c r="P564" s="183"/>
      <c r="Q564" s="183"/>
      <c r="R564" s="348"/>
      <c r="S564" s="222">
        <f>F564*(SUM(G564:N564))</f>
        <v>0</v>
      </c>
    </row>
    <row r="565" spans="1:19" s="2" customFormat="1" ht="19.5" customHeight="1" x14ac:dyDescent="0.2">
      <c r="A565" s="358"/>
      <c r="B565" s="340"/>
      <c r="C565" s="357"/>
      <c r="D565" s="339"/>
      <c r="E565" s="372" t="s">
        <v>126</v>
      </c>
      <c r="F565" s="228">
        <v>296.7</v>
      </c>
      <c r="G565" s="55" t="s">
        <v>4</v>
      </c>
      <c r="H565" s="51"/>
      <c r="I565" s="51"/>
      <c r="J565" s="51"/>
      <c r="K565" s="51"/>
      <c r="L565" s="51"/>
      <c r="M565" s="52" t="s">
        <v>4</v>
      </c>
      <c r="N565" s="354" t="s">
        <v>4</v>
      </c>
      <c r="O565" s="184"/>
      <c r="P565" s="183"/>
      <c r="Q565" s="183"/>
      <c r="R565" s="348"/>
      <c r="S565" s="222">
        <f>F565*(SUM(G565:N565))</f>
        <v>0</v>
      </c>
    </row>
    <row r="566" spans="1:19" s="2" customFormat="1" ht="19.5" customHeight="1" x14ac:dyDescent="0.2">
      <c r="A566" s="358"/>
      <c r="B566" s="340"/>
      <c r="C566" s="357"/>
      <c r="D566" s="339"/>
      <c r="E566" s="372" t="s">
        <v>132</v>
      </c>
      <c r="F566" s="373">
        <v>267</v>
      </c>
      <c r="G566" s="55" t="s">
        <v>4</v>
      </c>
      <c r="H566" s="51"/>
      <c r="I566" s="51"/>
      <c r="J566" s="51"/>
      <c r="K566" s="51"/>
      <c r="L566" s="51"/>
      <c r="M566" s="52" t="s">
        <v>4</v>
      </c>
      <c r="N566" s="354" t="s">
        <v>4</v>
      </c>
      <c r="O566" s="184"/>
      <c r="P566" s="183"/>
      <c r="Q566" s="183"/>
      <c r="R566" s="348"/>
      <c r="S566" s="222">
        <f>F566*(SUM(G566:N566))</f>
        <v>0</v>
      </c>
    </row>
    <row r="567" spans="1:19" s="2" customFormat="1" ht="20.25" customHeight="1" x14ac:dyDescent="0.2">
      <c r="A567" s="358"/>
      <c r="B567" s="340"/>
      <c r="C567" s="357"/>
      <c r="D567" s="339"/>
      <c r="E567" s="372" t="s">
        <v>131</v>
      </c>
      <c r="F567" s="373">
        <v>267</v>
      </c>
      <c r="G567" s="55" t="s">
        <v>4</v>
      </c>
      <c r="H567" s="51"/>
      <c r="I567" s="51"/>
      <c r="J567" s="51"/>
      <c r="K567" s="51"/>
      <c r="L567" s="51"/>
      <c r="M567" s="52" t="s">
        <v>4</v>
      </c>
      <c r="N567" s="354" t="s">
        <v>4</v>
      </c>
      <c r="O567" s="184"/>
      <c r="P567" s="183"/>
      <c r="Q567" s="183"/>
      <c r="R567" s="348"/>
      <c r="S567" s="222">
        <f>F567*(SUM(G567:N567))</f>
        <v>0</v>
      </c>
    </row>
    <row r="568" spans="1:19" s="2" customFormat="1" ht="22.5" customHeight="1" x14ac:dyDescent="0.2">
      <c r="A568" s="358"/>
      <c r="B568" s="340"/>
      <c r="C568" s="357"/>
      <c r="D568" s="339"/>
      <c r="E568" s="372" t="s">
        <v>127</v>
      </c>
      <c r="F568" s="228">
        <v>296.7</v>
      </c>
      <c r="G568" s="55" t="s">
        <v>4</v>
      </c>
      <c r="H568" s="51"/>
      <c r="I568" s="51"/>
      <c r="J568" s="51"/>
      <c r="K568" s="51"/>
      <c r="L568" s="51"/>
      <c r="M568" s="52" t="s">
        <v>4</v>
      </c>
      <c r="N568" s="371" t="s">
        <v>4</v>
      </c>
      <c r="O568" s="184"/>
      <c r="P568" s="183"/>
      <c r="Q568" s="183"/>
      <c r="R568" s="348"/>
      <c r="S568" s="222">
        <f>F568*(SUM(G568:N568))</f>
        <v>0</v>
      </c>
    </row>
    <row r="569" spans="1:19" s="2" customFormat="1" ht="15.75" customHeight="1" x14ac:dyDescent="0.2">
      <c r="A569" s="358"/>
      <c r="B569" s="340"/>
      <c r="C569" s="357"/>
      <c r="D569" s="339"/>
      <c r="E569" s="372" t="s">
        <v>136</v>
      </c>
      <c r="F569" s="228">
        <v>296.7</v>
      </c>
      <c r="G569" s="55" t="s">
        <v>4</v>
      </c>
      <c r="H569" s="51"/>
      <c r="I569" s="51"/>
      <c r="J569" s="51"/>
      <c r="K569" s="51"/>
      <c r="L569" s="51"/>
      <c r="M569" s="52" t="s">
        <v>4</v>
      </c>
      <c r="N569" s="371" t="s">
        <v>4</v>
      </c>
      <c r="O569" s="184"/>
      <c r="P569" s="183"/>
      <c r="Q569" s="183"/>
      <c r="R569" s="348"/>
      <c r="S569" s="222">
        <f>F569*(SUM(G569:N569))</f>
        <v>0</v>
      </c>
    </row>
    <row r="570" spans="1:19" s="2" customFormat="1" ht="15.75" customHeight="1" thickBot="1" x14ac:dyDescent="0.25">
      <c r="A570" s="353"/>
      <c r="B570" s="334"/>
      <c r="C570" s="352"/>
      <c r="D570" s="333"/>
      <c r="E570" s="370" t="s">
        <v>135</v>
      </c>
      <c r="F570" s="369">
        <v>296.7</v>
      </c>
      <c r="G570" s="113" t="s">
        <v>4</v>
      </c>
      <c r="H570" s="98"/>
      <c r="I570" s="98"/>
      <c r="J570" s="98"/>
      <c r="K570" s="98"/>
      <c r="L570" s="98"/>
      <c r="M570" s="100" t="s">
        <v>4</v>
      </c>
      <c r="N570" s="368" t="s">
        <v>4</v>
      </c>
      <c r="O570" s="184"/>
      <c r="P570" s="183"/>
      <c r="Q570" s="183"/>
      <c r="R570" s="348"/>
      <c r="S570" s="213">
        <f>F570*(SUM(G570:N570))</f>
        <v>0</v>
      </c>
    </row>
    <row r="571" spans="1:19" s="2" customFormat="1" ht="15.75" customHeight="1" x14ac:dyDescent="0.2">
      <c r="A571" s="364"/>
      <c r="B571" s="363" t="s">
        <v>161</v>
      </c>
      <c r="C571" s="362"/>
      <c r="D571" s="361" t="s">
        <v>160</v>
      </c>
      <c r="E571" s="323" t="s">
        <v>159</v>
      </c>
      <c r="F571" s="367">
        <v>50.3</v>
      </c>
      <c r="G571" s="109" t="s">
        <v>4</v>
      </c>
      <c r="H571" s="109" t="s">
        <v>4</v>
      </c>
      <c r="I571" s="108"/>
      <c r="J571" s="109" t="s">
        <v>4</v>
      </c>
      <c r="K571" s="108"/>
      <c r="L571" s="109" t="s">
        <v>4</v>
      </c>
      <c r="M571" s="108"/>
      <c r="N571" s="109" t="s">
        <v>4</v>
      </c>
      <c r="O571" s="183"/>
      <c r="P571" s="183"/>
      <c r="Q571" s="183"/>
      <c r="R571" s="348"/>
      <c r="S571" s="235">
        <f>F571*(SUM(G571:N571))</f>
        <v>0</v>
      </c>
    </row>
    <row r="572" spans="1:19" s="2" customFormat="1" ht="15.75" customHeight="1" x14ac:dyDescent="0.2">
      <c r="A572" s="358"/>
      <c r="B572" s="357"/>
      <c r="C572" s="357"/>
      <c r="D572" s="356"/>
      <c r="E572" s="323"/>
      <c r="F572" s="365"/>
      <c r="G572" s="52" t="s">
        <v>4</v>
      </c>
      <c r="H572" s="52" t="s">
        <v>4</v>
      </c>
      <c r="I572" s="51"/>
      <c r="J572" s="52" t="s">
        <v>4</v>
      </c>
      <c r="K572" s="51"/>
      <c r="L572" s="52" t="s">
        <v>4</v>
      </c>
      <c r="M572" s="51"/>
      <c r="N572" s="52" t="s">
        <v>4</v>
      </c>
      <c r="O572" s="183"/>
      <c r="P572" s="183"/>
      <c r="Q572" s="183"/>
      <c r="R572" s="348"/>
      <c r="S572" s="222">
        <f>F572*(SUM(G572:N572))</f>
        <v>0</v>
      </c>
    </row>
    <row r="573" spans="1:19" s="2" customFormat="1" ht="15.75" customHeight="1" x14ac:dyDescent="0.2">
      <c r="A573" s="358"/>
      <c r="B573" s="357"/>
      <c r="C573" s="357"/>
      <c r="D573" s="356"/>
      <c r="E573" s="323"/>
      <c r="F573" s="365"/>
      <c r="G573" s="52" t="s">
        <v>4</v>
      </c>
      <c r="H573" s="52" t="s">
        <v>4</v>
      </c>
      <c r="I573" s="51"/>
      <c r="J573" s="52" t="s">
        <v>4</v>
      </c>
      <c r="K573" s="51"/>
      <c r="L573" s="52" t="s">
        <v>4</v>
      </c>
      <c r="M573" s="51"/>
      <c r="N573" s="52" t="s">
        <v>4</v>
      </c>
      <c r="O573" s="183"/>
      <c r="P573" s="183"/>
      <c r="Q573" s="183"/>
      <c r="R573" s="348"/>
      <c r="S573" s="222">
        <f>F573*(SUM(G573:N573))</f>
        <v>0</v>
      </c>
    </row>
    <row r="574" spans="1:19" s="2" customFormat="1" ht="15.75" customHeight="1" thickBot="1" x14ac:dyDescent="0.25">
      <c r="A574" s="358"/>
      <c r="B574" s="357"/>
      <c r="C574" s="357"/>
      <c r="D574" s="356"/>
      <c r="E574" s="320"/>
      <c r="F574" s="366"/>
      <c r="G574" s="52" t="s">
        <v>4</v>
      </c>
      <c r="H574" s="52" t="s">
        <v>4</v>
      </c>
      <c r="I574" s="51"/>
      <c r="J574" s="52" t="s">
        <v>4</v>
      </c>
      <c r="K574" s="51"/>
      <c r="L574" s="52" t="s">
        <v>4</v>
      </c>
      <c r="M574" s="51"/>
      <c r="N574" s="52" t="s">
        <v>4</v>
      </c>
      <c r="O574" s="183"/>
      <c r="P574" s="183"/>
      <c r="Q574" s="183"/>
      <c r="R574" s="348"/>
      <c r="S574" s="222">
        <f>F574*(SUM(G574:N574))</f>
        <v>0</v>
      </c>
    </row>
    <row r="575" spans="1:19" s="2" customFormat="1" ht="15.75" customHeight="1" x14ac:dyDescent="0.2">
      <c r="A575" s="358"/>
      <c r="B575" s="357"/>
      <c r="C575" s="357"/>
      <c r="D575" s="356"/>
      <c r="E575" s="326" t="s">
        <v>110</v>
      </c>
      <c r="F575" s="365">
        <v>50.3</v>
      </c>
      <c r="G575" s="52" t="s">
        <v>4</v>
      </c>
      <c r="H575" s="52" t="s">
        <v>4</v>
      </c>
      <c r="I575" s="51"/>
      <c r="J575" s="52" t="s">
        <v>4</v>
      </c>
      <c r="K575" s="51"/>
      <c r="L575" s="52" t="s">
        <v>4</v>
      </c>
      <c r="M575" s="51"/>
      <c r="N575" s="52" t="s">
        <v>4</v>
      </c>
      <c r="O575" s="183"/>
      <c r="P575" s="183"/>
      <c r="Q575" s="183"/>
      <c r="R575" s="348"/>
      <c r="S575" s="222">
        <f>F575*(SUM(G575:N575))</f>
        <v>0</v>
      </c>
    </row>
    <row r="576" spans="1:19" s="2" customFormat="1" ht="15.75" customHeight="1" x14ac:dyDescent="0.2">
      <c r="A576" s="358"/>
      <c r="B576" s="357"/>
      <c r="C576" s="357"/>
      <c r="D576" s="356"/>
      <c r="E576" s="323"/>
      <c r="F576" s="365"/>
      <c r="G576" s="52" t="s">
        <v>4</v>
      </c>
      <c r="H576" s="52" t="s">
        <v>4</v>
      </c>
      <c r="I576" s="51"/>
      <c r="J576" s="52" t="s">
        <v>4</v>
      </c>
      <c r="K576" s="51"/>
      <c r="L576" s="52" t="s">
        <v>4</v>
      </c>
      <c r="M576" s="51"/>
      <c r="N576" s="52" t="s">
        <v>4</v>
      </c>
      <c r="O576" s="183"/>
      <c r="P576" s="183"/>
      <c r="Q576" s="183"/>
      <c r="R576" s="348"/>
      <c r="S576" s="222">
        <f>F576*(SUM(G576:N576))</f>
        <v>0</v>
      </c>
    </row>
    <row r="577" spans="1:19" s="2" customFormat="1" ht="15.75" customHeight="1" x14ac:dyDescent="0.2">
      <c r="A577" s="358"/>
      <c r="B577" s="357"/>
      <c r="C577" s="357"/>
      <c r="D577" s="356"/>
      <c r="E577" s="323"/>
      <c r="F577" s="365"/>
      <c r="G577" s="52" t="s">
        <v>4</v>
      </c>
      <c r="H577" s="52" t="s">
        <v>4</v>
      </c>
      <c r="I577" s="51"/>
      <c r="J577" s="52" t="s">
        <v>4</v>
      </c>
      <c r="K577" s="51"/>
      <c r="L577" s="52" t="s">
        <v>4</v>
      </c>
      <c r="M577" s="51"/>
      <c r="N577" s="52" t="s">
        <v>4</v>
      </c>
      <c r="O577" s="183"/>
      <c r="P577" s="183"/>
      <c r="Q577" s="183"/>
      <c r="R577" s="348"/>
      <c r="S577" s="222">
        <f>F577*(SUM(G577:N577))</f>
        <v>0</v>
      </c>
    </row>
    <row r="578" spans="1:19" s="2" customFormat="1" ht="24" customHeight="1" thickBot="1" x14ac:dyDescent="0.25">
      <c r="A578" s="353"/>
      <c r="B578" s="352"/>
      <c r="C578" s="352"/>
      <c r="D578" s="351"/>
      <c r="E578" s="320"/>
      <c r="F578" s="365"/>
      <c r="G578" s="43" t="s">
        <v>4</v>
      </c>
      <c r="H578" s="40" t="s">
        <v>4</v>
      </c>
      <c r="I578" s="39"/>
      <c r="J578" s="40" t="s">
        <v>4</v>
      </c>
      <c r="K578" s="39"/>
      <c r="L578" s="40" t="s">
        <v>4</v>
      </c>
      <c r="M578" s="39"/>
      <c r="N578" s="40" t="s">
        <v>4</v>
      </c>
      <c r="O578" s="183"/>
      <c r="P578" s="183"/>
      <c r="Q578" s="183"/>
      <c r="R578" s="348"/>
      <c r="S578" s="222">
        <f>F578*(SUM(G578:N578))</f>
        <v>0</v>
      </c>
    </row>
    <row r="579" spans="1:19" s="2" customFormat="1" ht="15.75" customHeight="1" x14ac:dyDescent="0.2">
      <c r="A579" s="364"/>
      <c r="B579" s="363" t="s">
        <v>158</v>
      </c>
      <c r="C579" s="362"/>
      <c r="D579" s="361" t="s">
        <v>157</v>
      </c>
      <c r="E579" s="359" t="s">
        <v>156</v>
      </c>
      <c r="F579" s="260">
        <v>49</v>
      </c>
      <c r="G579" s="66" t="s">
        <v>4</v>
      </c>
      <c r="H579" s="66" t="s">
        <v>4</v>
      </c>
      <c r="I579" s="65"/>
      <c r="J579" s="65"/>
      <c r="K579" s="66" t="s">
        <v>4</v>
      </c>
      <c r="L579" s="66" t="s">
        <v>4</v>
      </c>
      <c r="M579" s="66" t="s">
        <v>4</v>
      </c>
      <c r="N579" s="360" t="s">
        <v>4</v>
      </c>
      <c r="O579" s="184"/>
      <c r="P579" s="183"/>
      <c r="Q579" s="183"/>
      <c r="R579" s="348"/>
      <c r="S579" s="235">
        <f>F579*(SUM(G579:N579))</f>
        <v>0</v>
      </c>
    </row>
    <row r="580" spans="1:19" s="2" customFormat="1" ht="15.75" customHeight="1" x14ac:dyDescent="0.2">
      <c r="A580" s="358"/>
      <c r="B580" s="357"/>
      <c r="C580" s="357"/>
      <c r="D580" s="356"/>
      <c r="E580" s="355"/>
      <c r="F580" s="223">
        <v>49</v>
      </c>
      <c r="G580" s="52" t="s">
        <v>4</v>
      </c>
      <c r="H580" s="52" t="s">
        <v>4</v>
      </c>
      <c r="I580" s="51"/>
      <c r="J580" s="51"/>
      <c r="K580" s="52" t="s">
        <v>4</v>
      </c>
      <c r="L580" s="52" t="s">
        <v>4</v>
      </c>
      <c r="M580" s="52" t="s">
        <v>4</v>
      </c>
      <c r="N580" s="354" t="s">
        <v>4</v>
      </c>
      <c r="O580" s="184"/>
      <c r="P580" s="183"/>
      <c r="Q580" s="183"/>
      <c r="R580" s="348"/>
      <c r="S580" s="222">
        <f>F580*(SUM(G580:N580))</f>
        <v>0</v>
      </c>
    </row>
    <row r="581" spans="1:19" s="2" customFormat="1" ht="15.75" customHeight="1" x14ac:dyDescent="0.2">
      <c r="A581" s="358"/>
      <c r="B581" s="357"/>
      <c r="C581" s="357"/>
      <c r="D581" s="356"/>
      <c r="E581" s="355"/>
      <c r="F581" s="223">
        <v>49</v>
      </c>
      <c r="G581" s="52" t="s">
        <v>4</v>
      </c>
      <c r="H581" s="52" t="s">
        <v>4</v>
      </c>
      <c r="I581" s="51"/>
      <c r="J581" s="51"/>
      <c r="K581" s="52" t="s">
        <v>4</v>
      </c>
      <c r="L581" s="52" t="s">
        <v>4</v>
      </c>
      <c r="M581" s="52" t="s">
        <v>4</v>
      </c>
      <c r="N581" s="354" t="s">
        <v>4</v>
      </c>
      <c r="O581" s="184"/>
      <c r="P581" s="183"/>
      <c r="Q581" s="183"/>
      <c r="R581" s="348"/>
      <c r="S581" s="222">
        <f>F581*(SUM(G581:N581))</f>
        <v>0</v>
      </c>
    </row>
    <row r="582" spans="1:19" s="2" customFormat="1" ht="15.75" customHeight="1" thickBot="1" x14ac:dyDescent="0.25">
      <c r="A582" s="358"/>
      <c r="B582" s="357"/>
      <c r="C582" s="357"/>
      <c r="D582" s="356"/>
      <c r="E582" s="355"/>
      <c r="F582" s="217">
        <v>49</v>
      </c>
      <c r="G582" s="52" t="s">
        <v>4</v>
      </c>
      <c r="H582" s="52" t="s">
        <v>4</v>
      </c>
      <c r="I582" s="51"/>
      <c r="J582" s="51"/>
      <c r="K582" s="52" t="s">
        <v>4</v>
      </c>
      <c r="L582" s="52" t="s">
        <v>4</v>
      </c>
      <c r="M582" s="52" t="s">
        <v>4</v>
      </c>
      <c r="N582" s="354" t="s">
        <v>4</v>
      </c>
      <c r="O582" s="184"/>
      <c r="P582" s="183"/>
      <c r="Q582" s="183"/>
      <c r="R582" s="348"/>
      <c r="S582" s="222">
        <f>F582*(SUM(G582:N582))</f>
        <v>0</v>
      </c>
    </row>
    <row r="583" spans="1:19" s="2" customFormat="1" ht="15.75" customHeight="1" x14ac:dyDescent="0.2">
      <c r="A583" s="358"/>
      <c r="B583" s="357"/>
      <c r="C583" s="357"/>
      <c r="D583" s="356"/>
      <c r="E583" s="359" t="s">
        <v>104</v>
      </c>
      <c r="F583" s="228">
        <v>49</v>
      </c>
      <c r="G583" s="52" t="s">
        <v>4</v>
      </c>
      <c r="H583" s="52" t="s">
        <v>4</v>
      </c>
      <c r="I583" s="51"/>
      <c r="J583" s="51"/>
      <c r="K583" s="52" t="s">
        <v>4</v>
      </c>
      <c r="L583" s="52" t="s">
        <v>4</v>
      </c>
      <c r="M583" s="52" t="s">
        <v>4</v>
      </c>
      <c r="N583" s="354" t="s">
        <v>4</v>
      </c>
      <c r="O583" s="184"/>
      <c r="P583" s="183"/>
      <c r="Q583" s="183"/>
      <c r="R583" s="348"/>
      <c r="S583" s="222">
        <f>F583*(SUM(G583:N583))</f>
        <v>0</v>
      </c>
    </row>
    <row r="584" spans="1:19" s="2" customFormat="1" ht="15.75" customHeight="1" x14ac:dyDescent="0.2">
      <c r="A584" s="358"/>
      <c r="B584" s="357"/>
      <c r="C584" s="357"/>
      <c r="D584" s="356"/>
      <c r="E584" s="355"/>
      <c r="F584" s="223">
        <v>49</v>
      </c>
      <c r="G584" s="52" t="s">
        <v>4</v>
      </c>
      <c r="H584" s="52" t="s">
        <v>4</v>
      </c>
      <c r="I584" s="51"/>
      <c r="J584" s="51"/>
      <c r="K584" s="52" t="s">
        <v>4</v>
      </c>
      <c r="L584" s="52" t="s">
        <v>4</v>
      </c>
      <c r="M584" s="52" t="s">
        <v>4</v>
      </c>
      <c r="N584" s="354" t="s">
        <v>4</v>
      </c>
      <c r="O584" s="184"/>
      <c r="P584" s="183"/>
      <c r="Q584" s="183"/>
      <c r="R584" s="348"/>
      <c r="S584" s="222">
        <f>F584*(SUM(G584:N584))</f>
        <v>0</v>
      </c>
    </row>
    <row r="585" spans="1:19" s="2" customFormat="1" ht="15.75" customHeight="1" x14ac:dyDescent="0.2">
      <c r="A585" s="358"/>
      <c r="B585" s="357"/>
      <c r="C585" s="357"/>
      <c r="D585" s="356"/>
      <c r="E585" s="355"/>
      <c r="F585" s="223">
        <v>49</v>
      </c>
      <c r="G585" s="52" t="s">
        <v>4</v>
      </c>
      <c r="H585" s="52" t="s">
        <v>4</v>
      </c>
      <c r="I585" s="51"/>
      <c r="J585" s="51"/>
      <c r="K585" s="52" t="s">
        <v>4</v>
      </c>
      <c r="L585" s="52" t="s">
        <v>4</v>
      </c>
      <c r="M585" s="52" t="s">
        <v>4</v>
      </c>
      <c r="N585" s="354" t="s">
        <v>4</v>
      </c>
      <c r="O585" s="184"/>
      <c r="P585" s="183"/>
      <c r="Q585" s="183"/>
      <c r="R585" s="348"/>
      <c r="S585" s="222">
        <f>F585*(SUM(G585:N585))</f>
        <v>0</v>
      </c>
    </row>
    <row r="586" spans="1:19" s="2" customFormat="1" ht="15.75" customHeight="1" thickBot="1" x14ac:dyDescent="0.25">
      <c r="A586" s="353"/>
      <c r="B586" s="352"/>
      <c r="C586" s="352"/>
      <c r="D586" s="351"/>
      <c r="E586" s="350"/>
      <c r="F586" s="217">
        <v>49</v>
      </c>
      <c r="G586" s="100" t="s">
        <v>4</v>
      </c>
      <c r="H586" s="100" t="s">
        <v>4</v>
      </c>
      <c r="I586" s="98"/>
      <c r="J586" s="98"/>
      <c r="K586" s="100" t="s">
        <v>4</v>
      </c>
      <c r="L586" s="100" t="s">
        <v>4</v>
      </c>
      <c r="M586" s="100" t="s">
        <v>4</v>
      </c>
      <c r="N586" s="349" t="s">
        <v>4</v>
      </c>
      <c r="O586" s="184"/>
      <c r="P586" s="183"/>
      <c r="Q586" s="183"/>
      <c r="R586" s="348"/>
      <c r="S586" s="213">
        <f>F586*(SUM(G586:N586))</f>
        <v>0</v>
      </c>
    </row>
    <row r="587" spans="1:19" s="2" customFormat="1" ht="15.75" customHeight="1" x14ac:dyDescent="0.2">
      <c r="A587" s="347"/>
      <c r="B587" s="346" t="s">
        <v>155</v>
      </c>
      <c r="C587" s="345"/>
      <c r="D587" s="344" t="s">
        <v>154</v>
      </c>
      <c r="E587" s="343" t="s">
        <v>153</v>
      </c>
      <c r="F587" s="342">
        <v>155.19999999999999</v>
      </c>
      <c r="G587" s="275" t="s">
        <v>4</v>
      </c>
      <c r="H587" s="274" t="s">
        <v>4</v>
      </c>
      <c r="I587" s="108" t="s">
        <v>4</v>
      </c>
      <c r="J587" s="108"/>
      <c r="K587" s="108" t="s">
        <v>4</v>
      </c>
      <c r="L587" s="274"/>
      <c r="M587" s="108" t="s">
        <v>4</v>
      </c>
      <c r="N587" s="274"/>
      <c r="O587" s="68"/>
      <c r="P587" s="68"/>
      <c r="Q587" s="68"/>
      <c r="R587" s="68"/>
      <c r="S587" s="227">
        <f>F587*(SUM(G587:N587))</f>
        <v>0</v>
      </c>
    </row>
    <row r="588" spans="1:19" s="2" customFormat="1" ht="15.75" customHeight="1" x14ac:dyDescent="0.2">
      <c r="A588" s="341"/>
      <c r="B588" s="335"/>
      <c r="C588" s="340"/>
      <c r="D588" s="339"/>
      <c r="E588" s="338" t="s">
        <v>152</v>
      </c>
      <c r="F588" s="337">
        <v>155.19999999999999</v>
      </c>
      <c r="G588" s="40" t="s">
        <v>4</v>
      </c>
      <c r="H588" s="39" t="s">
        <v>4</v>
      </c>
      <c r="I588" s="51" t="s">
        <v>4</v>
      </c>
      <c r="J588" s="51"/>
      <c r="K588" s="51" t="s">
        <v>4</v>
      </c>
      <c r="L588" s="39"/>
      <c r="M588" s="51" t="s">
        <v>4</v>
      </c>
      <c r="N588" s="39"/>
      <c r="O588" s="54"/>
      <c r="P588" s="54"/>
      <c r="Q588" s="54"/>
      <c r="R588" s="54"/>
      <c r="S588" s="222">
        <f>F588*(SUM(G588:N588))</f>
        <v>0</v>
      </c>
    </row>
    <row r="589" spans="1:19" s="2" customFormat="1" ht="15.75" customHeight="1" x14ac:dyDescent="0.2">
      <c r="A589" s="341"/>
      <c r="B589" s="335"/>
      <c r="C589" s="340"/>
      <c r="D589" s="339"/>
      <c r="E589" s="338" t="s">
        <v>151</v>
      </c>
      <c r="F589" s="337">
        <v>155.19999999999999</v>
      </c>
      <c r="G589" s="40" t="s">
        <v>4</v>
      </c>
      <c r="H589" s="39" t="s">
        <v>4</v>
      </c>
      <c r="I589" s="51" t="s">
        <v>4</v>
      </c>
      <c r="J589" s="51"/>
      <c r="K589" s="51" t="s">
        <v>4</v>
      </c>
      <c r="L589" s="39"/>
      <c r="M589" s="51" t="s">
        <v>4</v>
      </c>
      <c r="N589" s="39"/>
      <c r="O589" s="54"/>
      <c r="P589" s="54"/>
      <c r="Q589" s="54"/>
      <c r="R589" s="54"/>
      <c r="S589" s="222">
        <f>F589*(SUM(G589:N589))</f>
        <v>0</v>
      </c>
    </row>
    <row r="590" spans="1:19" s="2" customFormat="1" ht="15.75" customHeight="1" x14ac:dyDescent="0.2">
      <c r="A590" s="341"/>
      <c r="B590" s="335"/>
      <c r="C590" s="340"/>
      <c r="D590" s="339"/>
      <c r="E590" s="338" t="s">
        <v>150</v>
      </c>
      <c r="F590" s="337">
        <v>155.19999999999999</v>
      </c>
      <c r="G590" s="40" t="s">
        <v>4</v>
      </c>
      <c r="H590" s="39" t="s">
        <v>4</v>
      </c>
      <c r="I590" s="51" t="s">
        <v>4</v>
      </c>
      <c r="J590" s="51"/>
      <c r="K590" s="51" t="s">
        <v>4</v>
      </c>
      <c r="L590" s="39"/>
      <c r="M590" s="51" t="s">
        <v>4</v>
      </c>
      <c r="N590" s="39"/>
      <c r="O590" s="54"/>
      <c r="P590" s="54"/>
      <c r="Q590" s="54"/>
      <c r="R590" s="54"/>
      <c r="S590" s="222">
        <f>F590*(SUM(G590:N590))</f>
        <v>0</v>
      </c>
    </row>
    <row r="591" spans="1:19" s="2" customFormat="1" ht="15.75" customHeight="1" x14ac:dyDescent="0.2">
      <c r="A591" s="341"/>
      <c r="B591" s="335"/>
      <c r="C591" s="340"/>
      <c r="D591" s="339"/>
      <c r="E591" s="338" t="s">
        <v>149</v>
      </c>
      <c r="F591" s="337">
        <v>155.19999999999999</v>
      </c>
      <c r="G591" s="40" t="s">
        <v>4</v>
      </c>
      <c r="H591" s="39" t="s">
        <v>4</v>
      </c>
      <c r="I591" s="51" t="s">
        <v>4</v>
      </c>
      <c r="J591" s="51"/>
      <c r="K591" s="51" t="s">
        <v>4</v>
      </c>
      <c r="L591" s="39"/>
      <c r="M591" s="51" t="s">
        <v>4</v>
      </c>
      <c r="N591" s="39"/>
      <c r="O591" s="54"/>
      <c r="P591" s="54"/>
      <c r="Q591" s="54"/>
      <c r="R591" s="54"/>
      <c r="S591" s="222">
        <f>F591*(SUM(G591:N591))</f>
        <v>0</v>
      </c>
    </row>
    <row r="592" spans="1:19" s="2" customFormat="1" ht="15.75" customHeight="1" x14ac:dyDescent="0.2">
      <c r="A592" s="341"/>
      <c r="B592" s="335"/>
      <c r="C592" s="340"/>
      <c r="D592" s="339"/>
      <c r="E592" s="338" t="s">
        <v>148</v>
      </c>
      <c r="F592" s="337">
        <v>155.19999999999999</v>
      </c>
      <c r="G592" s="40" t="s">
        <v>4</v>
      </c>
      <c r="H592" s="39" t="s">
        <v>4</v>
      </c>
      <c r="I592" s="51" t="s">
        <v>4</v>
      </c>
      <c r="J592" s="51"/>
      <c r="K592" s="51" t="s">
        <v>4</v>
      </c>
      <c r="L592" s="39"/>
      <c r="M592" s="51" t="s">
        <v>4</v>
      </c>
      <c r="N592" s="39"/>
      <c r="O592" s="54"/>
      <c r="P592" s="54"/>
      <c r="Q592" s="54"/>
      <c r="R592" s="54"/>
      <c r="S592" s="222">
        <f>F592*(SUM(G592:N592))</f>
        <v>0</v>
      </c>
    </row>
    <row r="593" spans="1:19" s="2" customFormat="1" ht="15.75" customHeight="1" x14ac:dyDescent="0.2">
      <c r="A593" s="341"/>
      <c r="B593" s="335"/>
      <c r="C593" s="340"/>
      <c r="D593" s="339"/>
      <c r="E593" s="338" t="s">
        <v>147</v>
      </c>
      <c r="F593" s="337">
        <v>155.19999999999999</v>
      </c>
      <c r="G593" s="40" t="s">
        <v>4</v>
      </c>
      <c r="H593" s="39" t="s">
        <v>4</v>
      </c>
      <c r="I593" s="51" t="s">
        <v>4</v>
      </c>
      <c r="J593" s="51"/>
      <c r="K593" s="51" t="s">
        <v>4</v>
      </c>
      <c r="L593" s="39"/>
      <c r="M593" s="51" t="s">
        <v>4</v>
      </c>
      <c r="N593" s="39"/>
      <c r="O593" s="54"/>
      <c r="P593" s="54"/>
      <c r="Q593" s="54"/>
      <c r="R593" s="54"/>
      <c r="S593" s="222">
        <f>F593*(SUM(G593:N593))</f>
        <v>0</v>
      </c>
    </row>
    <row r="594" spans="1:19" s="2" customFormat="1" ht="15.75" customHeight="1" thickBot="1" x14ac:dyDescent="0.25">
      <c r="A594" s="336"/>
      <c r="B594" s="335"/>
      <c r="C594" s="334"/>
      <c r="D594" s="333"/>
      <c r="E594" s="332" t="s">
        <v>146</v>
      </c>
      <c r="F594" s="331">
        <v>155.19999999999999</v>
      </c>
      <c r="G594" s="100" t="s">
        <v>4</v>
      </c>
      <c r="H594" s="98" t="s">
        <v>4</v>
      </c>
      <c r="I594" s="98" t="s">
        <v>4</v>
      </c>
      <c r="J594" s="98"/>
      <c r="K594" s="98" t="s">
        <v>4</v>
      </c>
      <c r="L594" s="98"/>
      <c r="M594" s="98" t="s">
        <v>4</v>
      </c>
      <c r="N594" s="98"/>
      <c r="O594" s="99"/>
      <c r="P594" s="99"/>
      <c r="Q594" s="99"/>
      <c r="R594" s="99"/>
      <c r="S594" s="304">
        <f>F594*(SUM(G594:N594))</f>
        <v>0</v>
      </c>
    </row>
    <row r="595" spans="1:19" ht="53.25" customHeight="1" thickBot="1" x14ac:dyDescent="0.25">
      <c r="A595" s="330" t="s">
        <v>145</v>
      </c>
      <c r="B595" s="329"/>
      <c r="C595" s="329"/>
      <c r="D595" s="329"/>
      <c r="E595" s="328"/>
      <c r="F595" s="328"/>
      <c r="G595" s="328"/>
      <c r="H595" s="328"/>
      <c r="I595" s="328"/>
      <c r="J595" s="328"/>
      <c r="K595" s="328"/>
      <c r="L595" s="328"/>
      <c r="M595" s="328"/>
      <c r="N595" s="328"/>
      <c r="O595" s="328"/>
      <c r="P595" s="328"/>
      <c r="Q595" s="328"/>
      <c r="R595" s="328"/>
      <c r="S595" s="327"/>
    </row>
    <row r="596" spans="1:19" ht="28.5" customHeight="1" x14ac:dyDescent="0.2">
      <c r="A596" s="312"/>
      <c r="B596" s="326" t="s">
        <v>144</v>
      </c>
      <c r="C596" s="325"/>
      <c r="D596" s="324" t="s">
        <v>143</v>
      </c>
      <c r="E596" s="237" t="s">
        <v>130</v>
      </c>
      <c r="F596" s="260">
        <v>296.7</v>
      </c>
      <c r="G596" s="66" t="s">
        <v>4</v>
      </c>
      <c r="H596" s="65" t="s">
        <v>4</v>
      </c>
      <c r="I596" s="65"/>
      <c r="J596" s="65"/>
      <c r="K596" s="65"/>
      <c r="L596" s="65"/>
      <c r="M596" s="65"/>
      <c r="N596" s="65" t="s">
        <v>4</v>
      </c>
      <c r="O596" s="65"/>
      <c r="P596" s="65"/>
      <c r="Q596" s="65"/>
      <c r="R596" s="64"/>
      <c r="S596" s="235">
        <f>F596*(SUM(G596:N596))</f>
        <v>0</v>
      </c>
    </row>
    <row r="597" spans="1:19" ht="28.5" customHeight="1" x14ac:dyDescent="0.2">
      <c r="A597" s="310"/>
      <c r="B597" s="323"/>
      <c r="C597" s="322"/>
      <c r="D597" s="321"/>
      <c r="E597" s="307" t="s">
        <v>129</v>
      </c>
      <c r="F597" s="223">
        <v>296.7</v>
      </c>
      <c r="G597" s="52" t="s">
        <v>4</v>
      </c>
      <c r="H597" s="51" t="s">
        <v>4</v>
      </c>
      <c r="I597" s="51"/>
      <c r="J597" s="51"/>
      <c r="K597" s="51"/>
      <c r="L597" s="51"/>
      <c r="M597" s="51"/>
      <c r="N597" s="51" t="s">
        <v>4</v>
      </c>
      <c r="O597" s="51"/>
      <c r="P597" s="51"/>
      <c r="Q597" s="51"/>
      <c r="R597" s="50"/>
      <c r="S597" s="222">
        <f>F597*(SUM(G597:N597))</f>
        <v>0</v>
      </c>
    </row>
    <row r="598" spans="1:19" ht="28.5" customHeight="1" x14ac:dyDescent="0.2">
      <c r="A598" s="310"/>
      <c r="B598" s="323"/>
      <c r="C598" s="322"/>
      <c r="D598" s="321"/>
      <c r="E598" s="307" t="s">
        <v>127</v>
      </c>
      <c r="F598" s="223">
        <v>296.7</v>
      </c>
      <c r="G598" s="52" t="s">
        <v>4</v>
      </c>
      <c r="H598" s="51" t="s">
        <v>4</v>
      </c>
      <c r="I598" s="51"/>
      <c r="J598" s="51"/>
      <c r="K598" s="51"/>
      <c r="L598" s="51"/>
      <c r="M598" s="51"/>
      <c r="N598" s="51" t="s">
        <v>4</v>
      </c>
      <c r="O598" s="51"/>
      <c r="P598" s="51"/>
      <c r="Q598" s="51"/>
      <c r="R598" s="50"/>
      <c r="S598" s="222">
        <f>F598*(SUM(G598:N598))</f>
        <v>0</v>
      </c>
    </row>
    <row r="599" spans="1:19" ht="28.5" customHeight="1" x14ac:dyDescent="0.2">
      <c r="A599" s="310"/>
      <c r="B599" s="323"/>
      <c r="C599" s="322"/>
      <c r="D599" s="321"/>
      <c r="E599" s="307" t="s">
        <v>126</v>
      </c>
      <c r="F599" s="223">
        <v>296.7</v>
      </c>
      <c r="G599" s="52" t="s">
        <v>4</v>
      </c>
      <c r="H599" s="51" t="s">
        <v>4</v>
      </c>
      <c r="I599" s="51"/>
      <c r="J599" s="51"/>
      <c r="K599" s="51"/>
      <c r="L599" s="51"/>
      <c r="M599" s="51"/>
      <c r="N599" s="51" t="s">
        <v>4</v>
      </c>
      <c r="O599" s="51"/>
      <c r="P599" s="51"/>
      <c r="Q599" s="51"/>
      <c r="R599" s="50"/>
      <c r="S599" s="222">
        <f>F599*(SUM(G599:N599))</f>
        <v>0</v>
      </c>
    </row>
    <row r="600" spans="1:19" ht="28.5" customHeight="1" x14ac:dyDescent="0.2">
      <c r="A600" s="310"/>
      <c r="B600" s="323"/>
      <c r="C600" s="322"/>
      <c r="D600" s="321"/>
      <c r="E600" s="307" t="s">
        <v>140</v>
      </c>
      <c r="F600" s="223">
        <v>296.7</v>
      </c>
      <c r="G600" s="52" t="s">
        <v>4</v>
      </c>
      <c r="H600" s="51" t="s">
        <v>4</v>
      </c>
      <c r="I600" s="51"/>
      <c r="J600" s="51"/>
      <c r="K600" s="51"/>
      <c r="L600" s="51"/>
      <c r="M600" s="51"/>
      <c r="N600" s="51" t="s">
        <v>4</v>
      </c>
      <c r="O600" s="51"/>
      <c r="P600" s="51"/>
      <c r="Q600" s="51"/>
      <c r="R600" s="50"/>
      <c r="S600" s="222">
        <f>F600*(SUM(G600:N600))</f>
        <v>0</v>
      </c>
    </row>
    <row r="601" spans="1:19" ht="28.5" customHeight="1" thickBot="1" x14ac:dyDescent="0.25">
      <c r="A601" s="306"/>
      <c r="B601" s="320"/>
      <c r="C601" s="319"/>
      <c r="D601" s="318"/>
      <c r="E601" s="232" t="s">
        <v>139</v>
      </c>
      <c r="F601" s="217">
        <v>296.7</v>
      </c>
      <c r="G601" s="120" t="s">
        <v>4</v>
      </c>
      <c r="H601" s="119" t="s">
        <v>4</v>
      </c>
      <c r="I601" s="119"/>
      <c r="J601" s="119"/>
      <c r="K601" s="119"/>
      <c r="L601" s="119"/>
      <c r="M601" s="119"/>
      <c r="N601" s="119" t="s">
        <v>4</v>
      </c>
      <c r="O601" s="119"/>
      <c r="P601" s="119"/>
      <c r="Q601" s="119"/>
      <c r="R601" s="118"/>
      <c r="S601" s="304">
        <f>F601*(SUM(G601:N601))</f>
        <v>0</v>
      </c>
    </row>
    <row r="602" spans="1:19" ht="29.25" customHeight="1" x14ac:dyDescent="0.2">
      <c r="A602" s="129"/>
      <c r="B602" s="116" t="s">
        <v>142</v>
      </c>
      <c r="C602" s="116"/>
      <c r="D602" s="230" t="s">
        <v>141</v>
      </c>
      <c r="E602" s="317" t="s">
        <v>130</v>
      </c>
      <c r="F602" s="228">
        <v>269.7</v>
      </c>
      <c r="G602" s="109" t="s">
        <v>4</v>
      </c>
      <c r="H602" s="108" t="s">
        <v>4</v>
      </c>
      <c r="I602" s="108"/>
      <c r="J602" s="108"/>
      <c r="K602" s="108"/>
      <c r="L602" s="108"/>
      <c r="M602" s="108"/>
      <c r="N602" s="108" t="s">
        <v>4</v>
      </c>
      <c r="O602" s="108"/>
      <c r="P602" s="108"/>
      <c r="Q602" s="108"/>
      <c r="R602" s="125"/>
      <c r="S602" s="227">
        <f>F602*(SUM(G602:N602))</f>
        <v>0</v>
      </c>
    </row>
    <row r="603" spans="1:19" ht="29.25" customHeight="1" x14ac:dyDescent="0.2">
      <c r="A603" s="129"/>
      <c r="B603" s="128"/>
      <c r="C603" s="128"/>
      <c r="D603" s="86"/>
      <c r="E603" s="307" t="s">
        <v>129</v>
      </c>
      <c r="F603" s="223">
        <v>269.7</v>
      </c>
      <c r="G603" s="52" t="s">
        <v>4</v>
      </c>
      <c r="H603" s="51" t="s">
        <v>4</v>
      </c>
      <c r="I603" s="51"/>
      <c r="J603" s="51"/>
      <c r="K603" s="51"/>
      <c r="L603" s="51"/>
      <c r="M603" s="51"/>
      <c r="N603" s="51" t="s">
        <v>4</v>
      </c>
      <c r="O603" s="51"/>
      <c r="P603" s="51"/>
      <c r="Q603" s="51"/>
      <c r="R603" s="50"/>
      <c r="S603" s="222">
        <f>F603*(SUM(G603:N603))</f>
        <v>0</v>
      </c>
    </row>
    <row r="604" spans="1:19" ht="29.25" customHeight="1" x14ac:dyDescent="0.2">
      <c r="A604" s="129"/>
      <c r="B604" s="128"/>
      <c r="C604" s="128"/>
      <c r="D604" s="86"/>
      <c r="E604" s="307" t="s">
        <v>127</v>
      </c>
      <c r="F604" s="223">
        <v>269.7</v>
      </c>
      <c r="G604" s="52" t="s">
        <v>4</v>
      </c>
      <c r="H604" s="51" t="s">
        <v>4</v>
      </c>
      <c r="I604" s="51"/>
      <c r="J604" s="51"/>
      <c r="K604" s="51"/>
      <c r="L604" s="51"/>
      <c r="M604" s="51"/>
      <c r="N604" s="51" t="s">
        <v>4</v>
      </c>
      <c r="O604" s="51"/>
      <c r="P604" s="51"/>
      <c r="Q604" s="51"/>
      <c r="R604" s="50"/>
      <c r="S604" s="222">
        <f>F604*(SUM(G604:N604))</f>
        <v>0</v>
      </c>
    </row>
    <row r="605" spans="1:19" ht="29.25" customHeight="1" x14ac:dyDescent="0.2">
      <c r="A605" s="129"/>
      <c r="B605" s="128"/>
      <c r="C605" s="128"/>
      <c r="D605" s="86"/>
      <c r="E605" s="307" t="s">
        <v>126</v>
      </c>
      <c r="F605" s="223">
        <v>269.7</v>
      </c>
      <c r="G605" s="52" t="s">
        <v>4</v>
      </c>
      <c r="H605" s="51" t="s">
        <v>4</v>
      </c>
      <c r="I605" s="51"/>
      <c r="J605" s="51"/>
      <c r="K605" s="51"/>
      <c r="L605" s="51"/>
      <c r="M605" s="51"/>
      <c r="N605" s="51" t="s">
        <v>4</v>
      </c>
      <c r="O605" s="51"/>
      <c r="P605" s="51"/>
      <c r="Q605" s="51"/>
      <c r="R605" s="50"/>
      <c r="S605" s="222">
        <f>F605*(SUM(G605:N605))</f>
        <v>0</v>
      </c>
    </row>
    <row r="606" spans="1:19" ht="29.25" customHeight="1" x14ac:dyDescent="0.2">
      <c r="A606" s="129"/>
      <c r="B606" s="128"/>
      <c r="C606" s="128"/>
      <c r="D606" s="86"/>
      <c r="E606" s="307" t="s">
        <v>140</v>
      </c>
      <c r="F606" s="223">
        <v>269.7</v>
      </c>
      <c r="G606" s="52" t="s">
        <v>4</v>
      </c>
      <c r="H606" s="51" t="s">
        <v>4</v>
      </c>
      <c r="I606" s="51"/>
      <c r="J606" s="51"/>
      <c r="K606" s="51"/>
      <c r="L606" s="51"/>
      <c r="M606" s="51"/>
      <c r="N606" s="51" t="s">
        <v>4</v>
      </c>
      <c r="O606" s="51"/>
      <c r="P606" s="51"/>
      <c r="Q606" s="51"/>
      <c r="R606" s="50"/>
      <c r="S606" s="222">
        <f>F606*(SUM(G606:N606))</f>
        <v>0</v>
      </c>
    </row>
    <row r="607" spans="1:19" ht="29.25" customHeight="1" thickBot="1" x14ac:dyDescent="0.25">
      <c r="A607" s="124"/>
      <c r="B607" s="123"/>
      <c r="C607" s="123"/>
      <c r="D607" s="86"/>
      <c r="E607" s="256" t="s">
        <v>139</v>
      </c>
      <c r="F607" s="217">
        <v>269.7</v>
      </c>
      <c r="G607" s="120" t="s">
        <v>4</v>
      </c>
      <c r="H607" s="119" t="s">
        <v>4</v>
      </c>
      <c r="I607" s="119"/>
      <c r="J607" s="119"/>
      <c r="K607" s="119"/>
      <c r="L607" s="119"/>
      <c r="M607" s="119"/>
      <c r="N607" s="119" t="s">
        <v>4</v>
      </c>
      <c r="O607" s="119"/>
      <c r="P607" s="119"/>
      <c r="Q607" s="119"/>
      <c r="R607" s="118"/>
      <c r="S607" s="304">
        <f>F607*(SUM(G607:N607))</f>
        <v>0</v>
      </c>
    </row>
    <row r="608" spans="1:19" ht="34.5" customHeight="1" x14ac:dyDescent="0.2">
      <c r="A608" s="316"/>
      <c r="B608" s="117" t="s">
        <v>138</v>
      </c>
      <c r="C608" s="110"/>
      <c r="D608" s="34" t="s">
        <v>137</v>
      </c>
      <c r="E608" s="237" t="s">
        <v>132</v>
      </c>
      <c r="F608" s="260">
        <v>551.79999999999995</v>
      </c>
      <c r="G608" s="66" t="s">
        <v>4</v>
      </c>
      <c r="H608" s="65" t="s">
        <v>4</v>
      </c>
      <c r="I608" s="65"/>
      <c r="J608" s="65"/>
      <c r="K608" s="65"/>
      <c r="L608" s="65"/>
      <c r="M608" s="65" t="s">
        <v>4</v>
      </c>
      <c r="N608" s="65" t="s">
        <v>4</v>
      </c>
      <c r="O608" s="65"/>
      <c r="P608" s="65"/>
      <c r="Q608" s="65"/>
      <c r="R608" s="64"/>
      <c r="S608" s="235">
        <f>F608*(SUM(G608:N608))</f>
        <v>0</v>
      </c>
    </row>
    <row r="609" spans="1:19" ht="34.5" customHeight="1" x14ac:dyDescent="0.2">
      <c r="A609" s="315"/>
      <c r="B609" s="116"/>
      <c r="C609" s="105"/>
      <c r="D609" s="126"/>
      <c r="E609" s="307" t="s">
        <v>131</v>
      </c>
      <c r="F609" s="223">
        <v>551.79999999999995</v>
      </c>
      <c r="G609" s="52" t="s">
        <v>4</v>
      </c>
      <c r="H609" s="51" t="s">
        <v>4</v>
      </c>
      <c r="I609" s="51"/>
      <c r="J609" s="51"/>
      <c r="K609" s="51"/>
      <c r="L609" s="51"/>
      <c r="M609" s="51" t="s">
        <v>4</v>
      </c>
      <c r="N609" s="51" t="s">
        <v>4</v>
      </c>
      <c r="O609" s="51"/>
      <c r="P609" s="51"/>
      <c r="Q609" s="51"/>
      <c r="R609" s="50"/>
      <c r="S609" s="222">
        <f>F609*(SUM(G609:N609))</f>
        <v>0</v>
      </c>
    </row>
    <row r="610" spans="1:19" ht="34.5" customHeight="1" x14ac:dyDescent="0.2">
      <c r="A610" s="315"/>
      <c r="B610" s="116"/>
      <c r="C610" s="105"/>
      <c r="D610" s="126"/>
      <c r="E610" s="307" t="s">
        <v>127</v>
      </c>
      <c r="F610" s="223">
        <v>551.79999999999995</v>
      </c>
      <c r="G610" s="52" t="s">
        <v>4</v>
      </c>
      <c r="H610" s="51" t="s">
        <v>4</v>
      </c>
      <c r="I610" s="51"/>
      <c r="J610" s="51"/>
      <c r="K610" s="51"/>
      <c r="L610" s="51"/>
      <c r="M610" s="51" t="s">
        <v>4</v>
      </c>
      <c r="N610" s="51" t="s">
        <v>4</v>
      </c>
      <c r="O610" s="51"/>
      <c r="P610" s="51"/>
      <c r="Q610" s="51"/>
      <c r="R610" s="50"/>
      <c r="S610" s="222">
        <f>F610*(SUM(G610:N610))</f>
        <v>0</v>
      </c>
    </row>
    <row r="611" spans="1:19" ht="34.5" customHeight="1" x14ac:dyDescent="0.2">
      <c r="A611" s="315"/>
      <c r="B611" s="116"/>
      <c r="C611" s="105"/>
      <c r="D611" s="126"/>
      <c r="E611" s="307" t="s">
        <v>126</v>
      </c>
      <c r="F611" s="223">
        <v>551.79999999999995</v>
      </c>
      <c r="G611" s="52" t="s">
        <v>4</v>
      </c>
      <c r="H611" s="51" t="s">
        <v>4</v>
      </c>
      <c r="I611" s="51"/>
      <c r="J611" s="51"/>
      <c r="K611" s="51"/>
      <c r="L611" s="51"/>
      <c r="M611" s="51" t="s">
        <v>4</v>
      </c>
      <c r="N611" s="51" t="s">
        <v>4</v>
      </c>
      <c r="O611" s="51"/>
      <c r="P611" s="51"/>
      <c r="Q611" s="51"/>
      <c r="R611" s="50"/>
      <c r="S611" s="222">
        <f>F611*(SUM(G611:N611))</f>
        <v>0</v>
      </c>
    </row>
    <row r="612" spans="1:19" ht="34.5" customHeight="1" x14ac:dyDescent="0.2">
      <c r="A612" s="315"/>
      <c r="B612" s="116"/>
      <c r="C612" s="105"/>
      <c r="D612" s="126"/>
      <c r="E612" s="307" t="s">
        <v>136</v>
      </c>
      <c r="F612" s="223">
        <v>551.79999999999995</v>
      </c>
      <c r="G612" s="52" t="s">
        <v>4</v>
      </c>
      <c r="H612" s="51" t="s">
        <v>4</v>
      </c>
      <c r="I612" s="51"/>
      <c r="J612" s="51"/>
      <c r="K612" s="51"/>
      <c r="L612" s="51"/>
      <c r="M612" s="51" t="s">
        <v>4</v>
      </c>
      <c r="N612" s="51" t="s">
        <v>4</v>
      </c>
      <c r="O612" s="51"/>
      <c r="P612" s="51"/>
      <c r="Q612" s="51"/>
      <c r="R612" s="50"/>
      <c r="S612" s="222">
        <f>F612*(SUM(G612:N612))</f>
        <v>0</v>
      </c>
    </row>
    <row r="613" spans="1:19" ht="34.5" customHeight="1" thickBot="1" x14ac:dyDescent="0.25">
      <c r="A613" s="314"/>
      <c r="B613" s="313"/>
      <c r="C613" s="102"/>
      <c r="D613" s="121"/>
      <c r="E613" s="232" t="s">
        <v>135</v>
      </c>
      <c r="F613" s="217">
        <v>551.79999999999995</v>
      </c>
      <c r="G613" s="120" t="s">
        <v>4</v>
      </c>
      <c r="H613" s="119" t="s">
        <v>4</v>
      </c>
      <c r="I613" s="51"/>
      <c r="J613" s="51"/>
      <c r="K613" s="51"/>
      <c r="L613" s="119"/>
      <c r="M613" s="119" t="s">
        <v>4</v>
      </c>
      <c r="N613" s="119" t="s">
        <v>4</v>
      </c>
      <c r="O613" s="119"/>
      <c r="P613" s="119"/>
      <c r="Q613" s="119"/>
      <c r="R613" s="118"/>
      <c r="S613" s="304">
        <f>F613*(SUM(G613:N613))</f>
        <v>0</v>
      </c>
    </row>
    <row r="614" spans="1:19" ht="27" customHeight="1" x14ac:dyDescent="0.2">
      <c r="A614" s="312"/>
      <c r="B614" s="311" t="s">
        <v>134</v>
      </c>
      <c r="C614" s="239"/>
      <c r="D614" s="262" t="s">
        <v>133</v>
      </c>
      <c r="E614" s="237" t="s">
        <v>132</v>
      </c>
      <c r="F614" s="260">
        <v>1042.2</v>
      </c>
      <c r="G614" s="66" t="s">
        <v>4</v>
      </c>
      <c r="H614" s="65" t="s">
        <v>4</v>
      </c>
      <c r="I614" s="65"/>
      <c r="J614" s="65" t="s">
        <v>4</v>
      </c>
      <c r="K614" s="65" t="s">
        <v>4</v>
      </c>
      <c r="L614" s="65" t="s">
        <v>4</v>
      </c>
      <c r="M614" s="65" t="s">
        <v>4</v>
      </c>
      <c r="N614" s="65" t="s">
        <v>4</v>
      </c>
      <c r="O614" s="65"/>
      <c r="P614" s="65"/>
      <c r="Q614" s="65"/>
      <c r="R614" s="64"/>
      <c r="S614" s="235">
        <f>F614*(SUM(G614:N614))</f>
        <v>0</v>
      </c>
    </row>
    <row r="615" spans="1:19" ht="27" customHeight="1" x14ac:dyDescent="0.2">
      <c r="A615" s="310"/>
      <c r="B615" s="309"/>
      <c r="C615" s="308"/>
      <c r="D615" s="86"/>
      <c r="E615" s="307" t="s">
        <v>131</v>
      </c>
      <c r="F615" s="223">
        <v>1042.2</v>
      </c>
      <c r="G615" s="52" t="s">
        <v>4</v>
      </c>
      <c r="H615" s="51" t="s">
        <v>4</v>
      </c>
      <c r="I615" s="51"/>
      <c r="J615" s="51" t="s">
        <v>4</v>
      </c>
      <c r="K615" s="51" t="s">
        <v>4</v>
      </c>
      <c r="L615" s="51" t="s">
        <v>4</v>
      </c>
      <c r="M615" s="51" t="s">
        <v>4</v>
      </c>
      <c r="N615" s="51" t="s">
        <v>4</v>
      </c>
      <c r="O615" s="51"/>
      <c r="P615" s="51"/>
      <c r="Q615" s="51"/>
      <c r="R615" s="50"/>
      <c r="S615" s="222">
        <f>F615*(SUM(G615:N615))</f>
        <v>0</v>
      </c>
    </row>
    <row r="616" spans="1:19" ht="27" customHeight="1" x14ac:dyDescent="0.2">
      <c r="A616" s="310"/>
      <c r="B616" s="309"/>
      <c r="C616" s="308"/>
      <c r="D616" s="86"/>
      <c r="E616" s="307" t="s">
        <v>130</v>
      </c>
      <c r="F616" s="223">
        <v>1042.2</v>
      </c>
      <c r="G616" s="52" t="s">
        <v>4</v>
      </c>
      <c r="H616" s="51" t="s">
        <v>4</v>
      </c>
      <c r="I616" s="51"/>
      <c r="J616" s="51" t="s">
        <v>4</v>
      </c>
      <c r="K616" s="51" t="s">
        <v>4</v>
      </c>
      <c r="L616" s="51" t="s">
        <v>4</v>
      </c>
      <c r="M616" s="51" t="s">
        <v>4</v>
      </c>
      <c r="N616" s="51" t="s">
        <v>4</v>
      </c>
      <c r="O616" s="51"/>
      <c r="P616" s="51"/>
      <c r="Q616" s="51"/>
      <c r="R616" s="50"/>
      <c r="S616" s="222">
        <f>F616*(SUM(G616:N616))</f>
        <v>0</v>
      </c>
    </row>
    <row r="617" spans="1:19" ht="27" customHeight="1" x14ac:dyDescent="0.2">
      <c r="A617" s="310"/>
      <c r="B617" s="309"/>
      <c r="C617" s="308"/>
      <c r="D617" s="86"/>
      <c r="E617" s="307" t="s">
        <v>129</v>
      </c>
      <c r="F617" s="223">
        <v>1042.2</v>
      </c>
      <c r="G617" s="52" t="s">
        <v>4</v>
      </c>
      <c r="H617" s="51" t="s">
        <v>4</v>
      </c>
      <c r="I617" s="51"/>
      <c r="J617" s="51" t="s">
        <v>4</v>
      </c>
      <c r="K617" s="51" t="s">
        <v>4</v>
      </c>
      <c r="L617" s="51" t="s">
        <v>4</v>
      </c>
      <c r="M617" s="51" t="s">
        <v>4</v>
      </c>
      <c r="N617" s="51" t="s">
        <v>4</v>
      </c>
      <c r="O617" s="51"/>
      <c r="P617" s="51"/>
      <c r="Q617" s="51"/>
      <c r="R617" s="50"/>
      <c r="S617" s="222">
        <f>F617*(SUM(G617:N617))</f>
        <v>0</v>
      </c>
    </row>
    <row r="618" spans="1:19" ht="27" customHeight="1" x14ac:dyDescent="0.2">
      <c r="A618" s="310"/>
      <c r="B618" s="309"/>
      <c r="C618" s="308"/>
      <c r="D618" s="86"/>
      <c r="E618" s="307" t="s">
        <v>128</v>
      </c>
      <c r="F618" s="223">
        <v>1042.2</v>
      </c>
      <c r="G618" s="52" t="s">
        <v>4</v>
      </c>
      <c r="H618" s="51" t="s">
        <v>4</v>
      </c>
      <c r="I618" s="51"/>
      <c r="J618" s="51" t="s">
        <v>4</v>
      </c>
      <c r="K618" s="51" t="s">
        <v>4</v>
      </c>
      <c r="L618" s="51" t="s">
        <v>4</v>
      </c>
      <c r="M618" s="51" t="s">
        <v>4</v>
      </c>
      <c r="N618" s="51" t="s">
        <v>4</v>
      </c>
      <c r="O618" s="51"/>
      <c r="P618" s="51"/>
      <c r="Q618" s="51"/>
      <c r="R618" s="50"/>
      <c r="S618" s="222">
        <f>F618*(SUM(G618:N618))</f>
        <v>0</v>
      </c>
    </row>
    <row r="619" spans="1:19" ht="21" customHeight="1" x14ac:dyDescent="0.2">
      <c r="A619" s="310"/>
      <c r="B619" s="309"/>
      <c r="C619" s="308"/>
      <c r="D619" s="86"/>
      <c r="E619" s="307" t="s">
        <v>127</v>
      </c>
      <c r="F619" s="223">
        <v>1042.2</v>
      </c>
      <c r="G619" s="52" t="s">
        <v>4</v>
      </c>
      <c r="H619" s="51" t="s">
        <v>4</v>
      </c>
      <c r="I619" s="51"/>
      <c r="J619" s="51" t="s">
        <v>4</v>
      </c>
      <c r="K619" s="51" t="s">
        <v>4</v>
      </c>
      <c r="L619" s="51" t="s">
        <v>4</v>
      </c>
      <c r="M619" s="51" t="s">
        <v>4</v>
      </c>
      <c r="N619" s="51" t="s">
        <v>4</v>
      </c>
      <c r="O619" s="51"/>
      <c r="P619" s="51"/>
      <c r="Q619" s="51"/>
      <c r="R619" s="50"/>
      <c r="S619" s="222">
        <f>F619*(SUM(G619:N619))</f>
        <v>0</v>
      </c>
    </row>
    <row r="620" spans="1:19" ht="21" customHeight="1" x14ac:dyDescent="0.2">
      <c r="A620" s="310"/>
      <c r="B620" s="309"/>
      <c r="C620" s="308"/>
      <c r="D620" s="86"/>
      <c r="E620" s="307" t="s">
        <v>126</v>
      </c>
      <c r="F620" s="223">
        <v>1042.2</v>
      </c>
      <c r="G620" s="52" t="s">
        <v>4</v>
      </c>
      <c r="H620" s="51" t="s">
        <v>4</v>
      </c>
      <c r="I620" s="51"/>
      <c r="J620" s="51" t="s">
        <v>4</v>
      </c>
      <c r="K620" s="51" t="s">
        <v>4</v>
      </c>
      <c r="L620" s="51" t="s">
        <v>4</v>
      </c>
      <c r="M620" s="51" t="s">
        <v>4</v>
      </c>
      <c r="N620" s="51" t="s">
        <v>4</v>
      </c>
      <c r="O620" s="51"/>
      <c r="P620" s="51"/>
      <c r="Q620" s="51"/>
      <c r="R620" s="50"/>
      <c r="S620" s="222">
        <f>F620*(SUM(G620:N620))</f>
        <v>0</v>
      </c>
    </row>
    <row r="621" spans="1:19" ht="21" customHeight="1" x14ac:dyDescent="0.2">
      <c r="A621" s="310"/>
      <c r="B621" s="309"/>
      <c r="C621" s="308"/>
      <c r="D621" s="86"/>
      <c r="E621" s="307" t="s">
        <v>125</v>
      </c>
      <c r="F621" s="223">
        <v>1042.2</v>
      </c>
      <c r="G621" s="52" t="s">
        <v>4</v>
      </c>
      <c r="H621" s="51" t="s">
        <v>4</v>
      </c>
      <c r="I621" s="51"/>
      <c r="J621" s="51" t="s">
        <v>4</v>
      </c>
      <c r="K621" s="51" t="s">
        <v>4</v>
      </c>
      <c r="L621" s="51" t="s">
        <v>4</v>
      </c>
      <c r="M621" s="51" t="s">
        <v>4</v>
      </c>
      <c r="N621" s="51" t="s">
        <v>4</v>
      </c>
      <c r="O621" s="51"/>
      <c r="P621" s="51"/>
      <c r="Q621" s="51"/>
      <c r="R621" s="50"/>
      <c r="S621" s="222">
        <f>F621*(SUM(G621:N621))</f>
        <v>0</v>
      </c>
    </row>
    <row r="622" spans="1:19" ht="21" customHeight="1" thickBot="1" x14ac:dyDescent="0.25">
      <c r="A622" s="306"/>
      <c r="B622" s="305"/>
      <c r="C622" s="234"/>
      <c r="D622" s="219"/>
      <c r="E622" s="232" t="s">
        <v>124</v>
      </c>
      <c r="F622" s="217">
        <v>1042.2</v>
      </c>
      <c r="G622" s="120" t="s">
        <v>4</v>
      </c>
      <c r="H622" s="119" t="s">
        <v>4</v>
      </c>
      <c r="I622" s="119"/>
      <c r="J622" s="119" t="s">
        <v>4</v>
      </c>
      <c r="K622" s="119" t="s">
        <v>4</v>
      </c>
      <c r="L622" s="119" t="s">
        <v>4</v>
      </c>
      <c r="M622" s="119" t="s">
        <v>4</v>
      </c>
      <c r="N622" s="119" t="s">
        <v>4</v>
      </c>
      <c r="O622" s="119"/>
      <c r="P622" s="119"/>
      <c r="Q622" s="119"/>
      <c r="R622" s="118"/>
      <c r="S622" s="304">
        <f>F622*(SUM(G622:N622))</f>
        <v>0</v>
      </c>
    </row>
    <row r="623" spans="1:19" ht="19.5" thickBot="1" x14ac:dyDescent="0.35">
      <c r="A623" s="303" t="s">
        <v>123</v>
      </c>
      <c r="B623" s="302"/>
      <c r="C623" s="302"/>
      <c r="D623" s="302"/>
      <c r="E623" s="302"/>
      <c r="F623" s="302"/>
      <c r="G623" s="302"/>
      <c r="H623" s="302"/>
      <c r="I623" s="302"/>
      <c r="J623" s="302"/>
      <c r="K623" s="301"/>
      <c r="L623" s="299"/>
      <c r="M623" s="300"/>
      <c r="N623" s="300"/>
      <c r="O623" s="299"/>
      <c r="P623" s="299"/>
      <c r="Q623" s="299"/>
      <c r="R623" s="299"/>
      <c r="S623" s="298"/>
    </row>
    <row r="624" spans="1:19" ht="19.5" thickBot="1" x14ac:dyDescent="0.35">
      <c r="A624" s="297"/>
      <c r="B624" s="296"/>
      <c r="C624" s="296"/>
      <c r="D624" s="296"/>
      <c r="E624" s="296"/>
      <c r="F624" s="295" t="s">
        <v>0</v>
      </c>
      <c r="G624" s="294">
        <v>36</v>
      </c>
      <c r="H624" s="293">
        <v>38</v>
      </c>
      <c r="I624" s="293">
        <v>40</v>
      </c>
      <c r="J624" s="293">
        <v>42</v>
      </c>
      <c r="K624" s="293">
        <v>44</v>
      </c>
      <c r="L624" s="293">
        <v>46</v>
      </c>
      <c r="M624" s="293">
        <v>48</v>
      </c>
      <c r="N624" s="293"/>
      <c r="O624" s="292"/>
      <c r="P624" s="292"/>
      <c r="Q624" s="292"/>
      <c r="R624" s="292"/>
      <c r="S624" s="291"/>
    </row>
    <row r="625" spans="1:19" ht="54" customHeight="1" x14ac:dyDescent="0.2">
      <c r="A625" s="241"/>
      <c r="B625" s="240" t="s">
        <v>122</v>
      </c>
      <c r="C625" s="283"/>
      <c r="D625" s="262" t="s">
        <v>121</v>
      </c>
      <c r="E625" s="237" t="s">
        <v>115</v>
      </c>
      <c r="F625" s="260">
        <v>49</v>
      </c>
      <c r="G625" s="109"/>
      <c r="H625" s="109"/>
      <c r="I625" s="109"/>
      <c r="J625" s="109"/>
      <c r="K625" s="108" t="s">
        <v>4</v>
      </c>
      <c r="L625" s="108" t="s">
        <v>4</v>
      </c>
      <c r="M625" s="108" t="s">
        <v>4</v>
      </c>
      <c r="N625" s="108" t="s">
        <v>4</v>
      </c>
      <c r="O625" s="108" t="s">
        <v>4</v>
      </c>
      <c r="P625" s="108" t="s">
        <v>4</v>
      </c>
      <c r="Q625" s="108" t="s">
        <v>4</v>
      </c>
      <c r="R625" s="125" t="s">
        <v>4</v>
      </c>
      <c r="S625" s="227">
        <f>F625*(SUM(G625:N625))</f>
        <v>0</v>
      </c>
    </row>
    <row r="626" spans="1:19" ht="54" customHeight="1" thickBot="1" x14ac:dyDescent="0.25">
      <c r="A626" s="124"/>
      <c r="B626" s="103"/>
      <c r="C626" s="119"/>
      <c r="D626" s="219"/>
      <c r="E626" s="256" t="s">
        <v>104</v>
      </c>
      <c r="F626" s="217">
        <v>49</v>
      </c>
      <c r="G626" s="275"/>
      <c r="H626" s="275"/>
      <c r="I626" s="275"/>
      <c r="J626" s="275"/>
      <c r="K626" s="274" t="s">
        <v>4</v>
      </c>
      <c r="L626" s="274" t="s">
        <v>4</v>
      </c>
      <c r="M626" s="274" t="s">
        <v>4</v>
      </c>
      <c r="N626" s="274" t="s">
        <v>4</v>
      </c>
      <c r="O626" s="274" t="s">
        <v>4</v>
      </c>
      <c r="P626" s="274" t="s">
        <v>4</v>
      </c>
      <c r="Q626" s="274" t="s">
        <v>4</v>
      </c>
      <c r="R626" s="273" t="s">
        <v>4</v>
      </c>
      <c r="S626" s="227">
        <f>F626*(SUM(G626:N626))</f>
        <v>0</v>
      </c>
    </row>
    <row r="627" spans="1:19" ht="48" customHeight="1" x14ac:dyDescent="0.2">
      <c r="A627" s="241"/>
      <c r="B627" s="240" t="s">
        <v>120</v>
      </c>
      <c r="C627" s="239"/>
      <c r="D627" s="290" t="s">
        <v>119</v>
      </c>
      <c r="E627" s="237" t="s">
        <v>118</v>
      </c>
      <c r="F627" s="260">
        <v>49</v>
      </c>
      <c r="G627" s="66"/>
      <c r="H627" s="65"/>
      <c r="I627" s="65"/>
      <c r="J627" s="65"/>
      <c r="K627" s="65" t="s">
        <v>4</v>
      </c>
      <c r="L627" s="65" t="s">
        <v>4</v>
      </c>
      <c r="M627" s="65" t="s">
        <v>4</v>
      </c>
      <c r="N627" s="65" t="s">
        <v>4</v>
      </c>
      <c r="O627" s="65"/>
      <c r="P627" s="65"/>
      <c r="Q627" s="65"/>
      <c r="R627" s="64"/>
      <c r="S627" s="235">
        <f>F627*(SUM(G627:N627))</f>
        <v>0</v>
      </c>
    </row>
    <row r="628" spans="1:19" s="2" customFormat="1" ht="47.25" customHeight="1" thickBot="1" x14ac:dyDescent="0.25">
      <c r="A628" s="124"/>
      <c r="B628" s="266"/>
      <c r="C628" s="265"/>
      <c r="D628" s="122"/>
      <c r="E628" s="232" t="s">
        <v>104</v>
      </c>
      <c r="F628" s="217">
        <v>49</v>
      </c>
      <c r="G628" s="120"/>
      <c r="H628" s="119"/>
      <c r="I628" s="119"/>
      <c r="J628" s="289"/>
      <c r="K628" s="119" t="s">
        <v>4</v>
      </c>
      <c r="L628" s="119" t="s">
        <v>4</v>
      </c>
      <c r="M628" s="119" t="s">
        <v>4</v>
      </c>
      <c r="N628" s="119" t="s">
        <v>4</v>
      </c>
      <c r="O628" s="289"/>
      <c r="P628" s="289"/>
      <c r="Q628" s="289"/>
      <c r="R628" s="288"/>
      <c r="S628" s="227">
        <f>F628*(SUM(G628:N628))</f>
        <v>0</v>
      </c>
    </row>
    <row r="629" spans="1:19" ht="59.25" customHeight="1" thickBot="1" x14ac:dyDescent="0.25">
      <c r="A629" s="287"/>
      <c r="B629" s="240" t="s">
        <v>117</v>
      </c>
      <c r="C629" s="239"/>
      <c r="D629" s="262" t="s">
        <v>116</v>
      </c>
      <c r="E629" s="237" t="s">
        <v>115</v>
      </c>
      <c r="F629" s="277">
        <v>71.099999999999994</v>
      </c>
      <c r="G629" s="66" t="s">
        <v>4</v>
      </c>
      <c r="H629" s="65"/>
      <c r="I629" s="65" t="s">
        <v>4</v>
      </c>
      <c r="J629" s="65"/>
      <c r="K629" s="65" t="s">
        <v>4</v>
      </c>
      <c r="L629" s="65"/>
      <c r="M629" s="65" t="s">
        <v>4</v>
      </c>
      <c r="N629" s="65" t="s">
        <v>4</v>
      </c>
      <c r="O629" s="65"/>
      <c r="P629" s="65"/>
      <c r="Q629" s="65"/>
      <c r="R629" s="64"/>
      <c r="S629" s="235">
        <f>F629*(SUM(G629:N629))</f>
        <v>0</v>
      </c>
    </row>
    <row r="630" spans="1:19" ht="51.75" customHeight="1" thickBot="1" x14ac:dyDescent="0.25">
      <c r="A630" s="286"/>
      <c r="B630" s="266"/>
      <c r="C630" s="285"/>
      <c r="D630" s="219"/>
      <c r="E630" s="232" t="s">
        <v>110</v>
      </c>
      <c r="F630" s="284"/>
      <c r="G630" s="100" t="s">
        <v>4</v>
      </c>
      <c r="H630" s="98"/>
      <c r="I630" s="98" t="s">
        <v>4</v>
      </c>
      <c r="J630" s="98"/>
      <c r="K630" s="98" t="s">
        <v>4</v>
      </c>
      <c r="L630" s="98"/>
      <c r="M630" s="98" t="s">
        <v>4</v>
      </c>
      <c r="N630" s="98" t="s">
        <v>4</v>
      </c>
      <c r="O630" s="98"/>
      <c r="P630" s="98"/>
      <c r="Q630" s="98"/>
      <c r="R630" s="97"/>
      <c r="S630" s="235">
        <f>F630*(SUM(G630:N630))</f>
        <v>0</v>
      </c>
    </row>
    <row r="631" spans="1:19" ht="69.75" customHeight="1" thickBot="1" x14ac:dyDescent="0.25">
      <c r="A631" s="241"/>
      <c r="B631" s="240" t="s">
        <v>114</v>
      </c>
      <c r="C631" s="283"/>
      <c r="D631" s="262" t="s">
        <v>113</v>
      </c>
      <c r="E631" s="237" t="s">
        <v>105</v>
      </c>
      <c r="F631" s="260">
        <v>50.3</v>
      </c>
      <c r="G631" s="66"/>
      <c r="H631" s="65"/>
      <c r="I631" s="65"/>
      <c r="J631" s="65"/>
      <c r="K631" s="65"/>
      <c r="L631" s="65"/>
      <c r="M631" s="65"/>
      <c r="N631" s="272" t="s">
        <v>4</v>
      </c>
      <c r="O631" s="65"/>
      <c r="P631" s="65"/>
      <c r="Q631" s="65"/>
      <c r="R631" s="64"/>
      <c r="S631" s="235">
        <f>F631*(SUM(G631:N631))</f>
        <v>0</v>
      </c>
    </row>
    <row r="632" spans="1:19" ht="69.75" customHeight="1" thickBot="1" x14ac:dyDescent="0.3">
      <c r="A632" s="129"/>
      <c r="B632" s="103"/>
      <c r="C632" s="282"/>
      <c r="D632" s="219"/>
      <c r="E632" s="232" t="s">
        <v>110</v>
      </c>
      <c r="F632" s="217">
        <v>50.3</v>
      </c>
      <c r="G632" s="100"/>
      <c r="H632" s="98"/>
      <c r="I632" s="98"/>
      <c r="J632" s="98"/>
      <c r="K632" s="98"/>
      <c r="L632" s="98"/>
      <c r="M632" s="98"/>
      <c r="N632" s="264" t="s">
        <v>4</v>
      </c>
      <c r="O632" s="98"/>
      <c r="P632" s="98"/>
      <c r="Q632" s="98"/>
      <c r="R632" s="97"/>
      <c r="S632" s="235">
        <f>F632*(SUM(G632:N632))</f>
        <v>0</v>
      </c>
    </row>
    <row r="633" spans="1:19" ht="90.75" customHeight="1" thickBot="1" x14ac:dyDescent="0.25">
      <c r="A633" s="241"/>
      <c r="B633" s="281" t="s">
        <v>112</v>
      </c>
      <c r="C633" s="280"/>
      <c r="D633" s="262" t="s">
        <v>111</v>
      </c>
      <c r="E633" s="237" t="s">
        <v>105</v>
      </c>
      <c r="F633" s="260">
        <v>67.400000000000006</v>
      </c>
      <c r="G633" s="78"/>
      <c r="H633" s="77"/>
      <c r="I633" s="77"/>
      <c r="J633" s="77"/>
      <c r="K633" s="77"/>
      <c r="L633" s="77"/>
      <c r="M633" s="77"/>
      <c r="N633" s="77" t="s">
        <v>4</v>
      </c>
      <c r="O633" s="77"/>
      <c r="P633" s="77"/>
      <c r="Q633" s="77"/>
      <c r="R633" s="76"/>
      <c r="S633" s="235">
        <f>F633*(SUM(G633:N633))</f>
        <v>0</v>
      </c>
    </row>
    <row r="634" spans="1:19" ht="85.5" customHeight="1" thickBot="1" x14ac:dyDescent="0.25">
      <c r="A634" s="124"/>
      <c r="B634" s="279"/>
      <c r="C634" s="278"/>
      <c r="D634" s="219"/>
      <c r="E634" s="232" t="s">
        <v>110</v>
      </c>
      <c r="F634" s="217">
        <v>67.400000000000006</v>
      </c>
      <c r="G634" s="100"/>
      <c r="H634" s="98"/>
      <c r="I634" s="98"/>
      <c r="J634" s="98"/>
      <c r="K634" s="98"/>
      <c r="L634" s="98"/>
      <c r="M634" s="98"/>
      <c r="N634" s="98" t="s">
        <v>4</v>
      </c>
      <c r="O634" s="98"/>
      <c r="P634" s="98"/>
      <c r="Q634" s="98"/>
      <c r="R634" s="97"/>
      <c r="S634" s="235">
        <f>F634*(SUM(G634:N634))</f>
        <v>0</v>
      </c>
    </row>
    <row r="635" spans="1:19" ht="85.5" customHeight="1" thickBot="1" x14ac:dyDescent="0.25">
      <c r="A635" s="241"/>
      <c r="B635" s="240" t="s">
        <v>109</v>
      </c>
      <c r="C635" s="263"/>
      <c r="D635" s="262" t="s">
        <v>108</v>
      </c>
      <c r="E635" s="261" t="s">
        <v>105</v>
      </c>
      <c r="F635" s="277">
        <v>67.400000000000006</v>
      </c>
      <c r="G635" s="66"/>
      <c r="H635" s="65"/>
      <c r="I635" s="65"/>
      <c r="J635" s="65"/>
      <c r="K635" s="65"/>
      <c r="L635" s="65"/>
      <c r="M635" s="65"/>
      <c r="N635" s="259" t="s">
        <v>4</v>
      </c>
      <c r="O635" s="65"/>
      <c r="P635" s="65"/>
      <c r="Q635" s="65"/>
      <c r="R635" s="64"/>
      <c r="S635" s="235">
        <f>F635*(SUM(G635:N635))</f>
        <v>0</v>
      </c>
    </row>
    <row r="636" spans="1:19" ht="63.75" customHeight="1" thickBot="1" x14ac:dyDescent="0.25">
      <c r="A636" s="124"/>
      <c r="B636" s="103"/>
      <c r="C636" s="271"/>
      <c r="D636" s="270"/>
      <c r="E636" s="256" t="s">
        <v>104</v>
      </c>
      <c r="F636" s="276"/>
      <c r="G636" s="275"/>
      <c r="H636" s="274"/>
      <c r="I636" s="274"/>
      <c r="J636" s="274"/>
      <c r="K636" s="274"/>
      <c r="L636" s="274"/>
      <c r="M636" s="274"/>
      <c r="N636" s="255" t="s">
        <v>4</v>
      </c>
      <c r="O636" s="274"/>
      <c r="P636" s="274"/>
      <c r="Q636" s="274"/>
      <c r="R636" s="273"/>
      <c r="S636" s="235">
        <f>F636*(SUM(G636:N636))</f>
        <v>0</v>
      </c>
    </row>
    <row r="637" spans="1:19" ht="65.25" customHeight="1" thickBot="1" x14ac:dyDescent="0.25">
      <c r="A637" s="74"/>
      <c r="B637" s="240" t="s">
        <v>107</v>
      </c>
      <c r="C637" s="263"/>
      <c r="D637" s="262" t="s">
        <v>106</v>
      </c>
      <c r="E637" s="237" t="s">
        <v>105</v>
      </c>
      <c r="F637" s="260">
        <v>67.400000000000006</v>
      </c>
      <c r="G637" s="66"/>
      <c r="H637" s="65"/>
      <c r="I637" s="65"/>
      <c r="J637" s="65"/>
      <c r="K637" s="65"/>
      <c r="L637" s="65"/>
      <c r="M637" s="65"/>
      <c r="N637" s="272" t="s">
        <v>4</v>
      </c>
      <c r="O637" s="65"/>
      <c r="P637" s="65"/>
      <c r="Q637" s="65"/>
      <c r="R637" s="64"/>
      <c r="S637" s="235">
        <f>F637*(SUM(G637:N637))</f>
        <v>0</v>
      </c>
    </row>
    <row r="638" spans="1:19" ht="87.75" customHeight="1" thickBot="1" x14ac:dyDescent="0.25">
      <c r="A638" s="48"/>
      <c r="B638" s="103"/>
      <c r="C638" s="271"/>
      <c r="D638" s="270"/>
      <c r="E638" s="232" t="s">
        <v>104</v>
      </c>
      <c r="F638" s="217">
        <v>67.400000000000006</v>
      </c>
      <c r="G638" s="120"/>
      <c r="H638" s="119"/>
      <c r="I638" s="119"/>
      <c r="J638" s="119"/>
      <c r="K638" s="119"/>
      <c r="L638" s="119"/>
      <c r="M638" s="119"/>
      <c r="N638" s="269" t="s">
        <v>4</v>
      </c>
      <c r="O638" s="119"/>
      <c r="P638" s="119"/>
      <c r="Q638" s="119"/>
      <c r="R638" s="118"/>
      <c r="S638" s="235">
        <f>F638*(SUM(G638:N638))</f>
        <v>0</v>
      </c>
    </row>
    <row r="639" spans="1:19" ht="60.75" customHeight="1" thickBot="1" x14ac:dyDescent="0.25">
      <c r="A639" s="268"/>
      <c r="B639" s="240" t="s">
        <v>103</v>
      </c>
      <c r="C639" s="263"/>
      <c r="D639" s="262" t="s">
        <v>102</v>
      </c>
      <c r="E639" s="261" t="s">
        <v>101</v>
      </c>
      <c r="F639" s="260">
        <v>67.400000000000006</v>
      </c>
      <c r="G639" s="78"/>
      <c r="H639" s="77"/>
      <c r="I639" s="77"/>
      <c r="J639" s="77"/>
      <c r="K639" s="77"/>
      <c r="L639" s="77"/>
      <c r="M639" s="77"/>
      <c r="N639" s="259" t="s">
        <v>4</v>
      </c>
      <c r="O639" s="77"/>
      <c r="P639" s="77"/>
      <c r="Q639" s="77"/>
      <c r="R639" s="76"/>
      <c r="S639" s="235">
        <f>F639*(SUM(G639:N639))</f>
        <v>0</v>
      </c>
    </row>
    <row r="640" spans="1:19" ht="87.75" customHeight="1" thickBot="1" x14ac:dyDescent="0.25">
      <c r="A640" s="267"/>
      <c r="B640" s="266"/>
      <c r="C640" s="265"/>
      <c r="D640" s="219"/>
      <c r="E640" s="232" t="s">
        <v>100</v>
      </c>
      <c r="F640" s="217">
        <v>67.400000000000006</v>
      </c>
      <c r="G640" s="100"/>
      <c r="H640" s="98"/>
      <c r="I640" s="98"/>
      <c r="J640" s="98"/>
      <c r="K640" s="98"/>
      <c r="L640" s="98"/>
      <c r="M640" s="98"/>
      <c r="N640" s="264" t="s">
        <v>4</v>
      </c>
      <c r="O640" s="98"/>
      <c r="P640" s="98"/>
      <c r="Q640" s="98"/>
      <c r="R640" s="97"/>
      <c r="S640" s="231">
        <f>F640*(SUM(G640:N640))</f>
        <v>0</v>
      </c>
    </row>
    <row r="641" spans="1:19" ht="60.75" customHeight="1" thickBot="1" x14ac:dyDescent="0.25">
      <c r="A641" s="60"/>
      <c r="B641" s="240" t="s">
        <v>99</v>
      </c>
      <c r="C641" s="263"/>
      <c r="D641" s="262" t="s">
        <v>98</v>
      </c>
      <c r="E641" s="261" t="s">
        <v>97</v>
      </c>
      <c r="F641" s="260">
        <v>67.400000000000006</v>
      </c>
      <c r="G641" s="78" t="s">
        <v>4</v>
      </c>
      <c r="H641" s="77" t="s">
        <v>4</v>
      </c>
      <c r="I641" s="77"/>
      <c r="J641" s="77" t="s">
        <v>4</v>
      </c>
      <c r="K641" s="77"/>
      <c r="L641" s="77" t="s">
        <v>4</v>
      </c>
      <c r="M641" s="77"/>
      <c r="N641" s="259" t="s">
        <v>4</v>
      </c>
      <c r="O641" s="77"/>
      <c r="P641" s="77"/>
      <c r="Q641" s="77"/>
      <c r="R641" s="76"/>
      <c r="S641" s="235">
        <f>F641*(SUM(G641:N641))</f>
        <v>0</v>
      </c>
    </row>
    <row r="642" spans="1:19" ht="86.25" customHeight="1" thickBot="1" x14ac:dyDescent="0.25">
      <c r="A642" s="48"/>
      <c r="B642" s="258"/>
      <c r="C642" s="257"/>
      <c r="D642" s="86"/>
      <c r="E642" s="256" t="s">
        <v>94</v>
      </c>
      <c r="F642" s="217">
        <v>67.400000000000006</v>
      </c>
      <c r="G642" s="40" t="s">
        <v>4</v>
      </c>
      <c r="H642" s="39" t="s">
        <v>4</v>
      </c>
      <c r="I642" s="39"/>
      <c r="J642" s="39" t="s">
        <v>4</v>
      </c>
      <c r="K642" s="39"/>
      <c r="L642" s="39" t="s">
        <v>4</v>
      </c>
      <c r="M642" s="39"/>
      <c r="N642" s="255" t="s">
        <v>4</v>
      </c>
      <c r="O642" s="39"/>
      <c r="P642" s="39"/>
      <c r="Q642" s="39"/>
      <c r="R642" s="38"/>
      <c r="S642" s="254">
        <f>F642*(SUM(G642:N642))</f>
        <v>0</v>
      </c>
    </row>
    <row r="643" spans="1:19" ht="128.25" customHeight="1" thickBot="1" x14ac:dyDescent="0.3">
      <c r="A643" s="253"/>
      <c r="B643" s="252" t="s">
        <v>96</v>
      </c>
      <c r="C643" s="251"/>
      <c r="D643" s="250" t="s">
        <v>95</v>
      </c>
      <c r="E643" s="249" t="s">
        <v>94</v>
      </c>
      <c r="F643" s="248">
        <v>67.400000000000006</v>
      </c>
      <c r="G643" s="247" t="s">
        <v>4</v>
      </c>
      <c r="H643" s="245" t="s">
        <v>4</v>
      </c>
      <c r="I643" s="245"/>
      <c r="J643" s="245" t="s">
        <v>4</v>
      </c>
      <c r="K643" s="245"/>
      <c r="L643" s="245" t="s">
        <v>4</v>
      </c>
      <c r="M643" s="245"/>
      <c r="N643" s="246" t="s">
        <v>4</v>
      </c>
      <c r="O643" s="245"/>
      <c r="P643" s="245"/>
      <c r="Q643" s="245"/>
      <c r="R643" s="163"/>
      <c r="S643" s="231">
        <f>F643*(SUM(G643:N643))</f>
        <v>0</v>
      </c>
    </row>
    <row r="644" spans="1:19" ht="33.75" customHeight="1" thickBot="1" x14ac:dyDescent="0.35">
      <c r="A644" s="244" t="s">
        <v>93</v>
      </c>
      <c r="B644" s="243"/>
      <c r="C644" s="243"/>
      <c r="D644" s="243"/>
      <c r="E644" s="243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42"/>
    </row>
    <row r="645" spans="1:19" ht="52.5" customHeight="1" thickBot="1" x14ac:dyDescent="0.25">
      <c r="A645" s="241"/>
      <c r="B645" s="240" t="s">
        <v>92</v>
      </c>
      <c r="C645" s="239"/>
      <c r="D645" s="238" t="s">
        <v>91</v>
      </c>
      <c r="E645" s="237" t="s">
        <v>90</v>
      </c>
      <c r="F645" s="236">
        <v>39.6</v>
      </c>
      <c r="G645" s="66"/>
      <c r="H645" s="65" t="s">
        <v>4</v>
      </c>
      <c r="I645" s="65" t="s">
        <v>4</v>
      </c>
      <c r="J645" s="65" t="s">
        <v>4</v>
      </c>
      <c r="K645" s="65" t="s">
        <v>4</v>
      </c>
      <c r="L645" s="65" t="s">
        <v>4</v>
      </c>
      <c r="M645" s="65" t="s">
        <v>4</v>
      </c>
      <c r="N645" s="65" t="s">
        <v>4</v>
      </c>
      <c r="O645" s="65"/>
      <c r="P645" s="65"/>
      <c r="Q645" s="65"/>
      <c r="R645" s="64"/>
      <c r="S645" s="235">
        <f>F645*(SUM(G645:N645))</f>
        <v>0</v>
      </c>
    </row>
    <row r="646" spans="1:19" ht="53.25" customHeight="1" thickBot="1" x14ac:dyDescent="0.25">
      <c r="A646" s="124"/>
      <c r="B646" s="103"/>
      <c r="C646" s="234"/>
      <c r="D646" s="233" t="s">
        <v>89</v>
      </c>
      <c r="E646" s="232" t="s">
        <v>88</v>
      </c>
      <c r="F646" s="217">
        <v>45.4</v>
      </c>
      <c r="G646" s="100"/>
      <c r="H646" s="98" t="s">
        <v>4</v>
      </c>
      <c r="I646" s="98" t="s">
        <v>4</v>
      </c>
      <c r="J646" s="98" t="s">
        <v>4</v>
      </c>
      <c r="K646" s="98" t="s">
        <v>4</v>
      </c>
      <c r="L646" s="98" t="s">
        <v>4</v>
      </c>
      <c r="M646" s="98" t="s">
        <v>4</v>
      </c>
      <c r="N646" s="98" t="s">
        <v>4</v>
      </c>
      <c r="O646" s="98"/>
      <c r="P646" s="98"/>
      <c r="Q646" s="98"/>
      <c r="R646" s="97"/>
      <c r="S646" s="231">
        <f>F646*(SUM(G646:N646))</f>
        <v>0</v>
      </c>
    </row>
    <row r="647" spans="1:19" ht="64.5" customHeight="1" x14ac:dyDescent="0.2">
      <c r="A647" s="129"/>
      <c r="B647" s="226" t="s">
        <v>87</v>
      </c>
      <c r="C647" s="225" t="s">
        <v>86</v>
      </c>
      <c r="D647" s="230" t="s">
        <v>85</v>
      </c>
      <c r="E647" s="229" t="s">
        <v>84</v>
      </c>
      <c r="F647" s="228">
        <v>797.2</v>
      </c>
      <c r="G647" s="28"/>
      <c r="H647" s="108" t="s">
        <v>4</v>
      </c>
      <c r="I647" s="108" t="s">
        <v>4</v>
      </c>
      <c r="J647" s="108" t="s">
        <v>4</v>
      </c>
      <c r="K647" s="108" t="s">
        <v>4</v>
      </c>
      <c r="L647" s="108" t="s">
        <v>4</v>
      </c>
      <c r="M647" s="108" t="s">
        <v>4</v>
      </c>
      <c r="N647" s="108" t="s">
        <v>4</v>
      </c>
      <c r="O647" s="27"/>
      <c r="P647" s="27"/>
      <c r="Q647" s="27"/>
      <c r="R647" s="26"/>
      <c r="S647" s="227">
        <f>F647*(SUM(G647:N647))</f>
        <v>0</v>
      </c>
    </row>
    <row r="648" spans="1:19" ht="64.5" customHeight="1" x14ac:dyDescent="0.2">
      <c r="A648" s="129"/>
      <c r="B648" s="226"/>
      <c r="C648" s="225"/>
      <c r="D648" s="86"/>
      <c r="E648" s="224" t="s">
        <v>83</v>
      </c>
      <c r="F648" s="223">
        <v>797.2</v>
      </c>
      <c r="G648" s="6"/>
      <c r="H648" s="51" t="s">
        <v>4</v>
      </c>
      <c r="I648" s="51" t="s">
        <v>4</v>
      </c>
      <c r="J648" s="51" t="s">
        <v>4</v>
      </c>
      <c r="K648" s="51" t="s">
        <v>4</v>
      </c>
      <c r="L648" s="51" t="s">
        <v>4</v>
      </c>
      <c r="M648" s="51" t="s">
        <v>4</v>
      </c>
      <c r="N648" s="51" t="s">
        <v>4</v>
      </c>
      <c r="O648" s="5"/>
      <c r="P648" s="5"/>
      <c r="Q648" s="5"/>
      <c r="R648" s="4"/>
      <c r="S648" s="222">
        <f>F648*(SUM(G648:N648))</f>
        <v>0</v>
      </c>
    </row>
    <row r="649" spans="1:19" ht="64.5" customHeight="1" x14ac:dyDescent="0.2">
      <c r="A649" s="129"/>
      <c r="B649" s="226"/>
      <c r="C649" s="225"/>
      <c r="D649" s="86"/>
      <c r="E649" s="224" t="s">
        <v>82</v>
      </c>
      <c r="F649" s="223">
        <v>797.2</v>
      </c>
      <c r="G649" s="6"/>
      <c r="H649" s="51" t="s">
        <v>4</v>
      </c>
      <c r="I649" s="51" t="s">
        <v>4</v>
      </c>
      <c r="J649" s="51" t="s">
        <v>4</v>
      </c>
      <c r="K649" s="51" t="s">
        <v>4</v>
      </c>
      <c r="L649" s="51" t="s">
        <v>4</v>
      </c>
      <c r="M649" s="51" t="s">
        <v>4</v>
      </c>
      <c r="N649" s="51" t="s">
        <v>4</v>
      </c>
      <c r="O649" s="5"/>
      <c r="P649" s="5"/>
      <c r="Q649" s="5"/>
      <c r="R649" s="4"/>
      <c r="S649" s="222">
        <f>F649*(SUM(G649:N649))</f>
        <v>0</v>
      </c>
    </row>
    <row r="650" spans="1:19" ht="64.5" customHeight="1" thickBot="1" x14ac:dyDescent="0.25">
      <c r="A650" s="124"/>
      <c r="B650" s="221"/>
      <c r="C650" s="220"/>
      <c r="D650" s="219"/>
      <c r="E650" s="218" t="s">
        <v>81</v>
      </c>
      <c r="F650" s="217">
        <v>797.2</v>
      </c>
      <c r="G650" s="216"/>
      <c r="H650" s="98" t="s">
        <v>4</v>
      </c>
      <c r="I650" s="98" t="s">
        <v>4</v>
      </c>
      <c r="J650" s="98" t="s">
        <v>4</v>
      </c>
      <c r="K650" s="98" t="s">
        <v>4</v>
      </c>
      <c r="L650" s="98" t="s">
        <v>4</v>
      </c>
      <c r="M650" s="98" t="s">
        <v>4</v>
      </c>
      <c r="N650" s="98" t="s">
        <v>4</v>
      </c>
      <c r="O650" s="215"/>
      <c r="P650" s="215"/>
      <c r="Q650" s="215"/>
      <c r="R650" s="214"/>
      <c r="S650" s="213">
        <f>F650*(SUM(G650:N650))</f>
        <v>0</v>
      </c>
    </row>
  </sheetData>
  <autoFilter ref="A10:S650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mergeCells count="313">
    <mergeCell ref="A614:A622"/>
    <mergeCell ref="B614:B622"/>
    <mergeCell ref="A587:A594"/>
    <mergeCell ref="A551:A558"/>
    <mergeCell ref="B430:B440"/>
    <mergeCell ref="A596:A601"/>
    <mergeCell ref="A608:A613"/>
    <mergeCell ref="A595:S595"/>
    <mergeCell ref="B579:B586"/>
    <mergeCell ref="D358:D366"/>
    <mergeCell ref="F575:F578"/>
    <mergeCell ref="F571:F574"/>
    <mergeCell ref="A451:A454"/>
    <mergeCell ref="A367:A375"/>
    <mergeCell ref="B495:B506"/>
    <mergeCell ref="C382:C388"/>
    <mergeCell ref="C367:C375"/>
    <mergeCell ref="C531:C538"/>
    <mergeCell ref="B531:B538"/>
    <mergeCell ref="D389:D392"/>
    <mergeCell ref="D382:D388"/>
    <mergeCell ref="C393:C402"/>
    <mergeCell ref="A430:A440"/>
    <mergeCell ref="B412:B420"/>
    <mergeCell ref="B460:B461"/>
    <mergeCell ref="C430:C440"/>
    <mergeCell ref="A389:A392"/>
    <mergeCell ref="D403:D411"/>
    <mergeCell ref="B462:B463"/>
    <mergeCell ref="D367:D375"/>
    <mergeCell ref="D376:D381"/>
    <mergeCell ref="C465:C470"/>
    <mergeCell ref="A412:A420"/>
    <mergeCell ref="E571:E574"/>
    <mergeCell ref="B465:B470"/>
    <mergeCell ref="A539:A550"/>
    <mergeCell ref="B451:B454"/>
    <mergeCell ref="B393:B402"/>
    <mergeCell ref="A274:A280"/>
    <mergeCell ref="A326:A332"/>
    <mergeCell ref="D274:D280"/>
    <mergeCell ref="C274:C280"/>
    <mergeCell ref="D301:D307"/>
    <mergeCell ref="C326:C332"/>
    <mergeCell ref="A483:A494"/>
    <mergeCell ref="C551:C558"/>
    <mergeCell ref="D539:D550"/>
    <mergeCell ref="D571:D578"/>
    <mergeCell ref="C507:C518"/>
    <mergeCell ref="B507:B518"/>
    <mergeCell ref="C559:C570"/>
    <mergeCell ref="B483:B494"/>
    <mergeCell ref="A495:A506"/>
    <mergeCell ref="A28:A29"/>
    <mergeCell ref="D596:D601"/>
    <mergeCell ref="A571:A578"/>
    <mergeCell ref="B571:B578"/>
    <mergeCell ref="B143:B148"/>
    <mergeCell ref="A143:A148"/>
    <mergeCell ref="C389:C392"/>
    <mergeCell ref="D349:D357"/>
    <mergeCell ref="A507:A518"/>
    <mergeCell ref="A531:A538"/>
    <mergeCell ref="B292:B300"/>
    <mergeCell ref="B326:B332"/>
    <mergeCell ref="B281:B291"/>
    <mergeCell ref="B301:B307"/>
    <mergeCell ref="D333:D342"/>
    <mergeCell ref="D326:D332"/>
    <mergeCell ref="D292:D300"/>
    <mergeCell ref="D281:D291"/>
    <mergeCell ref="D308:D319"/>
    <mergeCell ref="C308:C319"/>
    <mergeCell ref="B308:B319"/>
    <mergeCell ref="A308:A319"/>
    <mergeCell ref="A343:A348"/>
    <mergeCell ref="B343:B348"/>
    <mergeCell ref="D343:D348"/>
    <mergeCell ref="D226:D231"/>
    <mergeCell ref="C217:C225"/>
    <mergeCell ref="D199:D207"/>
    <mergeCell ref="D208:D216"/>
    <mergeCell ref="D217:D225"/>
    <mergeCell ref="D232:D240"/>
    <mergeCell ref="C170:C175"/>
    <mergeCell ref="C241:C249"/>
    <mergeCell ref="C264:C273"/>
    <mergeCell ref="D264:D273"/>
    <mergeCell ref="D258:D263"/>
    <mergeCell ref="D241:D249"/>
    <mergeCell ref="C258:C263"/>
    <mergeCell ref="D250:D257"/>
    <mergeCell ref="C250:C257"/>
    <mergeCell ref="D176:D187"/>
    <mergeCell ref="B30:B43"/>
    <mergeCell ref="C118:C127"/>
    <mergeCell ref="B112:B117"/>
    <mergeCell ref="B118:B127"/>
    <mergeCell ref="C30:C43"/>
    <mergeCell ref="B69:B84"/>
    <mergeCell ref="C97:C110"/>
    <mergeCell ref="C44:C57"/>
    <mergeCell ref="B44:B57"/>
    <mergeCell ref="C112:C117"/>
    <mergeCell ref="D30:D43"/>
    <mergeCell ref="C149:C154"/>
    <mergeCell ref="D188:D198"/>
    <mergeCell ref="D170:D175"/>
    <mergeCell ref="C155:C169"/>
    <mergeCell ref="D155:D169"/>
    <mergeCell ref="D44:D57"/>
    <mergeCell ref="D149:D154"/>
    <mergeCell ref="C176:C187"/>
    <mergeCell ref="C188:C198"/>
    <mergeCell ref="B58:B68"/>
    <mergeCell ref="C58:C68"/>
    <mergeCell ref="G10:R10"/>
    <mergeCell ref="C19:C21"/>
    <mergeCell ref="C69:C84"/>
    <mergeCell ref="D69:D84"/>
    <mergeCell ref="E58:E68"/>
    <mergeCell ref="D19:D21"/>
    <mergeCell ref="C22:C27"/>
    <mergeCell ref="D22:D27"/>
    <mergeCell ref="C143:C148"/>
    <mergeCell ref="D118:D127"/>
    <mergeCell ref="D97:D110"/>
    <mergeCell ref="D112:D117"/>
    <mergeCell ref="D128:D142"/>
    <mergeCell ref="D58:D68"/>
    <mergeCell ref="C128:C142"/>
    <mergeCell ref="A155:A169"/>
    <mergeCell ref="B13:B18"/>
    <mergeCell ref="B19:B21"/>
    <mergeCell ref="B22:B27"/>
    <mergeCell ref="D13:D18"/>
    <mergeCell ref="C13:C18"/>
    <mergeCell ref="B28:B29"/>
    <mergeCell ref="C28:C29"/>
    <mergeCell ref="D28:D29"/>
    <mergeCell ref="D143:D148"/>
    <mergeCell ref="B155:B169"/>
    <mergeCell ref="A199:A207"/>
    <mergeCell ref="B128:B142"/>
    <mergeCell ref="B149:B154"/>
    <mergeCell ref="B97:B110"/>
    <mergeCell ref="A170:A175"/>
    <mergeCell ref="B170:B175"/>
    <mergeCell ref="B176:B198"/>
    <mergeCell ref="A188:A198"/>
    <mergeCell ref="A176:A187"/>
    <mergeCell ref="C343:C348"/>
    <mergeCell ref="B349:B357"/>
    <mergeCell ref="A301:A307"/>
    <mergeCell ref="A349:A357"/>
    <mergeCell ref="B358:B366"/>
    <mergeCell ref="B376:B381"/>
    <mergeCell ref="C349:C357"/>
    <mergeCell ref="C358:C366"/>
    <mergeCell ref="A376:A381"/>
    <mergeCell ref="A358:A366"/>
    <mergeCell ref="C199:C207"/>
    <mergeCell ref="C226:C231"/>
    <mergeCell ref="C208:C216"/>
    <mergeCell ref="C232:C240"/>
    <mergeCell ref="C376:C381"/>
    <mergeCell ref="B264:B273"/>
    <mergeCell ref="C281:C291"/>
    <mergeCell ref="C301:C307"/>
    <mergeCell ref="B367:B375"/>
    <mergeCell ref="B333:B342"/>
    <mergeCell ref="A44:A57"/>
    <mergeCell ref="A226:A231"/>
    <mergeCell ref="A112:A117"/>
    <mergeCell ref="A58:A68"/>
    <mergeCell ref="A69:A84"/>
    <mergeCell ref="A241:A249"/>
    <mergeCell ref="A208:A216"/>
    <mergeCell ref="A97:A110"/>
    <mergeCell ref="A128:A142"/>
    <mergeCell ref="A118:A127"/>
    <mergeCell ref="B596:B601"/>
    <mergeCell ref="B587:B594"/>
    <mergeCell ref="A627:A628"/>
    <mergeCell ref="A625:A626"/>
    <mergeCell ref="A30:A43"/>
    <mergeCell ref="A281:A291"/>
    <mergeCell ref="A149:A154"/>
    <mergeCell ref="A250:A257"/>
    <mergeCell ref="A232:A240"/>
    <mergeCell ref="A258:A263"/>
    <mergeCell ref="B639:B640"/>
    <mergeCell ref="C639:C640"/>
    <mergeCell ref="D647:D650"/>
    <mergeCell ref="B645:B646"/>
    <mergeCell ref="A647:A650"/>
    <mergeCell ref="A645:A646"/>
    <mergeCell ref="C645:C646"/>
    <mergeCell ref="B602:B607"/>
    <mergeCell ref="C608:C613"/>
    <mergeCell ref="D602:D607"/>
    <mergeCell ref="B623:K623"/>
    <mergeCell ref="D551:D558"/>
    <mergeCell ref="A579:A586"/>
    <mergeCell ref="A559:A570"/>
    <mergeCell ref="D559:D570"/>
    <mergeCell ref="A602:A607"/>
    <mergeCell ref="D608:D613"/>
    <mergeCell ref="A631:A632"/>
    <mergeCell ref="D631:D632"/>
    <mergeCell ref="B633:B634"/>
    <mergeCell ref="B635:B636"/>
    <mergeCell ref="D635:D636"/>
    <mergeCell ref="B637:B638"/>
    <mergeCell ref="C637:C638"/>
    <mergeCell ref="C635:C636"/>
    <mergeCell ref="D637:D638"/>
    <mergeCell ref="D633:D634"/>
    <mergeCell ref="A635:A636"/>
    <mergeCell ref="A633:A634"/>
    <mergeCell ref="C633:C634"/>
    <mergeCell ref="A639:A640"/>
    <mergeCell ref="C539:C550"/>
    <mergeCell ref="C614:C622"/>
    <mergeCell ref="B631:B632"/>
    <mergeCell ref="B539:B550"/>
    <mergeCell ref="D614:D622"/>
    <mergeCell ref="F635:F636"/>
    <mergeCell ref="C647:C650"/>
    <mergeCell ref="D639:D640"/>
    <mergeCell ref="A637:A638"/>
    <mergeCell ref="B647:B650"/>
    <mergeCell ref="A644:S644"/>
    <mergeCell ref="A641:A642"/>
    <mergeCell ref="C641:C642"/>
    <mergeCell ref="D641:D642"/>
    <mergeCell ref="B641:B642"/>
    <mergeCell ref="F629:F630"/>
    <mergeCell ref="D458:D459"/>
    <mergeCell ref="D471:D482"/>
    <mergeCell ref="B471:B482"/>
    <mergeCell ref="B627:B628"/>
    <mergeCell ref="B608:B613"/>
    <mergeCell ref="B625:B626"/>
    <mergeCell ref="B629:B630"/>
    <mergeCell ref="D629:D630"/>
    <mergeCell ref="C629:C630"/>
    <mergeCell ref="E583:E586"/>
    <mergeCell ref="B559:B570"/>
    <mergeCell ref="C579:C586"/>
    <mergeCell ref="D579:D586"/>
    <mergeCell ref="C571:C578"/>
    <mergeCell ref="B551:B558"/>
    <mergeCell ref="E575:E578"/>
    <mergeCell ref="E579:E582"/>
    <mergeCell ref="D495:D506"/>
    <mergeCell ref="D531:D538"/>
    <mergeCell ref="C460:C461"/>
    <mergeCell ref="C602:C607"/>
    <mergeCell ref="C596:C601"/>
    <mergeCell ref="C587:C594"/>
    <mergeCell ref="D587:D594"/>
    <mergeCell ref="D465:D470"/>
    <mergeCell ref="B441:B450"/>
    <mergeCell ref="C412:C420"/>
    <mergeCell ref="C627:C628"/>
    <mergeCell ref="D483:D494"/>
    <mergeCell ref="D507:D518"/>
    <mergeCell ref="C495:C506"/>
    <mergeCell ref="D627:D628"/>
    <mergeCell ref="D625:D626"/>
    <mergeCell ref="D412:D420"/>
    <mergeCell ref="D430:D440"/>
    <mergeCell ref="B389:B392"/>
    <mergeCell ref="D421:D429"/>
    <mergeCell ref="C421:C429"/>
    <mergeCell ref="B382:B388"/>
    <mergeCell ref="D441:D450"/>
    <mergeCell ref="B458:B459"/>
    <mergeCell ref="D455:D456"/>
    <mergeCell ref="D451:D454"/>
    <mergeCell ref="C451:C454"/>
    <mergeCell ref="C441:C450"/>
    <mergeCell ref="E85:E96"/>
    <mergeCell ref="A264:A273"/>
    <mergeCell ref="B226:B231"/>
    <mergeCell ref="B258:B263"/>
    <mergeCell ref="B217:B225"/>
    <mergeCell ref="B250:B257"/>
    <mergeCell ref="A217:A225"/>
    <mergeCell ref="B232:B240"/>
    <mergeCell ref="B199:B207"/>
    <mergeCell ref="B208:B216"/>
    <mergeCell ref="A421:A429"/>
    <mergeCell ref="A382:A388"/>
    <mergeCell ref="B455:B456"/>
    <mergeCell ref="A85:A96"/>
    <mergeCell ref="D85:D96"/>
    <mergeCell ref="C85:C96"/>
    <mergeCell ref="B85:B96"/>
    <mergeCell ref="D393:D402"/>
    <mergeCell ref="B421:B429"/>
    <mergeCell ref="B403:B411"/>
    <mergeCell ref="A519:A530"/>
    <mergeCell ref="B519:B530"/>
    <mergeCell ref="C519:C530"/>
    <mergeCell ref="D519:D530"/>
    <mergeCell ref="E97:E110"/>
    <mergeCell ref="A333:A342"/>
    <mergeCell ref="B241:B249"/>
    <mergeCell ref="B274:B280"/>
    <mergeCell ref="C333:C342"/>
    <mergeCell ref="A471:A482"/>
  </mergeCells>
  <hyperlinks>
    <hyperlink ref="E8" r:id="rId1"/>
  </hyperlinks>
  <pageMargins left="0.31496062992125984" right="0.23622047244094491" top="0.31496062992125984" bottom="0.23622047244094491" header="0.27559055118110237" footer="0.15748031496062992"/>
  <pageSetup paperSize="9" scale="65" fitToHeight="8" orientation="portrait" useFirstPageNumber="1" verticalDpi="300" r:id="rId2"/>
  <headerFooter alignWithMargins="0">
    <oddFooter>&amp;C&amp;D&amp;A&amp;P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6"/>
  <sheetViews>
    <sheetView topLeftCell="A94" zoomScale="90" zoomScaleNormal="90" workbookViewId="0">
      <selection activeCell="B99" sqref="B99:B112"/>
    </sheetView>
  </sheetViews>
  <sheetFormatPr defaultRowHeight="12.75" x14ac:dyDescent="0.2"/>
  <cols>
    <col min="1" max="1" width="31.85546875" style="2" customWidth="1"/>
    <col min="2" max="2" width="32.140625" style="2" customWidth="1"/>
    <col min="3" max="3" width="9.140625" style="2"/>
    <col min="4" max="4" width="17.28515625" style="2" customWidth="1"/>
    <col min="5" max="5" width="26.5703125" style="2" customWidth="1"/>
    <col min="6" max="6" width="11.5703125" style="1" bestFit="1" customWidth="1"/>
    <col min="7" max="7" width="3.5703125" style="2" customWidth="1"/>
    <col min="8" max="8" width="4.42578125" style="2" customWidth="1"/>
    <col min="9" max="9" width="5.28515625" style="2" customWidth="1"/>
    <col min="10" max="10" width="5.140625" style="2" customWidth="1"/>
    <col min="11" max="12" width="5" style="2" customWidth="1"/>
    <col min="13" max="13" width="5.42578125" style="2" customWidth="1"/>
    <col min="14" max="14" width="3.5703125" style="2" customWidth="1"/>
    <col min="15" max="18" width="9.140625" style="2" hidden="1" customWidth="1"/>
    <col min="19" max="19" width="9.140625" style="1" customWidth="1"/>
    <col min="20" max="20" width="0.28515625" customWidth="1"/>
    <col min="21" max="21" width="9.140625" customWidth="1"/>
  </cols>
  <sheetData>
    <row r="1" spans="1:21" x14ac:dyDescent="0.2">
      <c r="B1" s="206"/>
      <c r="E1" s="205"/>
      <c r="F1" s="204"/>
    </row>
    <row r="2" spans="1:21" ht="23.25" x14ac:dyDescent="0.35">
      <c r="B2" s="206"/>
      <c r="C2" s="211"/>
      <c r="E2" s="211" t="s">
        <v>80</v>
      </c>
      <c r="F2" s="204"/>
    </row>
    <row r="3" spans="1:21" x14ac:dyDescent="0.2">
      <c r="B3" s="206"/>
      <c r="F3" s="204"/>
    </row>
    <row r="4" spans="1:21" ht="18" x14ac:dyDescent="0.25">
      <c r="B4" s="206"/>
      <c r="C4" s="208"/>
      <c r="E4" s="208" t="s">
        <v>79</v>
      </c>
      <c r="F4" s="204"/>
    </row>
    <row r="5" spans="1:21" ht="18" x14ac:dyDescent="0.25">
      <c r="B5" s="206"/>
      <c r="C5" s="208"/>
      <c r="E5" s="208" t="s">
        <v>78</v>
      </c>
      <c r="F5" s="204"/>
    </row>
    <row r="6" spans="1:21" ht="18" x14ac:dyDescent="0.25">
      <c r="B6" s="206"/>
      <c r="C6" s="208"/>
      <c r="E6" s="210" t="s">
        <v>77</v>
      </c>
      <c r="F6" s="204"/>
    </row>
    <row r="7" spans="1:21" ht="27" x14ac:dyDescent="0.45">
      <c r="A7" s="209" t="s">
        <v>76</v>
      </c>
      <c r="B7" s="206"/>
      <c r="C7" s="208"/>
      <c r="E7" s="208" t="s">
        <v>75</v>
      </c>
      <c r="F7" s="204"/>
    </row>
    <row r="8" spans="1:21" x14ac:dyDescent="0.2">
      <c r="B8" s="206"/>
      <c r="C8" s="207"/>
      <c r="E8" s="207" t="s">
        <v>74</v>
      </c>
      <c r="F8" s="204"/>
    </row>
    <row r="9" spans="1:21" ht="13.5" thickBot="1" x14ac:dyDescent="0.25">
      <c r="B9" s="206"/>
      <c r="E9" s="205"/>
      <c r="F9" s="204"/>
    </row>
    <row r="10" spans="1:21" s="130" customFormat="1" ht="72" thickBot="1" x14ac:dyDescent="0.25">
      <c r="A10" s="201" t="s">
        <v>73</v>
      </c>
      <c r="B10" s="203" t="s">
        <v>72</v>
      </c>
      <c r="C10" s="202" t="s">
        <v>71</v>
      </c>
      <c r="D10" s="201" t="s">
        <v>70</v>
      </c>
      <c r="E10" s="200" t="s">
        <v>69</v>
      </c>
      <c r="F10" s="196" t="s">
        <v>68</v>
      </c>
      <c r="G10" s="199" t="s">
        <v>67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7"/>
      <c r="S10" s="196" t="s">
        <v>66</v>
      </c>
    </row>
    <row r="11" spans="1:21" s="130" customFormat="1" ht="15.75" thickBot="1" x14ac:dyDescent="0.25">
      <c r="A11" s="165"/>
      <c r="B11" s="195"/>
      <c r="C11" s="157"/>
      <c r="D11" s="165"/>
      <c r="E11" s="194"/>
      <c r="F11" s="193"/>
      <c r="G11" s="169">
        <v>50</v>
      </c>
      <c r="H11" s="192">
        <v>56</v>
      </c>
      <c r="I11" s="192">
        <v>62</v>
      </c>
      <c r="J11" s="192">
        <v>68</v>
      </c>
      <c r="K11" s="192">
        <v>74</v>
      </c>
      <c r="L11" s="192">
        <v>80</v>
      </c>
      <c r="M11" s="192">
        <v>86</v>
      </c>
      <c r="N11" s="192">
        <v>92</v>
      </c>
      <c r="O11" s="158">
        <v>98</v>
      </c>
      <c r="P11" s="158">
        <v>104</v>
      </c>
      <c r="Q11" s="158">
        <v>110</v>
      </c>
      <c r="R11" s="157">
        <v>116</v>
      </c>
      <c r="S11" s="3">
        <f>SUM(S12:S116)</f>
        <v>0</v>
      </c>
    </row>
    <row r="12" spans="1:21" s="130" customFormat="1" ht="48.75" customHeight="1" x14ac:dyDescent="0.2">
      <c r="A12" s="191"/>
      <c r="B12" s="147" t="s">
        <v>65</v>
      </c>
      <c r="C12" s="94" t="s">
        <v>64</v>
      </c>
      <c r="D12" s="34" t="s">
        <v>63</v>
      </c>
      <c r="E12" s="93" t="s">
        <v>62</v>
      </c>
      <c r="F12" s="92">
        <v>200</v>
      </c>
      <c r="G12" s="190"/>
      <c r="H12" s="68" t="s">
        <v>4</v>
      </c>
      <c r="I12" s="68" t="s">
        <v>4</v>
      </c>
      <c r="J12" s="68"/>
      <c r="K12" s="68" t="s">
        <v>4</v>
      </c>
      <c r="L12" s="68" t="s">
        <v>4</v>
      </c>
      <c r="M12" s="68" t="s">
        <v>4</v>
      </c>
      <c r="N12" s="67" t="s">
        <v>4</v>
      </c>
      <c r="O12" s="109"/>
      <c r="P12" s="108"/>
      <c r="Q12" s="108"/>
      <c r="R12" s="125"/>
      <c r="S12" s="84">
        <f>F12*(SUM(G12:N12))</f>
        <v>0</v>
      </c>
      <c r="T12" s="130" t="e">
        <f>SUM(#REF!)</f>
        <v>#REF!</v>
      </c>
    </row>
    <row r="13" spans="1:21" s="130" customFormat="1" ht="46.5" customHeight="1" x14ac:dyDescent="0.2">
      <c r="A13" s="189"/>
      <c r="B13" s="146"/>
      <c r="C13" s="185"/>
      <c r="D13" s="22"/>
      <c r="E13" s="61" t="s">
        <v>15</v>
      </c>
      <c r="F13" s="150">
        <v>200</v>
      </c>
      <c r="G13" s="188"/>
      <c r="H13" s="54" t="s">
        <v>4</v>
      </c>
      <c r="I13" s="54"/>
      <c r="J13" s="54"/>
      <c r="K13" s="54"/>
      <c r="L13" s="54"/>
      <c r="M13" s="54" t="s">
        <v>4</v>
      </c>
      <c r="N13" s="53" t="s">
        <v>4</v>
      </c>
      <c r="O13" s="52"/>
      <c r="P13" s="51"/>
      <c r="Q13" s="51"/>
      <c r="R13" s="50"/>
      <c r="S13" s="84">
        <f>F13*(SUM(G13:N13))</f>
        <v>0</v>
      </c>
      <c r="T13" s="130" t="e">
        <f>SUM(#REF!)</f>
        <v>#REF!</v>
      </c>
      <c r="U13" s="187" t="s">
        <v>61</v>
      </c>
    </row>
    <row r="14" spans="1:21" s="130" customFormat="1" ht="60" customHeight="1" thickBot="1" x14ac:dyDescent="0.25">
      <c r="A14" s="186"/>
      <c r="B14" s="148"/>
      <c r="C14" s="185"/>
      <c r="D14" s="22"/>
      <c r="E14" s="61" t="s">
        <v>13</v>
      </c>
      <c r="F14" s="150">
        <v>200</v>
      </c>
      <c r="G14" s="113"/>
      <c r="H14" s="98" t="s">
        <v>4</v>
      </c>
      <c r="I14" s="98" t="s">
        <v>4</v>
      </c>
      <c r="J14" s="99"/>
      <c r="K14" s="99" t="s">
        <v>4</v>
      </c>
      <c r="L14" s="99" t="s">
        <v>4</v>
      </c>
      <c r="M14" s="99" t="s">
        <v>4</v>
      </c>
      <c r="N14" s="112" t="s">
        <v>4</v>
      </c>
      <c r="O14" s="52"/>
      <c r="P14" s="51"/>
      <c r="Q14" s="51"/>
      <c r="R14" s="50"/>
      <c r="S14" s="49">
        <f>F14*(SUM(G14:N14))</f>
        <v>0</v>
      </c>
      <c r="T14" s="130" t="e">
        <f>SUM(#REF!)</f>
        <v>#REF!</v>
      </c>
    </row>
    <row r="15" spans="1:21" s="130" customFormat="1" ht="101.25" customHeight="1" thickBot="1" x14ac:dyDescent="0.25">
      <c r="A15" s="182"/>
      <c r="B15" s="171" t="s">
        <v>60</v>
      </c>
      <c r="C15" s="76" t="s">
        <v>55</v>
      </c>
      <c r="D15" s="180" t="s">
        <v>59</v>
      </c>
      <c r="E15" s="179" t="s">
        <v>50</v>
      </c>
      <c r="F15" s="178">
        <v>142.38</v>
      </c>
      <c r="G15" s="184"/>
      <c r="H15" s="183" t="s">
        <v>4</v>
      </c>
      <c r="I15" s="183" t="s">
        <v>4</v>
      </c>
      <c r="J15" s="183" t="s">
        <v>4</v>
      </c>
      <c r="K15" s="183" t="s">
        <v>4</v>
      </c>
      <c r="L15" s="183" t="s">
        <v>4</v>
      </c>
      <c r="M15" s="183" t="s">
        <v>4</v>
      </c>
      <c r="N15" s="183" t="s">
        <v>4</v>
      </c>
      <c r="O15" s="174"/>
      <c r="P15" s="174"/>
      <c r="Q15" s="174"/>
      <c r="R15" s="173"/>
      <c r="S15" s="75">
        <f>F15*(SUM(G15:N15))</f>
        <v>0</v>
      </c>
    </row>
    <row r="16" spans="1:21" s="130" customFormat="1" ht="101.25" customHeight="1" thickBot="1" x14ac:dyDescent="0.25">
      <c r="A16" s="182"/>
      <c r="B16" s="181" t="s">
        <v>58</v>
      </c>
      <c r="C16" s="76" t="s">
        <v>55</v>
      </c>
      <c r="D16" s="180" t="s">
        <v>57</v>
      </c>
      <c r="E16" s="179" t="s">
        <v>50</v>
      </c>
      <c r="F16" s="178">
        <v>40</v>
      </c>
      <c r="G16" s="177"/>
      <c r="H16" s="166" t="s">
        <v>4</v>
      </c>
      <c r="I16" s="166" t="s">
        <v>4</v>
      </c>
      <c r="J16" s="166" t="s">
        <v>4</v>
      </c>
      <c r="K16" s="166" t="s">
        <v>4</v>
      </c>
      <c r="L16" s="166" t="s">
        <v>4</v>
      </c>
      <c r="M16" s="166" t="s">
        <v>4</v>
      </c>
      <c r="N16" s="176" t="s">
        <v>4</v>
      </c>
      <c r="O16" s="175"/>
      <c r="P16" s="174"/>
      <c r="Q16" s="174"/>
      <c r="R16" s="173"/>
      <c r="S16" s="75">
        <f>T16*G16</f>
        <v>0</v>
      </c>
      <c r="T16" s="172">
        <f>F16</f>
        <v>40</v>
      </c>
    </row>
    <row r="17" spans="1:20" s="130" customFormat="1" ht="101.25" customHeight="1" thickBot="1" x14ac:dyDescent="0.25">
      <c r="A17" s="165"/>
      <c r="B17" s="171" t="s">
        <v>56</v>
      </c>
      <c r="C17" s="163" t="s">
        <v>55</v>
      </c>
      <c r="D17" s="162" t="s">
        <v>54</v>
      </c>
      <c r="E17" s="170" t="s">
        <v>50</v>
      </c>
      <c r="F17" s="10">
        <v>180.83</v>
      </c>
      <c r="G17" s="169"/>
      <c r="H17" s="166" t="s">
        <v>4</v>
      </c>
      <c r="I17" s="166" t="s">
        <v>4</v>
      </c>
      <c r="J17" s="166" t="s">
        <v>4</v>
      </c>
      <c r="K17" s="166" t="s">
        <v>4</v>
      </c>
      <c r="L17" s="166" t="s">
        <v>4</v>
      </c>
      <c r="M17" s="166" t="s">
        <v>4</v>
      </c>
      <c r="N17" s="166" t="s">
        <v>4</v>
      </c>
      <c r="O17" s="158"/>
      <c r="P17" s="158"/>
      <c r="Q17" s="158"/>
      <c r="R17" s="157"/>
      <c r="S17" s="3">
        <f>F17*(SUM(G17:N17))</f>
        <v>0</v>
      </c>
    </row>
    <row r="18" spans="1:20" s="130" customFormat="1" ht="101.25" customHeight="1" thickBot="1" x14ac:dyDescent="0.25">
      <c r="A18" s="165"/>
      <c r="B18" s="168" t="s">
        <v>52</v>
      </c>
      <c r="C18" s="163"/>
      <c r="D18" s="162" t="s">
        <v>53</v>
      </c>
      <c r="E18" s="161" t="s">
        <v>50</v>
      </c>
      <c r="F18" s="10">
        <v>32.24</v>
      </c>
      <c r="G18" s="167" t="s">
        <v>4</v>
      </c>
      <c r="H18" s="166" t="s">
        <v>4</v>
      </c>
      <c r="I18" s="166"/>
      <c r="J18" s="166" t="s">
        <v>4</v>
      </c>
      <c r="K18" s="166" t="s">
        <v>4</v>
      </c>
      <c r="L18" s="166" t="s">
        <v>4</v>
      </c>
      <c r="M18" s="166" t="s">
        <v>4</v>
      </c>
      <c r="N18" s="166" t="s">
        <v>4</v>
      </c>
      <c r="O18" s="158"/>
      <c r="P18" s="158"/>
      <c r="Q18" s="158"/>
      <c r="R18" s="157"/>
      <c r="S18" s="3">
        <f>F18*(SUM(G18:N18))</f>
        <v>0</v>
      </c>
    </row>
    <row r="19" spans="1:20" s="130" customFormat="1" ht="106.5" customHeight="1" thickBot="1" x14ac:dyDescent="0.25">
      <c r="A19" s="165"/>
      <c r="B19" s="164" t="s">
        <v>52</v>
      </c>
      <c r="C19" s="163"/>
      <c r="D19" s="162" t="s">
        <v>51</v>
      </c>
      <c r="E19" s="161" t="s">
        <v>50</v>
      </c>
      <c r="F19" s="150">
        <v>31.03</v>
      </c>
      <c r="G19" s="160" t="s">
        <v>4</v>
      </c>
      <c r="H19" s="159" t="s">
        <v>4</v>
      </c>
      <c r="I19" s="159"/>
      <c r="J19" s="159" t="s">
        <v>4</v>
      </c>
      <c r="K19" s="159" t="s">
        <v>4</v>
      </c>
      <c r="L19" s="159" t="s">
        <v>4</v>
      </c>
      <c r="M19" s="159" t="s">
        <v>4</v>
      </c>
      <c r="N19" s="159" t="s">
        <v>4</v>
      </c>
      <c r="O19" s="158"/>
      <c r="P19" s="158"/>
      <c r="Q19" s="158"/>
      <c r="R19" s="157"/>
      <c r="S19" s="3">
        <f>F19*(SUM(G19:N19))</f>
        <v>0</v>
      </c>
    </row>
    <row r="20" spans="1:20" s="130" customFormat="1" ht="18" customHeight="1" thickBot="1" x14ac:dyDescent="0.25">
      <c r="A20" s="88"/>
      <c r="B20" s="146" t="s">
        <v>49</v>
      </c>
      <c r="C20" s="105"/>
      <c r="D20" s="153" t="s">
        <v>48</v>
      </c>
      <c r="E20" s="156" t="s">
        <v>18</v>
      </c>
      <c r="F20" s="70">
        <v>59.92</v>
      </c>
      <c r="G20" s="69"/>
      <c r="H20" s="65"/>
      <c r="I20" s="65"/>
      <c r="J20" s="68" t="s">
        <v>4</v>
      </c>
      <c r="K20" s="68" t="s">
        <v>4</v>
      </c>
      <c r="L20" s="68" t="s">
        <v>4</v>
      </c>
      <c r="M20" s="68" t="s">
        <v>4</v>
      </c>
      <c r="N20" s="67" t="s">
        <v>4</v>
      </c>
      <c r="O20" s="66"/>
      <c r="P20" s="65"/>
      <c r="Q20" s="65"/>
      <c r="R20" s="64"/>
      <c r="S20" s="63">
        <f>F20*(SUM(G20:N20))</f>
        <v>0</v>
      </c>
      <c r="T20" s="130">
        <f>SUM(G20:N20)</f>
        <v>0</v>
      </c>
    </row>
    <row r="21" spans="1:20" s="130" customFormat="1" ht="18" customHeight="1" thickBot="1" x14ac:dyDescent="0.25">
      <c r="A21" s="90"/>
      <c r="B21" s="146"/>
      <c r="C21" s="105"/>
      <c r="D21" s="153"/>
      <c r="E21" s="155" t="s">
        <v>17</v>
      </c>
      <c r="F21" s="56">
        <v>59.92</v>
      </c>
      <c r="G21" s="69"/>
      <c r="H21" s="51"/>
      <c r="I21" s="51"/>
      <c r="J21" s="54" t="s">
        <v>4</v>
      </c>
      <c r="K21" s="54" t="s">
        <v>4</v>
      </c>
      <c r="L21" s="54" t="s">
        <v>4</v>
      </c>
      <c r="M21" s="54" t="s">
        <v>4</v>
      </c>
      <c r="N21" s="53" t="s">
        <v>4</v>
      </c>
      <c r="O21" s="52"/>
      <c r="P21" s="51"/>
      <c r="Q21" s="51"/>
      <c r="R21" s="50"/>
      <c r="S21" s="49">
        <f>F21*(SUM(G21:N21))</f>
        <v>0</v>
      </c>
      <c r="T21" s="130">
        <f>SUM(G21:N21)</f>
        <v>0</v>
      </c>
    </row>
    <row r="22" spans="1:20" ht="18" customHeight="1" thickBot="1" x14ac:dyDescent="0.25">
      <c r="A22" s="90"/>
      <c r="B22" s="146"/>
      <c r="C22" s="105"/>
      <c r="D22" s="153"/>
      <c r="E22" s="155" t="s">
        <v>16</v>
      </c>
      <c r="F22" s="56">
        <v>59.92</v>
      </c>
      <c r="G22" s="69"/>
      <c r="H22" s="51"/>
      <c r="I22" s="51"/>
      <c r="J22" s="54" t="s">
        <v>4</v>
      </c>
      <c r="K22" s="54" t="s">
        <v>4</v>
      </c>
      <c r="L22" s="54" t="s">
        <v>4</v>
      </c>
      <c r="M22" s="54" t="s">
        <v>4</v>
      </c>
      <c r="N22" s="53" t="s">
        <v>4</v>
      </c>
      <c r="O22" s="52"/>
      <c r="P22" s="51"/>
      <c r="Q22" s="51"/>
      <c r="R22" s="50"/>
      <c r="S22" s="49">
        <f>F22*(SUM(G22:N22))</f>
        <v>0</v>
      </c>
      <c r="T22" s="130">
        <f>SUM(G22:N22)</f>
        <v>0</v>
      </c>
    </row>
    <row r="23" spans="1:20" ht="18" customHeight="1" thickBot="1" x14ac:dyDescent="0.25">
      <c r="A23" s="90"/>
      <c r="B23" s="146"/>
      <c r="C23" s="105"/>
      <c r="D23" s="153"/>
      <c r="E23" s="155" t="s">
        <v>15</v>
      </c>
      <c r="F23" s="56">
        <v>59.92</v>
      </c>
      <c r="G23" s="69"/>
      <c r="H23" s="51"/>
      <c r="I23" s="51"/>
      <c r="J23" s="54" t="s">
        <v>4</v>
      </c>
      <c r="K23" s="54" t="s">
        <v>4</v>
      </c>
      <c r="L23" s="54" t="s">
        <v>4</v>
      </c>
      <c r="M23" s="54" t="s">
        <v>4</v>
      </c>
      <c r="N23" s="53" t="s">
        <v>4</v>
      </c>
      <c r="O23" s="52"/>
      <c r="P23" s="51"/>
      <c r="Q23" s="51"/>
      <c r="R23" s="50"/>
      <c r="S23" s="49">
        <f>F23*(SUM(G23:N23))</f>
        <v>0</v>
      </c>
      <c r="T23" s="130">
        <f>SUM(G23:N23)</f>
        <v>0</v>
      </c>
    </row>
    <row r="24" spans="1:20" ht="18" customHeight="1" thickBot="1" x14ac:dyDescent="0.25">
      <c r="A24" s="106"/>
      <c r="B24" s="146"/>
      <c r="C24" s="105"/>
      <c r="D24" s="153"/>
      <c r="E24" s="154" t="s">
        <v>14</v>
      </c>
      <c r="F24" s="56">
        <v>59.92</v>
      </c>
      <c r="G24" s="69"/>
      <c r="H24" s="51"/>
      <c r="I24" s="51"/>
      <c r="J24" s="54" t="s">
        <v>4</v>
      </c>
      <c r="K24" s="54" t="s">
        <v>4</v>
      </c>
      <c r="L24" s="54" t="s">
        <v>4</v>
      </c>
      <c r="M24" s="54" t="s">
        <v>4</v>
      </c>
      <c r="N24" s="53" t="s">
        <v>4</v>
      </c>
      <c r="O24" s="40"/>
      <c r="P24" s="39"/>
      <c r="Q24" s="39"/>
      <c r="R24" s="38"/>
      <c r="S24" s="49">
        <f>F24*(SUM(G24:N24))</f>
        <v>0</v>
      </c>
      <c r="T24" s="130">
        <f>SUM(G24:N24)</f>
        <v>0</v>
      </c>
    </row>
    <row r="25" spans="1:20" ht="18" customHeight="1" thickBot="1" x14ac:dyDescent="0.25">
      <c r="A25" s="106"/>
      <c r="B25" s="146"/>
      <c r="C25" s="105"/>
      <c r="D25" s="153"/>
      <c r="E25" s="152" t="s">
        <v>13</v>
      </c>
      <c r="F25" s="114">
        <v>59.92</v>
      </c>
      <c r="G25" s="69"/>
      <c r="H25" s="98"/>
      <c r="I25" s="98"/>
      <c r="J25" s="99" t="s">
        <v>4</v>
      </c>
      <c r="K25" s="99" t="s">
        <v>4</v>
      </c>
      <c r="L25" s="99" t="s">
        <v>4</v>
      </c>
      <c r="M25" s="99" t="s">
        <v>4</v>
      </c>
      <c r="N25" s="112" t="s">
        <v>4</v>
      </c>
      <c r="O25" s="100"/>
      <c r="P25" s="98"/>
      <c r="Q25" s="98"/>
      <c r="R25" s="97"/>
      <c r="S25" s="151">
        <f>F25*(SUM(G25:N25))</f>
        <v>0</v>
      </c>
      <c r="T25" s="130"/>
    </row>
    <row r="26" spans="1:20" s="130" customFormat="1" ht="19.5" customHeight="1" x14ac:dyDescent="0.2">
      <c r="A26" s="96"/>
      <c r="B26" s="95" t="s">
        <v>47</v>
      </c>
      <c r="C26" s="110"/>
      <c r="D26" s="34" t="s">
        <v>46</v>
      </c>
      <c r="E26" s="93" t="s">
        <v>18</v>
      </c>
      <c r="F26" s="92">
        <v>51.36</v>
      </c>
      <c r="G26" s="109"/>
      <c r="H26" s="108"/>
      <c r="I26" s="108"/>
      <c r="J26" s="107" t="s">
        <v>4</v>
      </c>
      <c r="K26" s="107" t="s">
        <v>4</v>
      </c>
      <c r="L26" s="107" t="s">
        <v>4</v>
      </c>
      <c r="M26" s="107" t="s">
        <v>4</v>
      </c>
      <c r="N26" s="107" t="s">
        <v>4</v>
      </c>
      <c r="O26" s="108"/>
      <c r="P26" s="108"/>
      <c r="Q26" s="108"/>
      <c r="R26" s="125"/>
      <c r="S26" s="84">
        <f>F26*(SUM(G26:N26))</f>
        <v>0</v>
      </c>
      <c r="T26" s="130" t="e">
        <f>SUM(#REF!)</f>
        <v>#REF!</v>
      </c>
    </row>
    <row r="27" spans="1:20" s="130" customFormat="1" ht="19.5" customHeight="1" x14ac:dyDescent="0.2">
      <c r="A27" s="88"/>
      <c r="B27" s="91"/>
      <c r="C27" s="127"/>
      <c r="D27" s="22"/>
      <c r="E27" s="61" t="s">
        <v>17</v>
      </c>
      <c r="F27" s="150">
        <v>51.36</v>
      </c>
      <c r="G27" s="109"/>
      <c r="H27" s="108"/>
      <c r="I27" s="108"/>
      <c r="J27" s="54" t="s">
        <v>4</v>
      </c>
      <c r="K27" s="54" t="s">
        <v>4</v>
      </c>
      <c r="L27" s="54" t="s">
        <v>4</v>
      </c>
      <c r="M27" s="54" t="s">
        <v>4</v>
      </c>
      <c r="N27" s="54" t="s">
        <v>4</v>
      </c>
      <c r="O27" s="51"/>
      <c r="P27" s="51"/>
      <c r="Q27" s="51"/>
      <c r="R27" s="50"/>
      <c r="S27" s="49">
        <f>F27*(SUM(G27:N27))</f>
        <v>0</v>
      </c>
      <c r="T27" s="130" t="e">
        <f>SUM(#REF!)</f>
        <v>#REF!</v>
      </c>
    </row>
    <row r="28" spans="1:20" s="130" customFormat="1" ht="17.25" customHeight="1" x14ac:dyDescent="0.2">
      <c r="A28" s="90"/>
      <c r="B28" s="87"/>
      <c r="C28" s="127"/>
      <c r="D28" s="22"/>
      <c r="E28" s="61" t="s">
        <v>16</v>
      </c>
      <c r="F28" s="150">
        <v>51.36</v>
      </c>
      <c r="G28" s="109"/>
      <c r="H28" s="108"/>
      <c r="I28" s="108"/>
      <c r="J28" s="54" t="s">
        <v>4</v>
      </c>
      <c r="K28" s="54" t="s">
        <v>4</v>
      </c>
      <c r="L28" s="54" t="s">
        <v>4</v>
      </c>
      <c r="M28" s="54" t="s">
        <v>4</v>
      </c>
      <c r="N28" s="54" t="s">
        <v>4</v>
      </c>
      <c r="O28" s="51"/>
      <c r="P28" s="51"/>
      <c r="Q28" s="51"/>
      <c r="R28" s="50"/>
      <c r="S28" s="49">
        <f>F28*(SUM(G28:N28))</f>
        <v>0</v>
      </c>
      <c r="T28" s="130" t="e">
        <f>SUM(#REF!)</f>
        <v>#REF!</v>
      </c>
    </row>
    <row r="29" spans="1:20" s="130" customFormat="1" ht="21" customHeight="1" x14ac:dyDescent="0.2">
      <c r="A29" s="90"/>
      <c r="B29" s="87"/>
      <c r="C29" s="127"/>
      <c r="D29" s="22"/>
      <c r="E29" s="61" t="s">
        <v>15</v>
      </c>
      <c r="F29" s="150">
        <v>51.36</v>
      </c>
      <c r="G29" s="109"/>
      <c r="H29" s="108"/>
      <c r="I29" s="108"/>
      <c r="J29" s="54" t="s">
        <v>4</v>
      </c>
      <c r="K29" s="54" t="s">
        <v>4</v>
      </c>
      <c r="L29" s="54" t="s">
        <v>4</v>
      </c>
      <c r="M29" s="54" t="s">
        <v>4</v>
      </c>
      <c r="N29" s="54" t="s">
        <v>4</v>
      </c>
      <c r="O29" s="51"/>
      <c r="P29" s="51"/>
      <c r="Q29" s="51"/>
      <c r="R29" s="50"/>
      <c r="S29" s="49">
        <f>F29*(SUM(G29:N29))</f>
        <v>0</v>
      </c>
      <c r="T29" s="130" t="e">
        <f>SUM(#REF!)</f>
        <v>#REF!</v>
      </c>
    </row>
    <row r="30" spans="1:20" s="130" customFormat="1" ht="18.75" customHeight="1" x14ac:dyDescent="0.2">
      <c r="A30" s="90"/>
      <c r="B30" s="87"/>
      <c r="C30" s="127"/>
      <c r="D30" s="22"/>
      <c r="E30" s="62" t="s">
        <v>14</v>
      </c>
      <c r="F30" s="150">
        <v>51.36</v>
      </c>
      <c r="G30" s="109"/>
      <c r="H30" s="108"/>
      <c r="I30" s="108"/>
      <c r="J30" s="54" t="s">
        <v>4</v>
      </c>
      <c r="K30" s="54" t="s">
        <v>4</v>
      </c>
      <c r="L30" s="54" t="s">
        <v>4</v>
      </c>
      <c r="M30" s="54" t="s">
        <v>4</v>
      </c>
      <c r="N30" s="54" t="s">
        <v>4</v>
      </c>
      <c r="O30" s="51"/>
      <c r="P30" s="51"/>
      <c r="Q30" s="51"/>
      <c r="R30" s="50"/>
      <c r="S30" s="49">
        <f>F30*(SUM(G30:N30))</f>
        <v>0</v>
      </c>
      <c r="T30" s="130" t="e">
        <f>SUM(#REF!)</f>
        <v>#REF!</v>
      </c>
    </row>
    <row r="31" spans="1:20" s="130" customFormat="1" ht="24" customHeight="1" thickBot="1" x14ac:dyDescent="0.25">
      <c r="A31" s="133"/>
      <c r="B31" s="103"/>
      <c r="C31" s="122"/>
      <c r="D31" s="12"/>
      <c r="E31" s="101" t="s">
        <v>13</v>
      </c>
      <c r="F31" s="149">
        <v>51.36</v>
      </c>
      <c r="G31" s="109"/>
      <c r="H31" s="108"/>
      <c r="I31" s="108"/>
      <c r="J31" s="42" t="s">
        <v>4</v>
      </c>
      <c r="K31" s="42" t="s">
        <v>4</v>
      </c>
      <c r="L31" s="42" t="s">
        <v>4</v>
      </c>
      <c r="M31" s="42" t="s">
        <v>4</v>
      </c>
      <c r="N31" s="42" t="s">
        <v>4</v>
      </c>
      <c r="O31" s="98"/>
      <c r="P31" s="98"/>
      <c r="Q31" s="98"/>
      <c r="R31" s="97"/>
      <c r="S31" s="84">
        <f>F31*(SUM(G31:N31))</f>
        <v>0</v>
      </c>
    </row>
    <row r="32" spans="1:20" s="130" customFormat="1" ht="15.75" thickBot="1" x14ac:dyDescent="0.25">
      <c r="A32" s="136"/>
      <c r="B32" s="146" t="s">
        <v>45</v>
      </c>
      <c r="C32" s="105"/>
      <c r="D32" s="22" t="s">
        <v>44</v>
      </c>
      <c r="E32" s="93" t="s">
        <v>18</v>
      </c>
      <c r="F32" s="70">
        <v>81.430000000000007</v>
      </c>
      <c r="G32" s="69"/>
      <c r="H32" s="65"/>
      <c r="I32" s="65"/>
      <c r="J32" s="68"/>
      <c r="K32" s="68"/>
      <c r="L32" s="68" t="s">
        <v>4</v>
      </c>
      <c r="M32" s="68" t="s">
        <v>4</v>
      </c>
      <c r="N32" s="67" t="s">
        <v>4</v>
      </c>
      <c r="O32" s="66"/>
      <c r="P32" s="65"/>
      <c r="Q32" s="65"/>
      <c r="R32" s="64"/>
      <c r="S32" s="63">
        <f>F32*(SUM(G32:N32))</f>
        <v>0</v>
      </c>
    </row>
    <row r="33" spans="1:27" s="130" customFormat="1" ht="15.75" thickBot="1" x14ac:dyDescent="0.25">
      <c r="A33" s="88"/>
      <c r="B33" s="146"/>
      <c r="C33" s="127"/>
      <c r="D33" s="22"/>
      <c r="E33" s="61" t="s">
        <v>17</v>
      </c>
      <c r="F33" s="56">
        <v>81.430000000000007</v>
      </c>
      <c r="G33" s="69"/>
      <c r="H33" s="65"/>
      <c r="I33" s="65"/>
      <c r="J33" s="54"/>
      <c r="K33" s="54"/>
      <c r="L33" s="54" t="s">
        <v>4</v>
      </c>
      <c r="M33" s="54" t="s">
        <v>4</v>
      </c>
      <c r="N33" s="53" t="s">
        <v>4</v>
      </c>
      <c r="O33" s="52"/>
      <c r="P33" s="51"/>
      <c r="Q33" s="51"/>
      <c r="R33" s="50"/>
      <c r="S33" s="49">
        <f>F33*(SUM(G33:N33))</f>
        <v>0</v>
      </c>
      <c r="T33" s="130" t="e">
        <f>SUM(#REF!)</f>
        <v>#REF!</v>
      </c>
    </row>
    <row r="34" spans="1:27" s="130" customFormat="1" ht="15.75" thickBot="1" x14ac:dyDescent="0.25">
      <c r="A34" s="90"/>
      <c r="B34" s="146"/>
      <c r="C34" s="127"/>
      <c r="D34" s="22"/>
      <c r="E34" s="61" t="s">
        <v>16</v>
      </c>
      <c r="F34" s="56">
        <v>81.430000000000007</v>
      </c>
      <c r="G34" s="69"/>
      <c r="H34" s="65"/>
      <c r="I34" s="65"/>
      <c r="J34" s="54"/>
      <c r="K34" s="54"/>
      <c r="L34" s="54" t="s">
        <v>4</v>
      </c>
      <c r="M34" s="54" t="s">
        <v>4</v>
      </c>
      <c r="N34" s="53" t="s">
        <v>4</v>
      </c>
      <c r="O34" s="52"/>
      <c r="P34" s="51"/>
      <c r="Q34" s="51"/>
      <c r="R34" s="50"/>
      <c r="S34" s="49">
        <f>F34*(SUM(G34:N34))</f>
        <v>0</v>
      </c>
      <c r="T34" s="130" t="e">
        <f>SUM(#REF!)</f>
        <v>#REF!</v>
      </c>
    </row>
    <row r="35" spans="1:27" s="130" customFormat="1" ht="15.75" thickBot="1" x14ac:dyDescent="0.25">
      <c r="A35" s="90"/>
      <c r="B35" s="146"/>
      <c r="C35" s="127"/>
      <c r="D35" s="22"/>
      <c r="E35" s="61" t="s">
        <v>15</v>
      </c>
      <c r="F35" s="56">
        <v>81.430000000000007</v>
      </c>
      <c r="G35" s="69"/>
      <c r="H35" s="65"/>
      <c r="I35" s="65"/>
      <c r="J35" s="54"/>
      <c r="K35" s="54"/>
      <c r="L35" s="54" t="s">
        <v>4</v>
      </c>
      <c r="M35" s="54" t="s">
        <v>4</v>
      </c>
      <c r="N35" s="53" t="s">
        <v>4</v>
      </c>
      <c r="O35" s="52"/>
      <c r="P35" s="51"/>
      <c r="Q35" s="51"/>
      <c r="R35" s="50"/>
      <c r="S35" s="49">
        <f>F35*(SUM(G35:N35))</f>
        <v>0</v>
      </c>
      <c r="T35" s="130" t="e">
        <f>SUM(#REF!)</f>
        <v>#REF!</v>
      </c>
    </row>
    <row r="36" spans="1:27" s="130" customFormat="1" ht="15.75" thickBot="1" x14ac:dyDescent="0.25">
      <c r="A36" s="90"/>
      <c r="B36" s="146"/>
      <c r="C36" s="127"/>
      <c r="D36" s="22"/>
      <c r="E36" s="62" t="s">
        <v>14</v>
      </c>
      <c r="F36" s="56">
        <v>81.430000000000007</v>
      </c>
      <c r="G36" s="69"/>
      <c r="H36" s="65"/>
      <c r="I36" s="65"/>
      <c r="J36" s="54"/>
      <c r="K36" s="54"/>
      <c r="L36" s="54" t="s">
        <v>4</v>
      </c>
      <c r="M36" s="54" t="s">
        <v>4</v>
      </c>
      <c r="N36" s="53" t="s">
        <v>4</v>
      </c>
      <c r="O36" s="52"/>
      <c r="P36" s="51"/>
      <c r="Q36" s="51"/>
      <c r="R36" s="50"/>
      <c r="S36" s="49">
        <f>F36*(SUM(G36:N36))</f>
        <v>0</v>
      </c>
      <c r="T36" s="130" t="e">
        <f>SUM(#REF!)</f>
        <v>#REF!</v>
      </c>
    </row>
    <row r="37" spans="1:27" s="130" customFormat="1" ht="20.25" customHeight="1" thickBot="1" x14ac:dyDescent="0.25">
      <c r="A37" s="133"/>
      <c r="B37" s="148"/>
      <c r="C37" s="122"/>
      <c r="D37" s="12"/>
      <c r="E37" s="101" t="s">
        <v>13</v>
      </c>
      <c r="F37" s="114">
        <v>81.430000000000007</v>
      </c>
      <c r="G37" s="69"/>
      <c r="H37" s="65"/>
      <c r="I37" s="65"/>
      <c r="J37" s="99"/>
      <c r="K37" s="99"/>
      <c r="L37" s="99" t="s">
        <v>4</v>
      </c>
      <c r="M37" s="99" t="s">
        <v>4</v>
      </c>
      <c r="N37" s="112" t="s">
        <v>4</v>
      </c>
      <c r="O37" s="100"/>
      <c r="P37" s="98"/>
      <c r="Q37" s="98"/>
      <c r="R37" s="97"/>
      <c r="S37" s="84">
        <f>F37*(SUM(G37:N37))</f>
        <v>0</v>
      </c>
      <c r="T37" s="130">
        <f>SUM(G86:N86)</f>
        <v>0</v>
      </c>
    </row>
    <row r="38" spans="1:27" ht="15" customHeight="1" x14ac:dyDescent="0.2">
      <c r="A38" s="131"/>
      <c r="B38" s="147" t="s">
        <v>43</v>
      </c>
      <c r="C38" s="110"/>
      <c r="D38" s="34" t="s">
        <v>42</v>
      </c>
      <c r="E38" s="71" t="s">
        <v>18</v>
      </c>
      <c r="F38" s="92">
        <v>81.430000000000007</v>
      </c>
      <c r="G38" s="139"/>
      <c r="H38" s="108"/>
      <c r="I38" s="108"/>
      <c r="J38" s="107" t="s">
        <v>4</v>
      </c>
      <c r="K38" s="107" t="s">
        <v>4</v>
      </c>
      <c r="L38" s="107" t="s">
        <v>4</v>
      </c>
      <c r="M38" s="107" t="s">
        <v>4</v>
      </c>
      <c r="N38" s="145" t="s">
        <v>4</v>
      </c>
      <c r="O38" s="66"/>
      <c r="P38" s="65"/>
      <c r="Q38" s="65"/>
      <c r="R38" s="64"/>
      <c r="S38" s="63">
        <f>F38*(SUM(G38:N38))</f>
        <v>0</v>
      </c>
      <c r="T38" s="130">
        <f>SUM(G88:N88)</f>
        <v>0</v>
      </c>
    </row>
    <row r="39" spans="1:27" ht="15" x14ac:dyDescent="0.2">
      <c r="A39" s="129"/>
      <c r="B39" s="146"/>
      <c r="C39" s="127"/>
      <c r="D39" s="22"/>
      <c r="E39" s="61" t="s">
        <v>17</v>
      </c>
      <c r="F39" s="89">
        <v>81.430000000000007</v>
      </c>
      <c r="G39" s="55"/>
      <c r="H39" s="51"/>
      <c r="I39" s="51"/>
      <c r="J39" s="54" t="s">
        <v>4</v>
      </c>
      <c r="K39" s="54" t="s">
        <v>4</v>
      </c>
      <c r="L39" s="54" t="s">
        <v>4</v>
      </c>
      <c r="M39" s="54" t="s">
        <v>4</v>
      </c>
      <c r="N39" s="53" t="s">
        <v>4</v>
      </c>
      <c r="O39" s="52"/>
      <c r="P39" s="51"/>
      <c r="Q39" s="51"/>
      <c r="R39" s="50"/>
      <c r="S39" s="49">
        <f>F39*(SUM(G39:N39))</f>
        <v>0</v>
      </c>
      <c r="T39" s="130">
        <f>SUM(G89:N89)</f>
        <v>0</v>
      </c>
    </row>
    <row r="40" spans="1:27" ht="15" x14ac:dyDescent="0.2">
      <c r="A40" s="129"/>
      <c r="B40" s="146"/>
      <c r="C40" s="127"/>
      <c r="D40" s="22"/>
      <c r="E40" s="61" t="s">
        <v>16</v>
      </c>
      <c r="F40" s="89">
        <v>81.430000000000007</v>
      </c>
      <c r="G40" s="55"/>
      <c r="H40" s="51"/>
      <c r="I40" s="51"/>
      <c r="J40" s="54" t="s">
        <v>4</v>
      </c>
      <c r="K40" s="54" t="s">
        <v>4</v>
      </c>
      <c r="L40" s="54" t="s">
        <v>4</v>
      </c>
      <c r="M40" s="54" t="s">
        <v>4</v>
      </c>
      <c r="N40" s="53" t="s">
        <v>4</v>
      </c>
      <c r="O40" s="52"/>
      <c r="P40" s="51"/>
      <c r="Q40" s="51"/>
      <c r="R40" s="50"/>
      <c r="S40" s="49">
        <f>F40*(SUM(G40:N40))</f>
        <v>0</v>
      </c>
      <c r="T40" s="130"/>
    </row>
    <row r="41" spans="1:27" ht="15" x14ac:dyDescent="0.2">
      <c r="A41" s="129"/>
      <c r="B41" s="146"/>
      <c r="C41" s="127"/>
      <c r="D41" s="22"/>
      <c r="E41" s="61" t="s">
        <v>15</v>
      </c>
      <c r="F41" s="89">
        <v>81.430000000000007</v>
      </c>
      <c r="G41" s="55"/>
      <c r="H41" s="51"/>
      <c r="I41" s="51"/>
      <c r="J41" s="54" t="s">
        <v>4</v>
      </c>
      <c r="K41" s="54" t="s">
        <v>4</v>
      </c>
      <c r="L41" s="54" t="s">
        <v>4</v>
      </c>
      <c r="M41" s="54" t="s">
        <v>4</v>
      </c>
      <c r="N41" s="53" t="s">
        <v>4</v>
      </c>
      <c r="O41" s="52"/>
      <c r="P41" s="51"/>
      <c r="Q41" s="51"/>
      <c r="R41" s="50"/>
      <c r="S41" s="49">
        <f>F41*(SUM(G41:N41))</f>
        <v>0</v>
      </c>
      <c r="T41" s="130"/>
    </row>
    <row r="42" spans="1:27" ht="15" x14ac:dyDescent="0.2">
      <c r="A42" s="129"/>
      <c r="B42" s="146"/>
      <c r="C42" s="127"/>
      <c r="D42" s="22"/>
      <c r="E42" s="62" t="s">
        <v>14</v>
      </c>
      <c r="F42" s="89">
        <v>81.430000000000007</v>
      </c>
      <c r="G42" s="55"/>
      <c r="H42" s="51"/>
      <c r="I42" s="51"/>
      <c r="J42" s="54" t="s">
        <v>4</v>
      </c>
      <c r="K42" s="54" t="s">
        <v>4</v>
      </c>
      <c r="L42" s="54" t="s">
        <v>4</v>
      </c>
      <c r="M42" s="54" t="s">
        <v>4</v>
      </c>
      <c r="N42" s="53" t="s">
        <v>4</v>
      </c>
      <c r="O42" s="52"/>
      <c r="P42" s="51"/>
      <c r="Q42" s="51"/>
      <c r="R42" s="50"/>
      <c r="S42" s="49">
        <f>F42*(SUM(G42:N42))</f>
        <v>0</v>
      </c>
      <c r="T42" s="130"/>
    </row>
    <row r="43" spans="1:27" ht="15" x14ac:dyDescent="0.2">
      <c r="A43" s="129"/>
      <c r="B43" s="146"/>
      <c r="C43" s="127"/>
      <c r="D43" s="22"/>
      <c r="E43" s="62" t="s">
        <v>13</v>
      </c>
      <c r="F43" s="89">
        <v>81.430000000000007</v>
      </c>
      <c r="G43" s="55"/>
      <c r="H43" s="51"/>
      <c r="I43" s="51"/>
      <c r="J43" s="54" t="s">
        <v>4</v>
      </c>
      <c r="K43" s="54" t="s">
        <v>4</v>
      </c>
      <c r="L43" s="54" t="s">
        <v>4</v>
      </c>
      <c r="M43" s="54" t="s">
        <v>4</v>
      </c>
      <c r="N43" s="53" t="s">
        <v>4</v>
      </c>
      <c r="O43" s="52"/>
      <c r="P43" s="51"/>
      <c r="Q43" s="51"/>
      <c r="R43" s="50"/>
      <c r="S43" s="49">
        <f>F43*(SUM(G43:N43))</f>
        <v>0</v>
      </c>
      <c r="T43" s="130"/>
    </row>
    <row r="44" spans="1:27" ht="15" x14ac:dyDescent="0.2">
      <c r="A44" s="129"/>
      <c r="B44" s="140"/>
      <c r="C44" s="127"/>
      <c r="D44" s="126"/>
      <c r="E44" s="57" t="s">
        <v>41</v>
      </c>
      <c r="F44" s="89">
        <v>81.430000000000007</v>
      </c>
      <c r="G44" s="139"/>
      <c r="H44" s="108"/>
      <c r="I44" s="108"/>
      <c r="J44" s="107" t="s">
        <v>4</v>
      </c>
      <c r="K44" s="107" t="s">
        <v>4</v>
      </c>
      <c r="L44" s="107" t="s">
        <v>4</v>
      </c>
      <c r="M44" s="107" t="s">
        <v>4</v>
      </c>
      <c r="N44" s="145" t="s">
        <v>4</v>
      </c>
      <c r="O44" s="109"/>
      <c r="P44" s="108"/>
      <c r="Q44" s="108"/>
      <c r="R44" s="125"/>
      <c r="S44" s="49">
        <f>F44*(SUM(G44:N44))</f>
        <v>0</v>
      </c>
      <c r="T44" s="144"/>
      <c r="U44" s="143"/>
      <c r="V44" s="142"/>
      <c r="W44" s="142"/>
      <c r="X44" s="142"/>
      <c r="Y44" s="142"/>
      <c r="Z44" s="142"/>
      <c r="AA44" s="141"/>
    </row>
    <row r="45" spans="1:27" ht="15" x14ac:dyDescent="0.2">
      <c r="A45" s="129"/>
      <c r="B45" s="140"/>
      <c r="C45" s="127"/>
      <c r="D45" s="126"/>
      <c r="E45" s="57" t="s">
        <v>40</v>
      </c>
      <c r="F45" s="89">
        <v>81.430000000000007</v>
      </c>
      <c r="G45" s="139"/>
      <c r="H45" s="108"/>
      <c r="I45" s="108"/>
      <c r="J45" s="54" t="s">
        <v>4</v>
      </c>
      <c r="K45" s="54" t="s">
        <v>4</v>
      </c>
      <c r="L45" s="54" t="s">
        <v>4</v>
      </c>
      <c r="M45" s="54" t="s">
        <v>4</v>
      </c>
      <c r="N45" s="53" t="s">
        <v>4</v>
      </c>
      <c r="O45" s="52"/>
      <c r="P45" s="51"/>
      <c r="Q45" s="51"/>
      <c r="R45" s="50"/>
      <c r="S45" s="49">
        <f>F45*(SUM(G45:N45))</f>
        <v>0</v>
      </c>
      <c r="T45" s="144"/>
      <c r="U45" s="143"/>
      <c r="V45" s="142"/>
      <c r="W45" s="142"/>
      <c r="X45" s="142"/>
      <c r="Y45" s="142"/>
      <c r="Z45" s="142"/>
      <c r="AA45" s="141"/>
    </row>
    <row r="46" spans="1:27" ht="18.75" customHeight="1" x14ac:dyDescent="0.2">
      <c r="A46" s="129"/>
      <c r="B46" s="140"/>
      <c r="C46" s="127"/>
      <c r="D46" s="126"/>
      <c r="E46" s="57" t="s">
        <v>39</v>
      </c>
      <c r="F46" s="89">
        <v>81.430000000000007</v>
      </c>
      <c r="G46" s="139"/>
      <c r="H46" s="108"/>
      <c r="I46" s="108"/>
      <c r="J46" s="54" t="s">
        <v>4</v>
      </c>
      <c r="K46" s="54" t="s">
        <v>4</v>
      </c>
      <c r="L46" s="54" t="s">
        <v>4</v>
      </c>
      <c r="M46" s="54" t="s">
        <v>4</v>
      </c>
      <c r="N46" s="53" t="s">
        <v>4</v>
      </c>
      <c r="O46" s="52"/>
      <c r="P46" s="51"/>
      <c r="Q46" s="51"/>
      <c r="R46" s="50"/>
      <c r="S46" s="49">
        <f>F46*(SUM(G46:N46))</f>
        <v>0</v>
      </c>
      <c r="T46" s="144"/>
      <c r="U46" s="143"/>
      <c r="V46" s="142"/>
      <c r="W46" s="142"/>
      <c r="X46" s="142"/>
      <c r="Y46" s="142"/>
      <c r="Z46" s="142"/>
      <c r="AA46" s="141"/>
    </row>
    <row r="47" spans="1:27" ht="17.25" customHeight="1" x14ac:dyDescent="0.2">
      <c r="A47" s="129"/>
      <c r="B47" s="140"/>
      <c r="C47" s="127"/>
      <c r="D47" s="126"/>
      <c r="E47" s="57" t="s">
        <v>38</v>
      </c>
      <c r="F47" s="89">
        <v>81.430000000000007</v>
      </c>
      <c r="G47" s="139"/>
      <c r="H47" s="108"/>
      <c r="I47" s="108"/>
      <c r="J47" s="54" t="s">
        <v>4</v>
      </c>
      <c r="K47" s="54" t="s">
        <v>4</v>
      </c>
      <c r="L47" s="54" t="s">
        <v>4</v>
      </c>
      <c r="M47" s="54" t="s">
        <v>4</v>
      </c>
      <c r="N47" s="53" t="s">
        <v>4</v>
      </c>
      <c r="O47" s="52"/>
      <c r="P47" s="51"/>
      <c r="Q47" s="51"/>
      <c r="R47" s="50"/>
      <c r="S47" s="49">
        <f>F47*(SUM(G47:N47))</f>
        <v>0</v>
      </c>
      <c r="T47" s="144"/>
      <c r="U47" s="143"/>
      <c r="V47" s="142"/>
      <c r="W47" s="142"/>
      <c r="X47" s="142"/>
      <c r="Y47" s="142"/>
      <c r="Z47" s="142"/>
      <c r="AA47" s="141"/>
    </row>
    <row r="48" spans="1:27" ht="17.25" customHeight="1" x14ac:dyDescent="0.2">
      <c r="A48" s="129"/>
      <c r="B48" s="140"/>
      <c r="C48" s="127"/>
      <c r="D48" s="126"/>
      <c r="E48" s="57" t="s">
        <v>37</v>
      </c>
      <c r="F48" s="89">
        <v>81.430000000000007</v>
      </c>
      <c r="G48" s="139"/>
      <c r="H48" s="108"/>
      <c r="I48" s="108"/>
      <c r="J48" s="54" t="s">
        <v>4</v>
      </c>
      <c r="K48" s="54" t="s">
        <v>4</v>
      </c>
      <c r="L48" s="54" t="s">
        <v>4</v>
      </c>
      <c r="M48" s="54" t="s">
        <v>4</v>
      </c>
      <c r="N48" s="53" t="s">
        <v>4</v>
      </c>
      <c r="O48" s="52"/>
      <c r="P48" s="51"/>
      <c r="Q48" s="51"/>
      <c r="R48" s="50"/>
      <c r="S48" s="49">
        <f>F48*(SUM(G48:N48))</f>
        <v>0</v>
      </c>
      <c r="T48" s="144"/>
      <c r="U48" s="143"/>
      <c r="V48" s="142"/>
      <c r="W48" s="142"/>
      <c r="X48" s="142"/>
      <c r="Y48" s="142"/>
      <c r="Z48" s="142"/>
      <c r="AA48" s="141"/>
    </row>
    <row r="49" spans="1:27" ht="15" x14ac:dyDescent="0.2">
      <c r="A49" s="129"/>
      <c r="B49" s="140"/>
      <c r="C49" s="127"/>
      <c r="D49" s="126"/>
      <c r="E49" s="57" t="s">
        <v>36</v>
      </c>
      <c r="F49" s="89">
        <v>81.430000000000007</v>
      </c>
      <c r="G49" s="139"/>
      <c r="H49" s="108"/>
      <c r="I49" s="108"/>
      <c r="J49" s="54" t="s">
        <v>4</v>
      </c>
      <c r="K49" s="54" t="s">
        <v>4</v>
      </c>
      <c r="L49" s="54" t="s">
        <v>4</v>
      </c>
      <c r="M49" s="54" t="s">
        <v>4</v>
      </c>
      <c r="N49" s="53" t="s">
        <v>4</v>
      </c>
      <c r="O49" s="52"/>
      <c r="P49" s="51"/>
      <c r="Q49" s="51"/>
      <c r="R49" s="50"/>
      <c r="S49" s="49">
        <f>F49*(SUM(G49:N49))</f>
        <v>0</v>
      </c>
      <c r="T49" s="144"/>
      <c r="U49" s="143"/>
      <c r="V49" s="142"/>
      <c r="W49" s="142"/>
      <c r="X49" s="142"/>
      <c r="Y49" s="142"/>
      <c r="Z49" s="142"/>
      <c r="AA49" s="141"/>
    </row>
    <row r="50" spans="1:27" ht="15" x14ac:dyDescent="0.2">
      <c r="A50" s="129"/>
      <c r="B50" s="140"/>
      <c r="C50" s="127"/>
      <c r="D50" s="126"/>
      <c r="E50" s="57" t="s">
        <v>35</v>
      </c>
      <c r="F50" s="89">
        <v>81.430000000000007</v>
      </c>
      <c r="G50" s="139"/>
      <c r="H50" s="108"/>
      <c r="I50" s="108"/>
      <c r="J50" s="54" t="s">
        <v>4</v>
      </c>
      <c r="K50" s="54" t="s">
        <v>4</v>
      </c>
      <c r="L50" s="54" t="s">
        <v>4</v>
      </c>
      <c r="M50" s="54" t="s">
        <v>4</v>
      </c>
      <c r="N50" s="53" t="s">
        <v>4</v>
      </c>
      <c r="O50" s="52"/>
      <c r="P50" s="51"/>
      <c r="Q50" s="51"/>
      <c r="R50" s="50"/>
      <c r="S50" s="49">
        <f>F50*(SUM(G50:N50))</f>
        <v>0</v>
      </c>
      <c r="T50" s="130"/>
    </row>
    <row r="51" spans="1:27" ht="15.75" thickBot="1" x14ac:dyDescent="0.25">
      <c r="A51" s="124"/>
      <c r="B51" s="138"/>
      <c r="C51" s="122"/>
      <c r="D51" s="121"/>
      <c r="E51" s="115" t="s">
        <v>5</v>
      </c>
      <c r="F51" s="85">
        <v>81.430000000000007</v>
      </c>
      <c r="G51" s="137"/>
      <c r="H51" s="119"/>
      <c r="I51" s="119"/>
      <c r="J51" s="99" t="s">
        <v>4</v>
      </c>
      <c r="K51" s="99" t="s">
        <v>4</v>
      </c>
      <c r="L51" s="99" t="s">
        <v>4</v>
      </c>
      <c r="M51" s="99" t="s">
        <v>4</v>
      </c>
      <c r="N51" s="112" t="s">
        <v>4</v>
      </c>
      <c r="O51" s="100"/>
      <c r="P51" s="98"/>
      <c r="Q51" s="98"/>
      <c r="R51" s="97"/>
      <c r="S51" s="84">
        <f>F51*(SUM(G51:N51))</f>
        <v>0</v>
      </c>
      <c r="T51" s="130"/>
    </row>
    <row r="52" spans="1:27" ht="15" x14ac:dyDescent="0.2">
      <c r="A52" s="136"/>
      <c r="B52" s="91" t="s">
        <v>34</v>
      </c>
      <c r="C52" s="105"/>
      <c r="D52" s="22" t="s">
        <v>33</v>
      </c>
      <c r="E52" s="93" t="s">
        <v>18</v>
      </c>
      <c r="F52" s="92">
        <v>74.58</v>
      </c>
      <c r="G52" s="135" t="s">
        <v>4</v>
      </c>
      <c r="H52" s="108"/>
      <c r="I52" s="108"/>
      <c r="J52" s="107"/>
      <c r="K52" s="107"/>
      <c r="L52" s="107" t="s">
        <v>4</v>
      </c>
      <c r="M52" s="107" t="s">
        <v>4</v>
      </c>
      <c r="N52" s="107" t="s">
        <v>4</v>
      </c>
      <c r="O52" s="108"/>
      <c r="P52" s="108"/>
      <c r="Q52" s="108"/>
      <c r="R52" s="125"/>
      <c r="S52" s="63">
        <f>F52*(SUM(G52:N52))</f>
        <v>0</v>
      </c>
      <c r="T52" s="130"/>
    </row>
    <row r="53" spans="1:27" ht="15" x14ac:dyDescent="0.2">
      <c r="A53" s="88"/>
      <c r="B53" s="91"/>
      <c r="C53" s="127"/>
      <c r="D53" s="22"/>
      <c r="E53" s="61" t="s">
        <v>17</v>
      </c>
      <c r="F53" s="89">
        <v>74.58</v>
      </c>
      <c r="G53" s="134" t="s">
        <v>4</v>
      </c>
      <c r="H53" s="108"/>
      <c r="I53" s="108"/>
      <c r="J53" s="107"/>
      <c r="K53" s="54"/>
      <c r="L53" s="54" t="s">
        <v>4</v>
      </c>
      <c r="M53" s="54" t="s">
        <v>4</v>
      </c>
      <c r="N53" s="54" t="s">
        <v>4</v>
      </c>
      <c r="O53" s="51"/>
      <c r="P53" s="51"/>
      <c r="Q53" s="51"/>
      <c r="R53" s="50"/>
      <c r="S53" s="49">
        <f>F53*(SUM(G53:N53))</f>
        <v>0</v>
      </c>
      <c r="T53" s="130">
        <f>SUM(G91:N91)</f>
        <v>0</v>
      </c>
    </row>
    <row r="54" spans="1:27" ht="15" x14ac:dyDescent="0.2">
      <c r="A54" s="90"/>
      <c r="B54" s="87"/>
      <c r="C54" s="127"/>
      <c r="D54" s="22"/>
      <c r="E54" s="61" t="s">
        <v>16</v>
      </c>
      <c r="F54" s="89">
        <v>74.58</v>
      </c>
      <c r="G54" s="134" t="s">
        <v>4</v>
      </c>
      <c r="H54" s="108"/>
      <c r="I54" s="108"/>
      <c r="J54" s="107"/>
      <c r="K54" s="54"/>
      <c r="L54" s="54" t="s">
        <v>4</v>
      </c>
      <c r="M54" s="54" t="s">
        <v>4</v>
      </c>
      <c r="N54" s="54" t="s">
        <v>4</v>
      </c>
      <c r="O54" s="51"/>
      <c r="P54" s="51"/>
      <c r="Q54" s="51"/>
      <c r="R54" s="50"/>
      <c r="S54" s="49">
        <f>F54*(SUM(G54:N54))</f>
        <v>0</v>
      </c>
      <c r="T54" s="130">
        <f>SUM(G92:N92)</f>
        <v>0</v>
      </c>
    </row>
    <row r="55" spans="1:27" ht="15" x14ac:dyDescent="0.2">
      <c r="A55" s="90"/>
      <c r="B55" s="87"/>
      <c r="C55" s="127"/>
      <c r="D55" s="22"/>
      <c r="E55" s="61" t="s">
        <v>15</v>
      </c>
      <c r="F55" s="89">
        <v>74.58</v>
      </c>
      <c r="G55" s="134" t="s">
        <v>4</v>
      </c>
      <c r="H55" s="108"/>
      <c r="I55" s="108"/>
      <c r="J55" s="107"/>
      <c r="K55" s="54"/>
      <c r="L55" s="54" t="s">
        <v>4</v>
      </c>
      <c r="M55" s="54" t="s">
        <v>4</v>
      </c>
      <c r="N55" s="54" t="s">
        <v>4</v>
      </c>
      <c r="O55" s="51"/>
      <c r="P55" s="51"/>
      <c r="Q55" s="51"/>
      <c r="R55" s="50"/>
      <c r="S55" s="49">
        <f>F55*(SUM(G55:N55))</f>
        <v>0</v>
      </c>
      <c r="T55" s="130">
        <f>SUM(G93:N93)</f>
        <v>0</v>
      </c>
    </row>
    <row r="56" spans="1:27" ht="15" x14ac:dyDescent="0.2">
      <c r="A56" s="90"/>
      <c r="B56" s="87"/>
      <c r="C56" s="127"/>
      <c r="D56" s="22"/>
      <c r="E56" s="62" t="s">
        <v>14</v>
      </c>
      <c r="F56" s="89">
        <v>74.58</v>
      </c>
      <c r="G56" s="134" t="s">
        <v>4</v>
      </c>
      <c r="H56" s="108"/>
      <c r="I56" s="108"/>
      <c r="J56" s="107"/>
      <c r="K56" s="54"/>
      <c r="L56" s="54" t="s">
        <v>4</v>
      </c>
      <c r="M56" s="54" t="s">
        <v>4</v>
      </c>
      <c r="N56" s="54" t="s">
        <v>4</v>
      </c>
      <c r="O56" s="51"/>
      <c r="P56" s="51"/>
      <c r="Q56" s="51"/>
      <c r="R56" s="50"/>
      <c r="S56" s="49">
        <f>F56*(SUM(G56:N56))</f>
        <v>0</v>
      </c>
      <c r="T56" s="130">
        <f>SUM(G94:N94)</f>
        <v>0</v>
      </c>
    </row>
    <row r="57" spans="1:27" ht="15.75" thickBot="1" x14ac:dyDescent="0.25">
      <c r="A57" s="133"/>
      <c r="B57" s="103"/>
      <c r="C57" s="122"/>
      <c r="D57" s="12"/>
      <c r="E57" s="101" t="s">
        <v>13</v>
      </c>
      <c r="F57" s="85">
        <v>74.58</v>
      </c>
      <c r="G57" s="132" t="s">
        <v>4</v>
      </c>
      <c r="H57" s="108"/>
      <c r="I57" s="108"/>
      <c r="J57" s="107"/>
      <c r="K57" s="42"/>
      <c r="L57" s="42" t="s">
        <v>4</v>
      </c>
      <c r="M57" s="42" t="s">
        <v>4</v>
      </c>
      <c r="N57" s="42" t="s">
        <v>4</v>
      </c>
      <c r="O57" s="51"/>
      <c r="P57" s="51"/>
      <c r="Q57" s="51"/>
      <c r="R57" s="50"/>
      <c r="S57" s="84">
        <f>F57*(SUM(G57:N57))</f>
        <v>0</v>
      </c>
      <c r="T57" s="130"/>
    </row>
    <row r="58" spans="1:27" ht="14.25" customHeight="1" thickBot="1" x14ac:dyDescent="0.25">
      <c r="A58" s="131"/>
      <c r="B58" s="117" t="s">
        <v>32</v>
      </c>
      <c r="C58" s="110"/>
      <c r="D58" s="34" t="s">
        <v>31</v>
      </c>
      <c r="E58" s="71" t="s">
        <v>18</v>
      </c>
      <c r="F58" s="70">
        <v>57.78</v>
      </c>
      <c r="G58" s="69"/>
      <c r="H58" s="65"/>
      <c r="I58" s="65"/>
      <c r="J58" s="68"/>
      <c r="K58" s="68"/>
      <c r="L58" s="68"/>
      <c r="M58" s="68" t="s">
        <v>4</v>
      </c>
      <c r="N58" s="67" t="s">
        <v>4</v>
      </c>
      <c r="O58" s="66"/>
      <c r="P58" s="65"/>
      <c r="Q58" s="65"/>
      <c r="R58" s="64"/>
      <c r="S58" s="63">
        <f>F58*(SUM(G58:N58))</f>
        <v>0</v>
      </c>
      <c r="T58" s="130"/>
    </row>
    <row r="59" spans="1:27" ht="14.25" customHeight="1" thickBot="1" x14ac:dyDescent="0.25">
      <c r="A59" s="129"/>
      <c r="B59" s="116"/>
      <c r="C59" s="105"/>
      <c r="D59" s="22"/>
      <c r="E59" s="61" t="s">
        <v>17</v>
      </c>
      <c r="F59" s="56">
        <v>57.78</v>
      </c>
      <c r="G59" s="69"/>
      <c r="H59" s="51"/>
      <c r="I59" s="51"/>
      <c r="J59" s="54"/>
      <c r="K59" s="54"/>
      <c r="L59" s="54"/>
      <c r="M59" s="54" t="s">
        <v>4</v>
      </c>
      <c r="N59" s="53" t="s">
        <v>4</v>
      </c>
      <c r="O59" s="52"/>
      <c r="P59" s="51"/>
      <c r="Q59" s="51"/>
      <c r="R59" s="50"/>
      <c r="S59" s="49">
        <f>F59*(SUM(G59:N59))</f>
        <v>0</v>
      </c>
      <c r="T59" s="130"/>
    </row>
    <row r="60" spans="1:27" ht="14.25" customHeight="1" thickBot="1" x14ac:dyDescent="0.25">
      <c r="A60" s="129"/>
      <c r="B60" s="116"/>
      <c r="C60" s="105"/>
      <c r="D60" s="22"/>
      <c r="E60" s="61" t="s">
        <v>16</v>
      </c>
      <c r="F60" s="56">
        <v>57.78</v>
      </c>
      <c r="G60" s="69"/>
      <c r="H60" s="51"/>
      <c r="I60" s="51"/>
      <c r="J60" s="54"/>
      <c r="K60" s="54"/>
      <c r="L60" s="54"/>
      <c r="M60" s="54" t="s">
        <v>4</v>
      </c>
      <c r="N60" s="53" t="s">
        <v>4</v>
      </c>
      <c r="O60" s="52"/>
      <c r="P60" s="51"/>
      <c r="Q60" s="51"/>
      <c r="R60" s="50"/>
      <c r="S60" s="49">
        <f>F60*(SUM(G60:N60))</f>
        <v>0</v>
      </c>
      <c r="T60" s="130"/>
    </row>
    <row r="61" spans="1:27" ht="14.25" customHeight="1" thickBot="1" x14ac:dyDescent="0.25">
      <c r="A61" s="129"/>
      <c r="B61" s="116"/>
      <c r="C61" s="105"/>
      <c r="D61" s="22"/>
      <c r="E61" s="61" t="s">
        <v>15</v>
      </c>
      <c r="F61" s="56">
        <v>57.78</v>
      </c>
      <c r="G61" s="69"/>
      <c r="H61" s="51"/>
      <c r="I61" s="51"/>
      <c r="J61" s="54"/>
      <c r="K61" s="54"/>
      <c r="L61" s="54"/>
      <c r="M61" s="54" t="s">
        <v>4</v>
      </c>
      <c r="N61" s="53" t="s">
        <v>4</v>
      </c>
      <c r="O61" s="52"/>
      <c r="P61" s="51"/>
      <c r="Q61" s="51"/>
      <c r="R61" s="50"/>
      <c r="S61" s="49">
        <f>F61*(SUM(G61:N61))</f>
        <v>0</v>
      </c>
      <c r="T61" s="130"/>
    </row>
    <row r="62" spans="1:27" ht="14.25" customHeight="1" thickBot="1" x14ac:dyDescent="0.25">
      <c r="A62" s="129"/>
      <c r="B62" s="116"/>
      <c r="C62" s="105"/>
      <c r="D62" s="22"/>
      <c r="E62" s="62" t="s">
        <v>14</v>
      </c>
      <c r="F62" s="56">
        <v>57.78</v>
      </c>
      <c r="G62" s="69"/>
      <c r="H62" s="51"/>
      <c r="I62" s="51"/>
      <c r="J62" s="54"/>
      <c r="K62" s="54"/>
      <c r="L62" s="54"/>
      <c r="M62" s="54" t="s">
        <v>4</v>
      </c>
      <c r="N62" s="53" t="s">
        <v>4</v>
      </c>
      <c r="O62" s="40"/>
      <c r="P62" s="39"/>
      <c r="Q62" s="39"/>
      <c r="R62" s="38"/>
      <c r="S62" s="49">
        <f>F62*(SUM(G62:N62))</f>
        <v>0</v>
      </c>
      <c r="T62" s="130"/>
    </row>
    <row r="63" spans="1:27" ht="14.25" customHeight="1" x14ac:dyDescent="0.2">
      <c r="A63" s="129"/>
      <c r="B63" s="116"/>
      <c r="C63" s="105"/>
      <c r="D63" s="22"/>
      <c r="E63" s="61" t="s">
        <v>13</v>
      </c>
      <c r="F63" s="56">
        <v>57.78</v>
      </c>
      <c r="G63" s="69"/>
      <c r="H63" s="51"/>
      <c r="I63" s="51"/>
      <c r="J63" s="54"/>
      <c r="K63" s="54"/>
      <c r="L63" s="54"/>
      <c r="M63" s="54" t="s">
        <v>4</v>
      </c>
      <c r="N63" s="53" t="s">
        <v>4</v>
      </c>
      <c r="O63" s="52"/>
      <c r="P63" s="51"/>
      <c r="Q63" s="51"/>
      <c r="R63" s="50"/>
      <c r="S63" s="49">
        <f>F63*(SUM(G63:N63))</f>
        <v>0</v>
      </c>
      <c r="T63" s="130"/>
    </row>
    <row r="64" spans="1:27" ht="14.25" customHeight="1" x14ac:dyDescent="0.2">
      <c r="A64" s="129"/>
      <c r="B64" s="128"/>
      <c r="C64" s="127"/>
      <c r="D64" s="126"/>
      <c r="E64" s="57" t="s">
        <v>12</v>
      </c>
      <c r="F64" s="56">
        <v>57.78</v>
      </c>
      <c r="G64" s="55"/>
      <c r="H64" s="51"/>
      <c r="I64" s="51"/>
      <c r="J64" s="54"/>
      <c r="K64" s="54"/>
      <c r="L64" s="54"/>
      <c r="M64" s="54" t="s">
        <v>4</v>
      </c>
      <c r="N64" s="53" t="s">
        <v>4</v>
      </c>
      <c r="O64" s="109"/>
      <c r="P64" s="108"/>
      <c r="Q64" s="108"/>
      <c r="R64" s="125"/>
      <c r="S64" s="49">
        <f>F64*(SUM(G64:N64))</f>
        <v>0</v>
      </c>
      <c r="T64" s="130"/>
    </row>
    <row r="65" spans="1:20" ht="14.25" customHeight="1" x14ac:dyDescent="0.2">
      <c r="A65" s="129"/>
      <c r="B65" s="128"/>
      <c r="C65" s="127"/>
      <c r="D65" s="126"/>
      <c r="E65" s="57" t="s">
        <v>11</v>
      </c>
      <c r="F65" s="56">
        <v>57.78</v>
      </c>
      <c r="G65" s="55"/>
      <c r="H65" s="51"/>
      <c r="I65" s="51"/>
      <c r="J65" s="54"/>
      <c r="K65" s="54"/>
      <c r="L65" s="54"/>
      <c r="M65" s="54" t="s">
        <v>4</v>
      </c>
      <c r="N65" s="53" t="s">
        <v>4</v>
      </c>
      <c r="O65" s="109"/>
      <c r="P65" s="108"/>
      <c r="Q65" s="108"/>
      <c r="R65" s="125"/>
      <c r="S65" s="49">
        <f>F65*(SUM(G65:N65))</f>
        <v>0</v>
      </c>
      <c r="T65" s="130"/>
    </row>
    <row r="66" spans="1:20" ht="14.25" customHeight="1" x14ac:dyDescent="0.2">
      <c r="A66" s="129"/>
      <c r="B66" s="128"/>
      <c r="C66" s="127"/>
      <c r="D66" s="126"/>
      <c r="E66" s="57" t="s">
        <v>10</v>
      </c>
      <c r="F66" s="56">
        <v>57.78</v>
      </c>
      <c r="G66" s="55"/>
      <c r="H66" s="51"/>
      <c r="I66" s="51"/>
      <c r="J66" s="54"/>
      <c r="K66" s="54"/>
      <c r="L66" s="54"/>
      <c r="M66" s="54" t="s">
        <v>4</v>
      </c>
      <c r="N66" s="53" t="s">
        <v>4</v>
      </c>
      <c r="O66" s="109"/>
      <c r="P66" s="108"/>
      <c r="Q66" s="108"/>
      <c r="R66" s="125"/>
      <c r="S66" s="49">
        <f>F66*(SUM(G66:N66))</f>
        <v>0</v>
      </c>
    </row>
    <row r="67" spans="1:20" ht="14.25" customHeight="1" x14ac:dyDescent="0.2">
      <c r="A67" s="129"/>
      <c r="B67" s="128"/>
      <c r="C67" s="127"/>
      <c r="D67" s="126"/>
      <c r="E67" s="57" t="s">
        <v>9</v>
      </c>
      <c r="F67" s="56">
        <v>57.78</v>
      </c>
      <c r="G67" s="55"/>
      <c r="H67" s="51"/>
      <c r="I67" s="51"/>
      <c r="J67" s="54"/>
      <c r="K67" s="54"/>
      <c r="L67" s="54"/>
      <c r="M67" s="54" t="s">
        <v>4</v>
      </c>
      <c r="N67" s="53" t="s">
        <v>4</v>
      </c>
      <c r="O67" s="109"/>
      <c r="P67" s="108"/>
      <c r="Q67" s="108"/>
      <c r="R67" s="125"/>
      <c r="S67" s="49">
        <f>F67*(SUM(G67:N67))</f>
        <v>0</v>
      </c>
    </row>
    <row r="68" spans="1:20" ht="14.25" customHeight="1" x14ac:dyDescent="0.2">
      <c r="A68" s="129"/>
      <c r="B68" s="128"/>
      <c r="C68" s="127"/>
      <c r="D68" s="126"/>
      <c r="E68" s="57" t="s">
        <v>8</v>
      </c>
      <c r="F68" s="56">
        <v>57.78</v>
      </c>
      <c r="G68" s="55"/>
      <c r="H68" s="51"/>
      <c r="I68" s="51"/>
      <c r="J68" s="54"/>
      <c r="K68" s="54"/>
      <c r="L68" s="54"/>
      <c r="M68" s="54" t="s">
        <v>4</v>
      </c>
      <c r="N68" s="53" t="s">
        <v>4</v>
      </c>
      <c r="O68" s="109"/>
      <c r="P68" s="108"/>
      <c r="Q68" s="108"/>
      <c r="R68" s="125"/>
      <c r="S68" s="49">
        <f>F68*(SUM(G68:N68))</f>
        <v>0</v>
      </c>
    </row>
    <row r="69" spans="1:20" ht="14.25" customHeight="1" x14ac:dyDescent="0.2">
      <c r="A69" s="129"/>
      <c r="B69" s="128"/>
      <c r="C69" s="127"/>
      <c r="D69" s="126"/>
      <c r="E69" s="57" t="s">
        <v>30</v>
      </c>
      <c r="F69" s="56">
        <v>57.78</v>
      </c>
      <c r="G69" s="55"/>
      <c r="H69" s="51"/>
      <c r="I69" s="51"/>
      <c r="J69" s="54"/>
      <c r="K69" s="54"/>
      <c r="L69" s="54"/>
      <c r="M69" s="54" t="s">
        <v>4</v>
      </c>
      <c r="N69" s="53" t="s">
        <v>4</v>
      </c>
      <c r="O69" s="109"/>
      <c r="P69" s="108"/>
      <c r="Q69" s="108"/>
      <c r="R69" s="125"/>
      <c r="S69" s="49">
        <f>F69*(SUM(G69:N69))</f>
        <v>0</v>
      </c>
    </row>
    <row r="70" spans="1:20" ht="14.25" customHeight="1" x14ac:dyDescent="0.2">
      <c r="A70" s="129"/>
      <c r="B70" s="128"/>
      <c r="C70" s="127"/>
      <c r="D70" s="126"/>
      <c r="E70" s="57" t="s">
        <v>6</v>
      </c>
      <c r="F70" s="56">
        <v>57.78</v>
      </c>
      <c r="G70" s="55"/>
      <c r="H70" s="51"/>
      <c r="I70" s="51"/>
      <c r="J70" s="54"/>
      <c r="K70" s="54"/>
      <c r="L70" s="54"/>
      <c r="M70" s="54" t="s">
        <v>4</v>
      </c>
      <c r="N70" s="53" t="s">
        <v>4</v>
      </c>
      <c r="O70" s="109"/>
      <c r="P70" s="108"/>
      <c r="Q70" s="108"/>
      <c r="R70" s="125"/>
      <c r="S70" s="49">
        <f>F70*(SUM(G70:N70))</f>
        <v>0</v>
      </c>
    </row>
    <row r="71" spans="1:20" ht="14.25" customHeight="1" thickBot="1" x14ac:dyDescent="0.25">
      <c r="A71" s="124"/>
      <c r="B71" s="123"/>
      <c r="C71" s="122"/>
      <c r="D71" s="121"/>
      <c r="E71" s="45" t="s">
        <v>5</v>
      </c>
      <c r="F71" s="114">
        <v>57.78</v>
      </c>
      <c r="G71" s="55"/>
      <c r="H71" s="39"/>
      <c r="I71" s="39"/>
      <c r="J71" s="42"/>
      <c r="K71" s="42"/>
      <c r="L71" s="42"/>
      <c r="M71" s="42" t="s">
        <v>4</v>
      </c>
      <c r="N71" s="41" t="s">
        <v>4</v>
      </c>
      <c r="O71" s="120"/>
      <c r="P71" s="119"/>
      <c r="Q71" s="119"/>
      <c r="R71" s="118"/>
      <c r="S71" s="84">
        <f>F71*(SUM(G71:N71))</f>
        <v>0</v>
      </c>
    </row>
    <row r="72" spans="1:20" ht="14.25" customHeight="1" thickBot="1" x14ac:dyDescent="0.25">
      <c r="A72" s="74"/>
      <c r="B72" s="117" t="s">
        <v>29</v>
      </c>
      <c r="C72" s="110"/>
      <c r="D72" s="34" t="s">
        <v>28</v>
      </c>
      <c r="E72" s="71" t="s">
        <v>18</v>
      </c>
      <c r="F72" s="70">
        <v>57.78</v>
      </c>
      <c r="G72" s="69" t="s">
        <v>4</v>
      </c>
      <c r="H72" s="65" t="s">
        <v>4</v>
      </c>
      <c r="I72" s="65"/>
      <c r="J72" s="65"/>
      <c r="K72" s="65"/>
      <c r="L72" s="68"/>
      <c r="M72" s="68"/>
      <c r="N72" s="67" t="s">
        <v>4</v>
      </c>
      <c r="O72" s="66"/>
      <c r="P72" s="65"/>
      <c r="Q72" s="65"/>
      <c r="R72" s="64"/>
      <c r="S72" s="63">
        <f>F72*(SUM(G72:N72))</f>
        <v>0</v>
      </c>
    </row>
    <row r="73" spans="1:20" ht="14.25" customHeight="1" thickBot="1" x14ac:dyDescent="0.25">
      <c r="A73" s="60"/>
      <c r="B73" s="116"/>
      <c r="C73" s="105"/>
      <c r="D73" s="22"/>
      <c r="E73" s="61" t="s">
        <v>17</v>
      </c>
      <c r="F73" s="56">
        <v>57.78</v>
      </c>
      <c r="G73" s="55" t="s">
        <v>4</v>
      </c>
      <c r="H73" s="51" t="s">
        <v>4</v>
      </c>
      <c r="I73" s="51"/>
      <c r="J73" s="51"/>
      <c r="K73" s="65"/>
      <c r="L73" s="68"/>
      <c r="M73" s="54"/>
      <c r="N73" s="53" t="s">
        <v>4</v>
      </c>
      <c r="O73" s="52"/>
      <c r="P73" s="51"/>
      <c r="Q73" s="51"/>
      <c r="R73" s="50"/>
      <c r="S73" s="49">
        <f>F73*(SUM(G73:N73))</f>
        <v>0</v>
      </c>
    </row>
    <row r="74" spans="1:20" ht="14.25" customHeight="1" thickBot="1" x14ac:dyDescent="0.25">
      <c r="A74" s="60"/>
      <c r="B74" s="116"/>
      <c r="C74" s="105"/>
      <c r="D74" s="22"/>
      <c r="E74" s="61" t="s">
        <v>16</v>
      </c>
      <c r="F74" s="56">
        <v>57.78</v>
      </c>
      <c r="G74" s="55" t="s">
        <v>4</v>
      </c>
      <c r="H74" s="51" t="s">
        <v>4</v>
      </c>
      <c r="I74" s="51"/>
      <c r="J74" s="51"/>
      <c r="K74" s="65"/>
      <c r="L74" s="68"/>
      <c r="M74" s="54"/>
      <c r="N74" s="53" t="s">
        <v>4</v>
      </c>
      <c r="O74" s="52"/>
      <c r="P74" s="51"/>
      <c r="Q74" s="51"/>
      <c r="R74" s="50"/>
      <c r="S74" s="49">
        <f>F74*(SUM(G74:N74))</f>
        <v>0</v>
      </c>
    </row>
    <row r="75" spans="1:20" ht="14.25" customHeight="1" thickBot="1" x14ac:dyDescent="0.25">
      <c r="A75" s="60"/>
      <c r="B75" s="116"/>
      <c r="C75" s="105"/>
      <c r="D75" s="22"/>
      <c r="E75" s="61" t="s">
        <v>15</v>
      </c>
      <c r="F75" s="56">
        <v>57.78</v>
      </c>
      <c r="G75" s="55" t="s">
        <v>4</v>
      </c>
      <c r="H75" s="51" t="s">
        <v>4</v>
      </c>
      <c r="I75" s="51"/>
      <c r="J75" s="51"/>
      <c r="K75" s="65"/>
      <c r="L75" s="68"/>
      <c r="M75" s="54"/>
      <c r="N75" s="53" t="s">
        <v>4</v>
      </c>
      <c r="O75" s="52"/>
      <c r="P75" s="51"/>
      <c r="Q75" s="51"/>
      <c r="R75" s="50"/>
      <c r="S75" s="49">
        <f>F75*(SUM(G75:N75))</f>
        <v>0</v>
      </c>
    </row>
    <row r="76" spans="1:20" ht="14.25" customHeight="1" thickBot="1" x14ac:dyDescent="0.25">
      <c r="A76" s="60"/>
      <c r="B76" s="116"/>
      <c r="C76" s="105"/>
      <c r="D76" s="22"/>
      <c r="E76" s="62" t="s">
        <v>14</v>
      </c>
      <c r="F76" s="56">
        <v>57.78</v>
      </c>
      <c r="G76" s="55" t="s">
        <v>4</v>
      </c>
      <c r="H76" s="51" t="s">
        <v>4</v>
      </c>
      <c r="I76" s="51"/>
      <c r="J76" s="51"/>
      <c r="K76" s="65"/>
      <c r="L76" s="68"/>
      <c r="M76" s="54"/>
      <c r="N76" s="53" t="s">
        <v>4</v>
      </c>
      <c r="O76" s="52"/>
      <c r="P76" s="51"/>
      <c r="Q76" s="51"/>
      <c r="R76" s="50"/>
      <c r="S76" s="49">
        <f>F76*(SUM(G76:N76))</f>
        <v>0</v>
      </c>
    </row>
    <row r="77" spans="1:20" ht="14.25" customHeight="1" x14ac:dyDescent="0.2">
      <c r="A77" s="60"/>
      <c r="B77" s="116"/>
      <c r="C77" s="105"/>
      <c r="D77" s="22"/>
      <c r="E77" s="61" t="s">
        <v>13</v>
      </c>
      <c r="F77" s="56">
        <v>57.78</v>
      </c>
      <c r="G77" s="55" t="s">
        <v>4</v>
      </c>
      <c r="H77" s="51" t="s">
        <v>4</v>
      </c>
      <c r="I77" s="51"/>
      <c r="J77" s="51"/>
      <c r="K77" s="65"/>
      <c r="L77" s="68"/>
      <c r="M77" s="54"/>
      <c r="N77" s="53" t="s">
        <v>4</v>
      </c>
      <c r="O77" s="52"/>
      <c r="P77" s="51"/>
      <c r="Q77" s="51"/>
      <c r="R77" s="50"/>
      <c r="S77" s="49">
        <f>F77*(SUM(G77:N77))</f>
        <v>0</v>
      </c>
    </row>
    <row r="78" spans="1:20" ht="14.25" customHeight="1" x14ac:dyDescent="0.2">
      <c r="A78" s="60"/>
      <c r="B78" s="116"/>
      <c r="C78" s="105"/>
      <c r="D78" s="22"/>
      <c r="E78" s="57" t="s">
        <v>12</v>
      </c>
      <c r="F78" s="56">
        <v>57.78</v>
      </c>
      <c r="G78" s="55" t="s">
        <v>4</v>
      </c>
      <c r="H78" s="51" t="s">
        <v>4</v>
      </c>
      <c r="I78" s="51"/>
      <c r="J78" s="54"/>
      <c r="K78" s="54"/>
      <c r="L78" s="54"/>
      <c r="M78" s="54"/>
      <c r="N78" s="53" t="s">
        <v>4</v>
      </c>
      <c r="O78" s="52"/>
      <c r="P78" s="51"/>
      <c r="Q78" s="51"/>
      <c r="R78" s="50"/>
      <c r="S78" s="49">
        <f>F78*(SUM(G78:N78))</f>
        <v>0</v>
      </c>
    </row>
    <row r="79" spans="1:20" ht="14.25" customHeight="1" x14ac:dyDescent="0.2">
      <c r="A79" s="60"/>
      <c r="B79" s="116"/>
      <c r="C79" s="105"/>
      <c r="D79" s="22"/>
      <c r="E79" s="57" t="s">
        <v>11</v>
      </c>
      <c r="F79" s="56">
        <v>57.78</v>
      </c>
      <c r="G79" s="55" t="s">
        <v>4</v>
      </c>
      <c r="H79" s="51" t="s">
        <v>4</v>
      </c>
      <c r="I79" s="51"/>
      <c r="J79" s="54"/>
      <c r="K79" s="54"/>
      <c r="L79" s="54"/>
      <c r="M79" s="54"/>
      <c r="N79" s="53" t="s">
        <v>4</v>
      </c>
      <c r="O79" s="52"/>
      <c r="P79" s="51"/>
      <c r="Q79" s="51"/>
      <c r="R79" s="50"/>
      <c r="S79" s="49">
        <f>F79*(SUM(G79:N79))</f>
        <v>0</v>
      </c>
    </row>
    <row r="80" spans="1:20" ht="14.25" customHeight="1" x14ac:dyDescent="0.2">
      <c r="A80" s="60"/>
      <c r="B80" s="116"/>
      <c r="C80" s="105"/>
      <c r="D80" s="22"/>
      <c r="E80" s="57" t="s">
        <v>10</v>
      </c>
      <c r="F80" s="56">
        <v>57.78</v>
      </c>
      <c r="G80" s="55" t="s">
        <v>4</v>
      </c>
      <c r="H80" s="51" t="s">
        <v>4</v>
      </c>
      <c r="I80" s="51"/>
      <c r="J80" s="54"/>
      <c r="K80" s="54"/>
      <c r="L80" s="54"/>
      <c r="M80" s="54"/>
      <c r="N80" s="53" t="s">
        <v>4</v>
      </c>
      <c r="O80" s="52"/>
      <c r="P80" s="51"/>
      <c r="Q80" s="51"/>
      <c r="R80" s="50"/>
      <c r="S80" s="49">
        <f>F80*(SUM(G80:N80))</f>
        <v>0</v>
      </c>
    </row>
    <row r="81" spans="1:19" ht="14.25" customHeight="1" x14ac:dyDescent="0.2">
      <c r="A81" s="60"/>
      <c r="B81" s="116"/>
      <c r="C81" s="105"/>
      <c r="D81" s="22"/>
      <c r="E81" s="57" t="s">
        <v>9</v>
      </c>
      <c r="F81" s="56">
        <v>57.78</v>
      </c>
      <c r="G81" s="55" t="s">
        <v>4</v>
      </c>
      <c r="H81" s="51" t="s">
        <v>4</v>
      </c>
      <c r="I81" s="51"/>
      <c r="J81" s="54"/>
      <c r="K81" s="54"/>
      <c r="L81" s="54"/>
      <c r="M81" s="54"/>
      <c r="N81" s="53" t="s">
        <v>4</v>
      </c>
      <c r="O81" s="52"/>
      <c r="P81" s="51"/>
      <c r="Q81" s="51"/>
      <c r="R81" s="50"/>
      <c r="S81" s="49">
        <f>F81*(SUM(G81:N81))</f>
        <v>0</v>
      </c>
    </row>
    <row r="82" spans="1:19" ht="14.25" customHeight="1" x14ac:dyDescent="0.2">
      <c r="A82" s="60"/>
      <c r="B82" s="116"/>
      <c r="C82" s="105"/>
      <c r="D82" s="22"/>
      <c r="E82" s="57" t="s">
        <v>8</v>
      </c>
      <c r="F82" s="56">
        <v>57.78</v>
      </c>
      <c r="G82" s="55" t="s">
        <v>4</v>
      </c>
      <c r="H82" s="51" t="s">
        <v>4</v>
      </c>
      <c r="I82" s="51"/>
      <c r="J82" s="54"/>
      <c r="K82" s="54"/>
      <c r="L82" s="54"/>
      <c r="M82" s="54"/>
      <c r="N82" s="53" t="s">
        <v>4</v>
      </c>
      <c r="O82" s="52"/>
      <c r="P82" s="51"/>
      <c r="Q82" s="51"/>
      <c r="R82" s="50"/>
      <c r="S82" s="49">
        <f>F82*(SUM(G82:N82))</f>
        <v>0</v>
      </c>
    </row>
    <row r="83" spans="1:19" ht="14.25" customHeight="1" x14ac:dyDescent="0.2">
      <c r="A83" s="60"/>
      <c r="B83" s="116"/>
      <c r="C83" s="105"/>
      <c r="D83" s="22"/>
      <c r="E83" s="57" t="s">
        <v>7</v>
      </c>
      <c r="F83" s="56">
        <v>57.78</v>
      </c>
      <c r="G83" s="55" t="s">
        <v>4</v>
      </c>
      <c r="H83" s="51" t="s">
        <v>4</v>
      </c>
      <c r="I83" s="51"/>
      <c r="J83" s="54"/>
      <c r="K83" s="54"/>
      <c r="L83" s="54"/>
      <c r="M83" s="54"/>
      <c r="N83" s="53" t="s">
        <v>4</v>
      </c>
      <c r="O83" s="52"/>
      <c r="P83" s="51"/>
      <c r="Q83" s="51"/>
      <c r="R83" s="50"/>
      <c r="S83" s="49">
        <f>F83*(SUM(G83:N83))</f>
        <v>0</v>
      </c>
    </row>
    <row r="84" spans="1:19" ht="14.25" customHeight="1" x14ac:dyDescent="0.2">
      <c r="A84" s="60"/>
      <c r="B84" s="116"/>
      <c r="C84" s="105"/>
      <c r="D84" s="22"/>
      <c r="E84" s="57" t="s">
        <v>6</v>
      </c>
      <c r="F84" s="56">
        <v>57.78</v>
      </c>
      <c r="G84" s="55" t="s">
        <v>4</v>
      </c>
      <c r="H84" s="51" t="s">
        <v>4</v>
      </c>
      <c r="I84" s="51"/>
      <c r="J84" s="54"/>
      <c r="K84" s="54"/>
      <c r="L84" s="54"/>
      <c r="M84" s="54"/>
      <c r="N84" s="53" t="s">
        <v>4</v>
      </c>
      <c r="O84" s="52"/>
      <c r="P84" s="51"/>
      <c r="Q84" s="51"/>
      <c r="R84" s="50"/>
      <c r="S84" s="49">
        <f>F84*(SUM(G84:N84))</f>
        <v>0</v>
      </c>
    </row>
    <row r="85" spans="1:19" ht="14.25" customHeight="1" thickBot="1" x14ac:dyDescent="0.25">
      <c r="A85" s="60"/>
      <c r="B85" s="116"/>
      <c r="C85" s="102"/>
      <c r="D85" s="22"/>
      <c r="E85" s="115" t="s">
        <v>5</v>
      </c>
      <c r="F85" s="114">
        <v>57.78</v>
      </c>
      <c r="G85" s="113" t="s">
        <v>4</v>
      </c>
      <c r="H85" s="98" t="s">
        <v>4</v>
      </c>
      <c r="I85" s="98"/>
      <c r="J85" s="99"/>
      <c r="K85" s="99"/>
      <c r="L85" s="99"/>
      <c r="M85" s="99"/>
      <c r="N85" s="112" t="s">
        <v>4</v>
      </c>
      <c r="O85" s="100"/>
      <c r="P85" s="98"/>
      <c r="Q85" s="98"/>
      <c r="R85" s="97"/>
      <c r="S85" s="84">
        <f>F85*(SUM(G85:N85))</f>
        <v>0</v>
      </c>
    </row>
    <row r="86" spans="1:19" ht="17.25" customHeight="1" x14ac:dyDescent="0.2">
      <c r="A86" s="111"/>
      <c r="B86" s="95" t="s">
        <v>27</v>
      </c>
      <c r="C86" s="110"/>
      <c r="D86" s="34" t="s">
        <v>26</v>
      </c>
      <c r="E86" s="93" t="s">
        <v>18</v>
      </c>
      <c r="F86" s="92">
        <v>99.3</v>
      </c>
      <c r="G86" s="109" t="s">
        <v>4</v>
      </c>
      <c r="H86" s="108" t="s">
        <v>4</v>
      </c>
      <c r="I86" s="108" t="s">
        <v>4</v>
      </c>
      <c r="J86" s="108" t="s">
        <v>4</v>
      </c>
      <c r="K86" s="108" t="s">
        <v>4</v>
      </c>
      <c r="L86" s="108" t="s">
        <v>4</v>
      </c>
      <c r="M86" s="107"/>
      <c r="N86" s="107" t="s">
        <v>4</v>
      </c>
      <c r="O86" s="65"/>
      <c r="P86" s="65"/>
      <c r="Q86" s="65"/>
      <c r="R86" s="64"/>
      <c r="S86" s="63">
        <f>F86*(SUM(G86:N86))</f>
        <v>0</v>
      </c>
    </row>
    <row r="87" spans="1:19" ht="17.25" customHeight="1" x14ac:dyDescent="0.2">
      <c r="A87" s="90"/>
      <c r="B87" s="91"/>
      <c r="C87" s="105"/>
      <c r="D87" s="22"/>
      <c r="E87" s="61" t="s">
        <v>17</v>
      </c>
      <c r="F87" s="89">
        <v>99.3</v>
      </c>
      <c r="G87" s="52" t="s">
        <v>4</v>
      </c>
      <c r="H87" s="51"/>
      <c r="I87" s="51" t="s">
        <v>4</v>
      </c>
      <c r="J87" s="51"/>
      <c r="K87" s="51"/>
      <c r="L87" s="51"/>
      <c r="M87" s="54"/>
      <c r="N87" s="54" t="s">
        <v>4</v>
      </c>
      <c r="O87" s="51"/>
      <c r="P87" s="51"/>
      <c r="Q87" s="51"/>
      <c r="R87" s="50"/>
      <c r="S87" s="49">
        <f>F87*(SUM(G87:N87))</f>
        <v>0</v>
      </c>
    </row>
    <row r="88" spans="1:19" ht="17.25" customHeight="1" x14ac:dyDescent="0.2">
      <c r="A88" s="90"/>
      <c r="B88" s="87"/>
      <c r="C88" s="105"/>
      <c r="D88" s="22"/>
      <c r="E88" s="61" t="s">
        <v>16</v>
      </c>
      <c r="F88" s="89">
        <v>99.3</v>
      </c>
      <c r="G88" s="52" t="s">
        <v>4</v>
      </c>
      <c r="H88" s="51"/>
      <c r="I88" s="51" t="s">
        <v>4</v>
      </c>
      <c r="J88" s="51" t="s">
        <v>4</v>
      </c>
      <c r="K88" s="51"/>
      <c r="L88" s="51" t="s">
        <v>4</v>
      </c>
      <c r="M88" s="54"/>
      <c r="N88" s="54" t="s">
        <v>4</v>
      </c>
      <c r="O88" s="51"/>
      <c r="P88" s="51"/>
      <c r="Q88" s="51"/>
      <c r="R88" s="50"/>
      <c r="S88" s="49">
        <f>F88*(SUM(G88:N88))</f>
        <v>0</v>
      </c>
    </row>
    <row r="89" spans="1:19" ht="17.25" customHeight="1" x14ac:dyDescent="0.2">
      <c r="A89" s="90"/>
      <c r="B89" s="87"/>
      <c r="C89" s="105"/>
      <c r="D89" s="22"/>
      <c r="E89" s="61" t="s">
        <v>15</v>
      </c>
      <c r="F89" s="89">
        <v>99.3</v>
      </c>
      <c r="G89" s="52" t="s">
        <v>4</v>
      </c>
      <c r="H89" s="51" t="s">
        <v>4</v>
      </c>
      <c r="I89" s="51" t="s">
        <v>4</v>
      </c>
      <c r="J89" s="51" t="s">
        <v>4</v>
      </c>
      <c r="K89" s="51" t="s">
        <v>4</v>
      </c>
      <c r="L89" s="51" t="s">
        <v>4</v>
      </c>
      <c r="M89" s="54"/>
      <c r="N89" s="54" t="s">
        <v>4</v>
      </c>
      <c r="O89" s="51"/>
      <c r="P89" s="51"/>
      <c r="Q89" s="51"/>
      <c r="R89" s="50"/>
      <c r="S89" s="49">
        <f>F89*(SUM(G89:N89))</f>
        <v>0</v>
      </c>
    </row>
    <row r="90" spans="1:19" ht="17.25" customHeight="1" x14ac:dyDescent="0.2">
      <c r="A90" s="106"/>
      <c r="B90" s="87"/>
      <c r="C90" s="105"/>
      <c r="D90" s="22"/>
      <c r="E90" s="62" t="s">
        <v>14</v>
      </c>
      <c r="F90" s="89">
        <v>99.3</v>
      </c>
      <c r="G90" s="52" t="s">
        <v>4</v>
      </c>
      <c r="H90" s="39"/>
      <c r="I90" s="39"/>
      <c r="J90" s="39"/>
      <c r="K90" s="39"/>
      <c r="L90" s="39"/>
      <c r="M90" s="51"/>
      <c r="N90" s="51" t="s">
        <v>4</v>
      </c>
      <c r="O90" s="39"/>
      <c r="P90" s="39"/>
      <c r="Q90" s="39"/>
      <c r="R90" s="38"/>
      <c r="S90" s="49">
        <f>F90*(SUM(G90:N90))</f>
        <v>0</v>
      </c>
    </row>
    <row r="91" spans="1:19" ht="17.25" customHeight="1" thickBot="1" x14ac:dyDescent="0.25">
      <c r="A91" s="104"/>
      <c r="B91" s="103"/>
      <c r="C91" s="102"/>
      <c r="D91" s="12"/>
      <c r="E91" s="101" t="s">
        <v>13</v>
      </c>
      <c r="F91" s="85">
        <v>99.3</v>
      </c>
      <c r="G91" s="100" t="s">
        <v>4</v>
      </c>
      <c r="H91" s="98" t="s">
        <v>4</v>
      </c>
      <c r="I91" s="98" t="s">
        <v>4</v>
      </c>
      <c r="J91" s="98" t="s">
        <v>4</v>
      </c>
      <c r="K91" s="98"/>
      <c r="L91" s="98" t="s">
        <v>4</v>
      </c>
      <c r="M91" s="99"/>
      <c r="N91" s="99" t="s">
        <v>4</v>
      </c>
      <c r="O91" s="98"/>
      <c r="P91" s="98"/>
      <c r="Q91" s="98"/>
      <c r="R91" s="97"/>
      <c r="S91" s="84">
        <f>F91*(SUM(G91:N91))</f>
        <v>0</v>
      </c>
    </row>
    <row r="92" spans="1:19" ht="16.5" customHeight="1" x14ac:dyDescent="0.2">
      <c r="A92" s="96"/>
      <c r="B92" s="95" t="s">
        <v>25</v>
      </c>
      <c r="C92" s="94"/>
      <c r="D92" s="34" t="s">
        <v>24</v>
      </c>
      <c r="E92" s="93" t="s">
        <v>18</v>
      </c>
      <c r="F92" s="92">
        <v>161.25</v>
      </c>
      <c r="G92" s="66" t="s">
        <v>4</v>
      </c>
      <c r="H92" s="65" t="s">
        <v>4</v>
      </c>
      <c r="I92" s="65" t="s">
        <v>4</v>
      </c>
      <c r="J92" s="65" t="s">
        <v>4</v>
      </c>
      <c r="K92" s="65" t="s">
        <v>4</v>
      </c>
      <c r="L92" s="65" t="s">
        <v>4</v>
      </c>
      <c r="M92" s="68" t="s">
        <v>4</v>
      </c>
      <c r="N92" s="68" t="s">
        <v>4</v>
      </c>
      <c r="O92" s="65"/>
      <c r="P92" s="65"/>
      <c r="Q92" s="65"/>
      <c r="R92" s="64"/>
      <c r="S92" s="63">
        <f>F92*(SUM(G92:N92))</f>
        <v>0</v>
      </c>
    </row>
    <row r="93" spans="1:19" ht="15.75" customHeight="1" x14ac:dyDescent="0.2">
      <c r="A93" s="88"/>
      <c r="B93" s="91"/>
      <c r="C93" s="86"/>
      <c r="D93" s="22"/>
      <c r="E93" s="61" t="s">
        <v>17</v>
      </c>
      <c r="F93" s="89">
        <v>161.25</v>
      </c>
      <c r="G93" s="52" t="s">
        <v>4</v>
      </c>
      <c r="H93" s="51" t="s">
        <v>4</v>
      </c>
      <c r="I93" s="51"/>
      <c r="J93" s="51" t="s">
        <v>4</v>
      </c>
      <c r="K93" s="51"/>
      <c r="L93" s="51"/>
      <c r="M93" s="54" t="s">
        <v>4</v>
      </c>
      <c r="N93" s="54" t="s">
        <v>4</v>
      </c>
      <c r="O93" s="51"/>
      <c r="P93" s="51"/>
      <c r="Q93" s="51"/>
      <c r="R93" s="50"/>
      <c r="S93" s="49">
        <f>F93*(SUM(G93:N93))</f>
        <v>0</v>
      </c>
    </row>
    <row r="94" spans="1:19" ht="16.5" customHeight="1" x14ac:dyDescent="0.2">
      <c r="A94" s="90"/>
      <c r="B94" s="87"/>
      <c r="C94" s="86"/>
      <c r="D94" s="22"/>
      <c r="E94" s="61" t="s">
        <v>16</v>
      </c>
      <c r="F94" s="89">
        <v>161.25</v>
      </c>
      <c r="G94" s="52" t="s">
        <v>4</v>
      </c>
      <c r="H94" s="51" t="s">
        <v>4</v>
      </c>
      <c r="I94" s="51"/>
      <c r="J94" s="51"/>
      <c r="K94" s="51"/>
      <c r="L94" s="51" t="s">
        <v>4</v>
      </c>
      <c r="M94" s="54" t="s">
        <v>4</v>
      </c>
      <c r="N94" s="54" t="s">
        <v>4</v>
      </c>
      <c r="O94" s="51"/>
      <c r="P94" s="51"/>
      <c r="Q94" s="51"/>
      <c r="R94" s="50"/>
      <c r="S94" s="49">
        <f>F94*(SUM(G94:N94))</f>
        <v>0</v>
      </c>
    </row>
    <row r="95" spans="1:19" ht="18" customHeight="1" x14ac:dyDescent="0.2">
      <c r="A95" s="90"/>
      <c r="B95" s="87"/>
      <c r="C95" s="86"/>
      <c r="D95" s="22"/>
      <c r="E95" s="61" t="s">
        <v>15</v>
      </c>
      <c r="F95" s="89">
        <v>161.25</v>
      </c>
      <c r="G95" s="52" t="s">
        <v>4</v>
      </c>
      <c r="H95" s="51" t="s">
        <v>4</v>
      </c>
      <c r="I95" s="51" t="s">
        <v>4</v>
      </c>
      <c r="J95" s="51" t="s">
        <v>4</v>
      </c>
      <c r="K95" s="51" t="s">
        <v>4</v>
      </c>
      <c r="L95" s="51" t="s">
        <v>4</v>
      </c>
      <c r="M95" s="51" t="s">
        <v>4</v>
      </c>
      <c r="N95" s="51" t="s">
        <v>4</v>
      </c>
      <c r="O95" s="51"/>
      <c r="P95" s="51"/>
      <c r="Q95" s="51"/>
      <c r="R95" s="50"/>
      <c r="S95" s="49">
        <f>F95*(SUM(G95:N95))</f>
        <v>0</v>
      </c>
    </row>
    <row r="96" spans="1:19" ht="18" customHeight="1" x14ac:dyDescent="0.2">
      <c r="A96" s="90"/>
      <c r="B96" s="87"/>
      <c r="C96" s="86"/>
      <c r="D96" s="22"/>
      <c r="E96" s="62" t="s">
        <v>14</v>
      </c>
      <c r="F96" s="89">
        <v>161.25</v>
      </c>
      <c r="G96" s="52" t="s">
        <v>4</v>
      </c>
      <c r="H96" s="51" t="s">
        <v>4</v>
      </c>
      <c r="I96" s="51"/>
      <c r="J96" s="51"/>
      <c r="K96" s="51"/>
      <c r="L96" s="51"/>
      <c r="M96" s="54" t="s">
        <v>4</v>
      </c>
      <c r="N96" s="54" t="s">
        <v>4</v>
      </c>
      <c r="O96" s="51"/>
      <c r="P96" s="51"/>
      <c r="Q96" s="51"/>
      <c r="R96" s="50"/>
      <c r="S96" s="49">
        <f>F96*(SUM(G96:N96))</f>
        <v>0</v>
      </c>
    </row>
    <row r="97" spans="1:19" ht="21" customHeight="1" thickBot="1" x14ac:dyDescent="0.25">
      <c r="A97" s="88"/>
      <c r="B97" s="87"/>
      <c r="C97" s="86"/>
      <c r="D97" s="22"/>
      <c r="E97" s="62" t="s">
        <v>13</v>
      </c>
      <c r="F97" s="85">
        <v>161.25</v>
      </c>
      <c r="G97" s="40" t="s">
        <v>4</v>
      </c>
      <c r="H97" s="39" t="s">
        <v>4</v>
      </c>
      <c r="I97" s="39" t="s">
        <v>4</v>
      </c>
      <c r="J97" s="39" t="s">
        <v>4</v>
      </c>
      <c r="K97" s="39"/>
      <c r="L97" s="39" t="s">
        <v>4</v>
      </c>
      <c r="M97" s="42" t="s">
        <v>4</v>
      </c>
      <c r="N97" s="42" t="s">
        <v>4</v>
      </c>
      <c r="O97" s="39"/>
      <c r="P97" s="39"/>
      <c r="Q97" s="39"/>
      <c r="R97" s="38"/>
      <c r="S97" s="84">
        <f>F97*(SUM(G97:N97))</f>
        <v>0</v>
      </c>
    </row>
    <row r="98" spans="1:19" ht="102.75" customHeight="1" thickBot="1" x14ac:dyDescent="0.3">
      <c r="A98" s="83"/>
      <c r="B98" s="82" t="s">
        <v>23</v>
      </c>
      <c r="C98" s="81"/>
      <c r="D98" s="80" t="s">
        <v>22</v>
      </c>
      <c r="E98" s="79" t="s">
        <v>21</v>
      </c>
      <c r="F98" s="10">
        <v>81.430000000000007</v>
      </c>
      <c r="G98" s="78" t="s">
        <v>4</v>
      </c>
      <c r="H98" s="77"/>
      <c r="I98" s="77"/>
      <c r="J98" s="77" t="s">
        <v>4</v>
      </c>
      <c r="K98" s="77" t="s">
        <v>4</v>
      </c>
      <c r="L98" s="77" t="s">
        <v>4</v>
      </c>
      <c r="M98" s="77" t="s">
        <v>4</v>
      </c>
      <c r="N98" s="77" t="s">
        <v>4</v>
      </c>
      <c r="O98" s="77"/>
      <c r="P98" s="77"/>
      <c r="Q98" s="77"/>
      <c r="R98" s="76"/>
      <c r="S98" s="75">
        <f>F98*(SUM(G98:N98))</f>
        <v>0</v>
      </c>
    </row>
    <row r="99" spans="1:19" ht="13.5" customHeight="1" x14ac:dyDescent="0.2">
      <c r="A99" s="74"/>
      <c r="B99" s="73" t="s">
        <v>20</v>
      </c>
      <c r="C99" s="72"/>
      <c r="D99" s="34" t="s">
        <v>19</v>
      </c>
      <c r="E99" s="71" t="s">
        <v>18</v>
      </c>
      <c r="F99" s="70">
        <v>38.520000000000003</v>
      </c>
      <c r="G99" s="69"/>
      <c r="H99" s="65"/>
      <c r="I99" s="65"/>
      <c r="J99" s="68"/>
      <c r="K99" s="68" t="s">
        <v>4</v>
      </c>
      <c r="L99" s="68" t="s">
        <v>4</v>
      </c>
      <c r="M99" s="68" t="s">
        <v>4</v>
      </c>
      <c r="N99" s="67" t="s">
        <v>4</v>
      </c>
      <c r="O99" s="66"/>
      <c r="P99" s="65"/>
      <c r="Q99" s="65"/>
      <c r="R99" s="64"/>
      <c r="S99" s="63">
        <f>F99*(SUM(G99:N99))</f>
        <v>0</v>
      </c>
    </row>
    <row r="100" spans="1:19" ht="13.5" customHeight="1" x14ac:dyDescent="0.2">
      <c r="A100" s="60"/>
      <c r="B100" s="59"/>
      <c r="C100" s="58"/>
      <c r="D100" s="22"/>
      <c r="E100" s="61" t="s">
        <v>17</v>
      </c>
      <c r="F100" s="56">
        <v>38.520000000000003</v>
      </c>
      <c r="G100" s="55"/>
      <c r="H100" s="51"/>
      <c r="I100" s="51"/>
      <c r="J100" s="54"/>
      <c r="K100" s="54" t="s">
        <v>4</v>
      </c>
      <c r="L100" s="54" t="s">
        <v>4</v>
      </c>
      <c r="M100" s="54" t="s">
        <v>4</v>
      </c>
      <c r="N100" s="53" t="s">
        <v>4</v>
      </c>
      <c r="O100" s="52"/>
      <c r="P100" s="51"/>
      <c r="Q100" s="51"/>
      <c r="R100" s="50"/>
      <c r="S100" s="49">
        <f>F100*(SUM(G100:N100))</f>
        <v>0</v>
      </c>
    </row>
    <row r="101" spans="1:19" ht="13.5" customHeight="1" x14ac:dyDescent="0.2">
      <c r="A101" s="60"/>
      <c r="B101" s="59"/>
      <c r="C101" s="58"/>
      <c r="D101" s="22"/>
      <c r="E101" s="61" t="s">
        <v>16</v>
      </c>
      <c r="F101" s="56">
        <v>38.520000000000003</v>
      </c>
      <c r="G101" s="55"/>
      <c r="H101" s="51"/>
      <c r="I101" s="51"/>
      <c r="J101" s="54"/>
      <c r="K101" s="54" t="s">
        <v>4</v>
      </c>
      <c r="L101" s="54" t="s">
        <v>4</v>
      </c>
      <c r="M101" s="54" t="s">
        <v>4</v>
      </c>
      <c r="N101" s="53" t="s">
        <v>4</v>
      </c>
      <c r="O101" s="52"/>
      <c r="P101" s="51"/>
      <c r="Q101" s="51"/>
      <c r="R101" s="50"/>
      <c r="S101" s="49">
        <f>F101*(SUM(G101:N101))</f>
        <v>0</v>
      </c>
    </row>
    <row r="102" spans="1:19" ht="13.5" customHeight="1" x14ac:dyDescent="0.2">
      <c r="A102" s="60"/>
      <c r="B102" s="59"/>
      <c r="C102" s="58"/>
      <c r="D102" s="22"/>
      <c r="E102" s="61" t="s">
        <v>15</v>
      </c>
      <c r="F102" s="56">
        <v>38.520000000000003</v>
      </c>
      <c r="G102" s="55"/>
      <c r="H102" s="51"/>
      <c r="I102" s="51"/>
      <c r="J102" s="54"/>
      <c r="K102" s="54" t="s">
        <v>4</v>
      </c>
      <c r="L102" s="54" t="s">
        <v>4</v>
      </c>
      <c r="M102" s="54" t="s">
        <v>4</v>
      </c>
      <c r="N102" s="53" t="s">
        <v>4</v>
      </c>
      <c r="O102" s="52"/>
      <c r="P102" s="51"/>
      <c r="Q102" s="51"/>
      <c r="R102" s="50"/>
      <c r="S102" s="49">
        <f>F102*(SUM(G102:N102))</f>
        <v>0</v>
      </c>
    </row>
    <row r="103" spans="1:19" ht="13.5" customHeight="1" x14ac:dyDescent="0.2">
      <c r="A103" s="60"/>
      <c r="B103" s="59"/>
      <c r="C103" s="58"/>
      <c r="D103" s="22"/>
      <c r="E103" s="62" t="s">
        <v>14</v>
      </c>
      <c r="F103" s="56">
        <v>38.520000000000003</v>
      </c>
      <c r="G103" s="55"/>
      <c r="H103" s="51"/>
      <c r="I103" s="51"/>
      <c r="J103" s="54"/>
      <c r="K103" s="54" t="s">
        <v>4</v>
      </c>
      <c r="L103" s="54" t="s">
        <v>4</v>
      </c>
      <c r="M103" s="54" t="s">
        <v>4</v>
      </c>
      <c r="N103" s="53" t="s">
        <v>4</v>
      </c>
      <c r="O103" s="52"/>
      <c r="P103" s="51"/>
      <c r="Q103" s="51"/>
      <c r="R103" s="50"/>
      <c r="S103" s="49">
        <f>F103*(SUM(G103:N103))</f>
        <v>0</v>
      </c>
    </row>
    <row r="104" spans="1:19" ht="13.5" customHeight="1" x14ac:dyDescent="0.2">
      <c r="A104" s="60"/>
      <c r="B104" s="59"/>
      <c r="C104" s="58"/>
      <c r="D104" s="22"/>
      <c r="E104" s="61" t="s">
        <v>13</v>
      </c>
      <c r="F104" s="56">
        <v>38.520000000000003</v>
      </c>
      <c r="G104" s="55"/>
      <c r="H104" s="51"/>
      <c r="I104" s="51"/>
      <c r="J104" s="54"/>
      <c r="K104" s="54" t="s">
        <v>4</v>
      </c>
      <c r="L104" s="54" t="s">
        <v>4</v>
      </c>
      <c r="M104" s="54" t="s">
        <v>4</v>
      </c>
      <c r="N104" s="53" t="s">
        <v>4</v>
      </c>
      <c r="O104" s="52"/>
      <c r="P104" s="51"/>
      <c r="Q104" s="51"/>
      <c r="R104" s="50"/>
      <c r="S104" s="49">
        <f>F104*(SUM(G104:N104))</f>
        <v>0</v>
      </c>
    </row>
    <row r="105" spans="1:19" ht="17.25" customHeight="1" x14ac:dyDescent="0.2">
      <c r="A105" s="60"/>
      <c r="B105" s="59"/>
      <c r="C105" s="58"/>
      <c r="D105" s="22"/>
      <c r="E105" s="57" t="s">
        <v>12</v>
      </c>
      <c r="F105" s="56">
        <v>38.520000000000003</v>
      </c>
      <c r="G105" s="55"/>
      <c r="H105" s="51"/>
      <c r="I105" s="51"/>
      <c r="J105" s="54"/>
      <c r="K105" s="54" t="s">
        <v>4</v>
      </c>
      <c r="L105" s="54" t="s">
        <v>4</v>
      </c>
      <c r="M105" s="54" t="s">
        <v>4</v>
      </c>
      <c r="N105" s="53" t="s">
        <v>4</v>
      </c>
      <c r="O105" s="52"/>
      <c r="P105" s="51"/>
      <c r="Q105" s="51"/>
      <c r="R105" s="50"/>
      <c r="S105" s="49">
        <f>F105*(SUM(G105:N105))</f>
        <v>0</v>
      </c>
    </row>
    <row r="106" spans="1:19" ht="17.25" customHeight="1" x14ac:dyDescent="0.2">
      <c r="A106" s="60"/>
      <c r="B106" s="59"/>
      <c r="C106" s="58"/>
      <c r="D106" s="22"/>
      <c r="E106" s="57" t="s">
        <v>11</v>
      </c>
      <c r="F106" s="56">
        <v>38.520000000000003</v>
      </c>
      <c r="G106" s="55"/>
      <c r="H106" s="51"/>
      <c r="I106" s="51"/>
      <c r="J106" s="54"/>
      <c r="K106" s="54" t="s">
        <v>4</v>
      </c>
      <c r="L106" s="54" t="s">
        <v>4</v>
      </c>
      <c r="M106" s="54" t="s">
        <v>4</v>
      </c>
      <c r="N106" s="53" t="s">
        <v>4</v>
      </c>
      <c r="O106" s="52"/>
      <c r="P106" s="51"/>
      <c r="Q106" s="51"/>
      <c r="R106" s="50"/>
      <c r="S106" s="49">
        <f>F106*(SUM(G106:N106))</f>
        <v>0</v>
      </c>
    </row>
    <row r="107" spans="1:19" ht="17.25" customHeight="1" x14ac:dyDescent="0.2">
      <c r="A107" s="60"/>
      <c r="B107" s="59"/>
      <c r="C107" s="58"/>
      <c r="D107" s="22"/>
      <c r="E107" s="57" t="s">
        <v>10</v>
      </c>
      <c r="F107" s="56">
        <v>38.520000000000003</v>
      </c>
      <c r="G107" s="55"/>
      <c r="H107" s="51"/>
      <c r="I107" s="51"/>
      <c r="J107" s="54"/>
      <c r="K107" s="54" t="s">
        <v>4</v>
      </c>
      <c r="L107" s="54" t="s">
        <v>4</v>
      </c>
      <c r="M107" s="54" t="s">
        <v>4</v>
      </c>
      <c r="N107" s="53" t="s">
        <v>4</v>
      </c>
      <c r="O107" s="52"/>
      <c r="P107" s="51"/>
      <c r="Q107" s="51"/>
      <c r="R107" s="50"/>
      <c r="S107" s="49">
        <f>F107*(SUM(G107:N107))</f>
        <v>0</v>
      </c>
    </row>
    <row r="108" spans="1:19" ht="17.25" customHeight="1" x14ac:dyDescent="0.2">
      <c r="A108" s="60"/>
      <c r="B108" s="59"/>
      <c r="C108" s="58"/>
      <c r="D108" s="22"/>
      <c r="E108" s="57" t="s">
        <v>9</v>
      </c>
      <c r="F108" s="56">
        <v>38.520000000000003</v>
      </c>
      <c r="G108" s="55"/>
      <c r="H108" s="51"/>
      <c r="I108" s="51"/>
      <c r="J108" s="54"/>
      <c r="K108" s="54" t="s">
        <v>4</v>
      </c>
      <c r="L108" s="54" t="s">
        <v>4</v>
      </c>
      <c r="M108" s="54" t="s">
        <v>4</v>
      </c>
      <c r="N108" s="53" t="s">
        <v>4</v>
      </c>
      <c r="O108" s="52"/>
      <c r="P108" s="51"/>
      <c r="Q108" s="51"/>
      <c r="R108" s="50"/>
      <c r="S108" s="49">
        <f>F108*(SUM(G108:N108))</f>
        <v>0</v>
      </c>
    </row>
    <row r="109" spans="1:19" ht="17.25" customHeight="1" x14ac:dyDescent="0.2">
      <c r="A109" s="60"/>
      <c r="B109" s="59"/>
      <c r="C109" s="58"/>
      <c r="D109" s="22"/>
      <c r="E109" s="57" t="s">
        <v>8</v>
      </c>
      <c r="F109" s="56">
        <v>38.520000000000003</v>
      </c>
      <c r="G109" s="55"/>
      <c r="H109" s="51"/>
      <c r="I109" s="51"/>
      <c r="J109" s="54"/>
      <c r="K109" s="54" t="s">
        <v>4</v>
      </c>
      <c r="L109" s="54" t="s">
        <v>4</v>
      </c>
      <c r="M109" s="54" t="s">
        <v>4</v>
      </c>
      <c r="N109" s="53" t="s">
        <v>4</v>
      </c>
      <c r="O109" s="52"/>
      <c r="P109" s="51"/>
      <c r="Q109" s="51"/>
      <c r="R109" s="50"/>
      <c r="S109" s="49">
        <f>F109*(SUM(G109:N109))</f>
        <v>0</v>
      </c>
    </row>
    <row r="110" spans="1:19" ht="17.25" customHeight="1" x14ac:dyDescent="0.2">
      <c r="A110" s="60"/>
      <c r="B110" s="59"/>
      <c r="C110" s="58"/>
      <c r="D110" s="22"/>
      <c r="E110" s="57" t="s">
        <v>7</v>
      </c>
      <c r="F110" s="56">
        <v>38.520000000000003</v>
      </c>
      <c r="G110" s="55"/>
      <c r="H110" s="51"/>
      <c r="I110" s="51"/>
      <c r="J110" s="54"/>
      <c r="K110" s="54" t="s">
        <v>4</v>
      </c>
      <c r="L110" s="54" t="s">
        <v>4</v>
      </c>
      <c r="M110" s="54" t="s">
        <v>4</v>
      </c>
      <c r="N110" s="53" t="s">
        <v>4</v>
      </c>
      <c r="O110" s="52"/>
      <c r="P110" s="51"/>
      <c r="Q110" s="51"/>
      <c r="R110" s="50"/>
      <c r="S110" s="49">
        <f>F110*(SUM(G110:N110))</f>
        <v>0</v>
      </c>
    </row>
    <row r="111" spans="1:19" ht="17.25" customHeight="1" x14ac:dyDescent="0.2">
      <c r="A111" s="60"/>
      <c r="B111" s="59"/>
      <c r="C111" s="58"/>
      <c r="D111" s="22"/>
      <c r="E111" s="57" t="s">
        <v>6</v>
      </c>
      <c r="F111" s="56">
        <v>38.520000000000003</v>
      </c>
      <c r="G111" s="55"/>
      <c r="H111" s="51"/>
      <c r="I111" s="51"/>
      <c r="J111" s="54"/>
      <c r="K111" s="54" t="s">
        <v>4</v>
      </c>
      <c r="L111" s="54" t="s">
        <v>4</v>
      </c>
      <c r="M111" s="54" t="s">
        <v>4</v>
      </c>
      <c r="N111" s="53" t="s">
        <v>4</v>
      </c>
      <c r="O111" s="52"/>
      <c r="P111" s="51"/>
      <c r="Q111" s="51"/>
      <c r="R111" s="50"/>
      <c r="S111" s="49">
        <f>F111*(SUM(G111:N111))</f>
        <v>0</v>
      </c>
    </row>
    <row r="112" spans="1:19" ht="17.25" customHeight="1" thickBot="1" x14ac:dyDescent="0.25">
      <c r="A112" s="48"/>
      <c r="B112" s="47"/>
      <c r="C112" s="46"/>
      <c r="D112" s="12"/>
      <c r="E112" s="45" t="s">
        <v>5</v>
      </c>
      <c r="F112" s="44">
        <v>38.520000000000003</v>
      </c>
      <c r="G112" s="43"/>
      <c r="H112" s="39"/>
      <c r="I112" s="39"/>
      <c r="J112" s="42"/>
      <c r="K112" s="42" t="s">
        <v>4</v>
      </c>
      <c r="L112" s="42" t="s">
        <v>4</v>
      </c>
      <c r="M112" s="42" t="s">
        <v>4</v>
      </c>
      <c r="N112" s="41" t="s">
        <v>4</v>
      </c>
      <c r="O112" s="40"/>
      <c r="P112" s="39"/>
      <c r="Q112" s="39"/>
      <c r="R112" s="38"/>
      <c r="S112" s="37">
        <f>F112*(SUM(G112:N112))</f>
        <v>0</v>
      </c>
    </row>
    <row r="113" spans="1:19" ht="36.75" customHeight="1" thickBot="1" x14ac:dyDescent="0.25">
      <c r="A113" s="35"/>
      <c r="B113" s="36" t="s">
        <v>3</v>
      </c>
      <c r="C113" s="35"/>
      <c r="D113" s="34" t="s">
        <v>2</v>
      </c>
      <c r="E113" s="33" t="s">
        <v>1</v>
      </c>
      <c r="F113" s="20" t="s">
        <v>0</v>
      </c>
      <c r="G113" s="19">
        <v>92</v>
      </c>
      <c r="H113" s="18">
        <v>98</v>
      </c>
      <c r="I113" s="18">
        <v>104</v>
      </c>
      <c r="J113" s="18">
        <v>110</v>
      </c>
      <c r="K113" s="18">
        <v>116</v>
      </c>
      <c r="L113" s="18">
        <v>122</v>
      </c>
      <c r="M113" s="18">
        <v>128</v>
      </c>
      <c r="N113" s="17"/>
      <c r="O113" s="16"/>
      <c r="P113" s="16"/>
      <c r="Q113" s="16"/>
      <c r="R113" s="16"/>
      <c r="S113" s="15"/>
    </row>
    <row r="114" spans="1:19" ht="260.25" customHeight="1" thickBot="1" x14ac:dyDescent="0.25">
      <c r="A114" s="23"/>
      <c r="B114" s="24"/>
      <c r="C114" s="23"/>
      <c r="D114" s="22"/>
      <c r="E114" s="21"/>
      <c r="F114" s="32">
        <v>320</v>
      </c>
      <c r="G114" s="31"/>
      <c r="H114" s="30"/>
      <c r="I114" s="30"/>
      <c r="J114" s="30"/>
      <c r="K114" s="30"/>
      <c r="L114" s="30"/>
      <c r="M114" s="30"/>
      <c r="N114" s="29"/>
      <c r="O114" s="28"/>
      <c r="P114" s="27"/>
      <c r="Q114" s="27"/>
      <c r="R114" s="26"/>
      <c r="S114" s="25"/>
    </row>
    <row r="115" spans="1:19" ht="36.75" customHeight="1" thickBot="1" x14ac:dyDescent="0.25">
      <c r="A115" s="23"/>
      <c r="B115" s="24"/>
      <c r="C115" s="23"/>
      <c r="D115" s="22"/>
      <c r="E115" s="21"/>
      <c r="F115" s="20" t="s">
        <v>0</v>
      </c>
      <c r="G115" s="19">
        <v>80</v>
      </c>
      <c r="H115" s="18">
        <v>86</v>
      </c>
      <c r="I115" s="18">
        <v>92</v>
      </c>
      <c r="J115" s="18">
        <v>98</v>
      </c>
      <c r="K115" s="18">
        <v>104</v>
      </c>
      <c r="L115" s="18">
        <v>110</v>
      </c>
      <c r="M115" s="18">
        <v>116</v>
      </c>
      <c r="N115" s="17"/>
      <c r="O115" s="16"/>
      <c r="P115" s="16"/>
      <c r="Q115" s="16"/>
      <c r="R115" s="16"/>
      <c r="S115" s="15"/>
    </row>
    <row r="116" spans="1:19" ht="266.25" customHeight="1" thickBot="1" x14ac:dyDescent="0.25">
      <c r="A116" s="13"/>
      <c r="B116" s="14"/>
      <c r="C116" s="13"/>
      <c r="D116" s="12"/>
      <c r="E116" s="11"/>
      <c r="F116" s="10">
        <v>320</v>
      </c>
      <c r="G116" s="9"/>
      <c r="H116" s="8"/>
      <c r="I116" s="8"/>
      <c r="J116" s="8"/>
      <c r="K116" s="8"/>
      <c r="L116" s="8"/>
      <c r="M116" s="8"/>
      <c r="N116" s="7"/>
      <c r="O116" s="6"/>
      <c r="P116" s="5"/>
      <c r="Q116" s="5"/>
      <c r="R116" s="4"/>
      <c r="S116" s="3">
        <f>F116*(SUM(G116:N116))</f>
        <v>0</v>
      </c>
    </row>
  </sheetData>
  <mergeCells count="44">
    <mergeCell ref="E113:E116"/>
    <mergeCell ref="A113:A116"/>
    <mergeCell ref="B113:B116"/>
    <mergeCell ref="C113:C116"/>
    <mergeCell ref="D113:D116"/>
    <mergeCell ref="B26:B31"/>
    <mergeCell ref="C26:C31"/>
    <mergeCell ref="D92:D97"/>
    <mergeCell ref="B86:B91"/>
    <mergeCell ref="D86:D91"/>
    <mergeCell ref="C86:C91"/>
    <mergeCell ref="D32:D37"/>
    <mergeCell ref="C32:C37"/>
    <mergeCell ref="B52:B57"/>
    <mergeCell ref="B58:B71"/>
    <mergeCell ref="C99:C112"/>
    <mergeCell ref="D58:D71"/>
    <mergeCell ref="G10:R10"/>
    <mergeCell ref="D26:D31"/>
    <mergeCell ref="C52:C57"/>
    <mergeCell ref="D20:D25"/>
    <mergeCell ref="D38:D51"/>
    <mergeCell ref="C38:C51"/>
    <mergeCell ref="C20:C25"/>
    <mergeCell ref="A38:A51"/>
    <mergeCell ref="D99:D112"/>
    <mergeCell ref="A72:A85"/>
    <mergeCell ref="B72:B85"/>
    <mergeCell ref="D72:D85"/>
    <mergeCell ref="C72:C85"/>
    <mergeCell ref="C92:C97"/>
    <mergeCell ref="B92:B97"/>
    <mergeCell ref="A99:A112"/>
    <mergeCell ref="B99:B112"/>
    <mergeCell ref="B12:B14"/>
    <mergeCell ref="C12:C14"/>
    <mergeCell ref="D12:D14"/>
    <mergeCell ref="A12:A14"/>
    <mergeCell ref="A58:A71"/>
    <mergeCell ref="C58:C71"/>
    <mergeCell ref="B20:B25"/>
    <mergeCell ref="B32:B37"/>
    <mergeCell ref="B38:B51"/>
    <mergeCell ref="D52:D57"/>
  </mergeCells>
  <hyperlinks>
    <hyperlink ref="E8" r:id="rId1"/>
  </hyperlinks>
  <pageMargins left="0.35433070866141736" right="0.35433070866141736" top="0.19685039370078741" bottom="7.874015748031496E-2" header="0.51181102362204722" footer="0.51181102362204722"/>
  <pageSetup paperSize="9" scale="56" fitToHeight="3" orientation="portrait" horizontalDpi="0" verticalDpi="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Line M</vt:lpstr>
      <vt:lpstr>Line E</vt:lpstr>
    </vt:vector>
  </TitlesOfParts>
  <Company>Ernst &amp; Young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Darya Karchevskaya</dc:creator>
  <cp:lastModifiedBy>Darya Karchevskaya</cp:lastModifiedBy>
  <dcterms:created xsi:type="dcterms:W3CDTF">2016-05-30T07:18:51Z</dcterms:created>
  <dcterms:modified xsi:type="dcterms:W3CDTF">2016-05-30T07:21:33Z</dcterms:modified>
</cp:coreProperties>
</file>