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Лист1" sheetId="1" r:id="rId1"/>
  </sheets>
  <definedNames>
    <definedName name="_xlnm._FilterDatabase" localSheetId="0" hidden="1">Лист1!$A$13:$AA$19</definedName>
  </definedNames>
  <calcPr calcId="152511" refMode="R1C1"/>
</workbook>
</file>

<file path=xl/calcChain.xml><?xml version="1.0" encoding="utf-8"?>
<calcChain xmlns="http://schemas.openxmlformats.org/spreadsheetml/2006/main">
  <c r="T19" i="1" l="1"/>
  <c r="S84" i="1"/>
  <c r="S83" i="1"/>
  <c r="S77" i="1"/>
  <c r="S75" i="1"/>
  <c r="S74" i="1"/>
  <c r="S72" i="1"/>
  <c r="S71" i="1"/>
  <c r="S69" i="1"/>
  <c r="S68" i="1"/>
  <c r="S67" i="1"/>
  <c r="S66" i="1"/>
  <c r="S64" i="1"/>
  <c r="S63" i="1"/>
  <c r="S62" i="1"/>
  <c r="S61" i="1"/>
  <c r="S60" i="1"/>
  <c r="S59" i="1"/>
  <c r="S58" i="1"/>
  <c r="S57" i="1"/>
  <c r="S56" i="1"/>
  <c r="S46" i="1"/>
  <c r="S45" i="1"/>
  <c r="S44" i="1"/>
  <c r="S43" i="1"/>
  <c r="S42" i="1"/>
  <c r="S40" i="1"/>
  <c r="S39" i="1"/>
  <c r="S38" i="1"/>
  <c r="S37" i="1"/>
  <c r="S36" i="1"/>
  <c r="S35" i="1"/>
  <c r="S34" i="1"/>
  <c r="S33" i="1"/>
  <c r="S32" i="1"/>
  <c r="S31" i="1"/>
  <c r="S30" i="1"/>
  <c r="S27" i="1"/>
  <c r="S26" i="1"/>
  <c r="S25" i="1"/>
  <c r="S24" i="1"/>
  <c r="S23" i="1"/>
  <c r="S22" i="1"/>
  <c r="S21" i="1"/>
  <c r="T13" i="1" l="1"/>
  <c r="S11" i="1" l="1"/>
</calcChain>
</file>

<file path=xl/sharedStrings.xml><?xml version="1.0" encoding="utf-8"?>
<sst xmlns="http://schemas.openxmlformats.org/spreadsheetml/2006/main" count="382" uniqueCount="91">
  <si>
    <t>ООО Бамбук</t>
  </si>
  <si>
    <t>(383)347-72-42</t>
  </si>
  <si>
    <t>+7-960-787-99-87</t>
  </si>
  <si>
    <t>e-mail: 3477242@gmail.com</t>
  </si>
  <si>
    <t>www.bamboo-fashion.ru</t>
  </si>
  <si>
    <t>Фото</t>
  </si>
  <si>
    <t>Наименование и описание модели</t>
  </si>
  <si>
    <t>Размер изделия ширина* длина, см</t>
  </si>
  <si>
    <t>Артикул</t>
  </si>
  <si>
    <t>Расцветки</t>
  </si>
  <si>
    <t>Цена, руб.</t>
  </si>
  <si>
    <t>Рост, см</t>
  </si>
  <si>
    <t>Сумма заказа, руб</t>
  </si>
  <si>
    <t>-</t>
  </si>
  <si>
    <t>Головные уборы</t>
  </si>
  <si>
    <t>Линия М</t>
  </si>
  <si>
    <t>Прайс-лист 10/10/2015</t>
  </si>
  <si>
    <t>М090203V_</t>
  </si>
  <si>
    <t>М060104V</t>
  </si>
  <si>
    <t>В ассортименте</t>
  </si>
  <si>
    <t>Комбинезон с капюшоном  с ушками "бегемотик". Рибана на капюшоне обеспечивает мягкое прилегание к голове ребенка. Рукав-манжет. Внутренние швы. На кнопочках. Велюр 20%  полиэстер 80% хлопок.</t>
  </si>
  <si>
    <t>Штанишки на манжете с отворотом с декоративной отстрочкой по переду. Швы внутренние. Манжет с отворотом позволяет носить штанишки вдвое дольше. Комплект с кофточкой будет идеален для дома и прогулки. Велюр 20% полиэстер 80% хлопок</t>
  </si>
  <si>
    <t>Комплект штанишки на манжете из рибаны + ковточка воротник и манжет из рибаны. Швы внутренние.                         Велюр 20% полиэстер 80% хлопок</t>
  </si>
  <si>
    <t>M020135V_</t>
  </si>
  <si>
    <t xml:space="preserve"> В  ассортименте</t>
  </si>
  <si>
    <t>М050401V</t>
  </si>
  <si>
    <t>M020135V+M050401V</t>
  </si>
  <si>
    <r>
      <t xml:space="preserve">Шапочка на рибане. Обхват головы </t>
    </r>
    <r>
      <rPr>
        <b/>
        <sz val="11"/>
        <rFont val="Times New Roman"/>
        <family val="1"/>
        <charset val="204"/>
      </rPr>
      <t xml:space="preserve"> 40см,  44см.</t>
    </r>
    <r>
      <rPr>
        <sz val="11"/>
        <rFont val="Times New Roman"/>
        <family val="1"/>
        <charset val="204"/>
      </rPr>
      <t xml:space="preserve"> Велюр 20% полиэстер 80% хлопок</t>
    </r>
  </si>
  <si>
    <t>Кофточка на кнопочках (подклад из кулирки). Рибана по низу  рукавов. Швы внутренние.                        Велюр 20% полиэстер 80% хлопок.</t>
  </si>
  <si>
    <t>Ползунки на мягком поясе из рибаны с лайкрой 5%. Швы внутренние. Интерлок</t>
  </si>
  <si>
    <t>M055101Y</t>
  </si>
  <si>
    <t>Желтый</t>
  </si>
  <si>
    <t>Белый</t>
  </si>
  <si>
    <t>Белый рубчик</t>
  </si>
  <si>
    <t>Бело-розовый</t>
  </si>
  <si>
    <t>Голубой</t>
  </si>
  <si>
    <t>Салатный</t>
  </si>
  <si>
    <t>Персик</t>
  </si>
  <si>
    <t>Розовый</t>
  </si>
  <si>
    <t>Ползунки на мягком поясе из рибаны с лайкрой 5%. Швы внешние. Интерлок</t>
  </si>
  <si>
    <t>M055001Y</t>
  </si>
  <si>
    <t>Белый рубчик+розовый</t>
  </si>
  <si>
    <t>Белый рубчик+голубой</t>
  </si>
  <si>
    <t>Белый рубчик+салатный</t>
  </si>
  <si>
    <t>Белый+салатный</t>
  </si>
  <si>
    <t>Белый+голубой</t>
  </si>
  <si>
    <t>Белый+розовый</t>
  </si>
  <si>
    <t>Голубой+молочный</t>
  </si>
  <si>
    <t>Распашонка из тонкого мягкого трикотажного полотна качества пенье. Интерлок</t>
  </si>
  <si>
    <t>M010001Y</t>
  </si>
  <si>
    <t>Синий рубчик</t>
  </si>
  <si>
    <t>Голубой рубчик</t>
  </si>
  <si>
    <t>Белый + салатный</t>
  </si>
  <si>
    <r>
      <t xml:space="preserve">Кофточка с декоративной отделкой на полочке и рукавах. 2 кнопочки на плечах. </t>
    </r>
    <r>
      <rPr>
        <b/>
        <sz val="11"/>
        <rFont val="Times New Roman"/>
        <family val="1"/>
        <charset val="204"/>
      </rPr>
      <t>Швы внутренние</t>
    </r>
    <r>
      <rPr>
        <sz val="11"/>
        <rFont val="Times New Roman"/>
        <family val="1"/>
        <charset val="204"/>
      </rPr>
      <t>.Интерлок хлопок 100%</t>
    </r>
  </si>
  <si>
    <t>М020132</t>
  </si>
  <si>
    <r>
      <t xml:space="preserve">Кофточка с декоративной отделкой  по низу и на руковах, 2 кнопочки на плечах. </t>
    </r>
    <r>
      <rPr>
        <b/>
        <sz val="11"/>
        <rFont val="Times New Roman"/>
        <family val="1"/>
        <charset val="204"/>
      </rPr>
      <t>Швы внутренние</t>
    </r>
    <r>
      <rPr>
        <sz val="11"/>
        <rFont val="Times New Roman"/>
        <family val="1"/>
        <charset val="204"/>
      </rPr>
      <t>.Интерлок хлопок 100%</t>
    </r>
  </si>
  <si>
    <t>M020101Y</t>
  </si>
  <si>
    <t>Белый +салатный</t>
  </si>
  <si>
    <t>Белый + голубой</t>
  </si>
  <si>
    <t>Молочный рубчик</t>
  </si>
  <si>
    <t>Розовый рубчик</t>
  </si>
  <si>
    <r>
      <t>Штанишки с резинкой и рюшей по низу.</t>
    </r>
    <r>
      <rPr>
        <b/>
        <sz val="11"/>
        <rFont val="Times New Roman"/>
        <family val="1"/>
        <charset val="204"/>
      </rPr>
      <t xml:space="preserve"> Швы внутренние.</t>
    </r>
    <r>
      <rPr>
        <sz val="11"/>
        <rFont val="Times New Roman"/>
        <family val="1"/>
        <charset val="204"/>
      </rPr>
      <t xml:space="preserve"> Интерлок</t>
    </r>
  </si>
  <si>
    <t>M050101Y</t>
  </si>
  <si>
    <r>
      <t xml:space="preserve">Футболка из тончайшего шелковистого </t>
    </r>
    <r>
      <rPr>
        <b/>
        <sz val="11"/>
        <color indexed="50"/>
        <rFont val="Times New Roman"/>
        <family val="1"/>
        <charset val="204"/>
      </rPr>
      <t>бамбукового</t>
    </r>
    <r>
      <rPr>
        <sz val="11"/>
        <rFont val="Times New Roman"/>
        <family val="1"/>
        <charset val="204"/>
      </rPr>
      <t xml:space="preserve"> трикотажного полотна качества пенье, горловина окантовка, застежка на полочках 3-4 кнопочки (пуговки), </t>
    </r>
    <r>
      <rPr>
        <b/>
        <sz val="11"/>
        <rFont val="Times New Roman"/>
        <family val="1"/>
        <charset val="204"/>
      </rPr>
      <t>швы внутренние.</t>
    </r>
    <r>
      <rPr>
        <sz val="11"/>
        <rFont val="Times New Roman"/>
        <family val="1"/>
        <charset val="204"/>
      </rPr>
      <t xml:space="preserve"> Бамбук 100%</t>
    </r>
  </si>
  <si>
    <t>В015001K</t>
  </si>
  <si>
    <r>
      <t xml:space="preserve">Футболка из тончайшего шелковистого </t>
    </r>
    <r>
      <rPr>
        <b/>
        <sz val="11"/>
        <color indexed="50"/>
        <rFont val="Times New Roman"/>
        <family val="1"/>
        <charset val="204"/>
      </rPr>
      <t>бамбукового</t>
    </r>
    <r>
      <rPr>
        <sz val="11"/>
        <rFont val="Times New Roman"/>
        <family val="1"/>
        <charset val="204"/>
      </rPr>
      <t xml:space="preserve"> трикотажного полотна качества пенье, горловина окантовка, застежка 2 кнопочки (пуговки) на плечах, </t>
    </r>
    <r>
      <rPr>
        <b/>
        <sz val="11"/>
        <rFont val="Times New Roman"/>
        <family val="1"/>
        <charset val="204"/>
      </rPr>
      <t>швы внутренние.</t>
    </r>
    <r>
      <rPr>
        <sz val="11"/>
        <rFont val="Times New Roman"/>
        <family val="1"/>
        <charset val="204"/>
      </rPr>
      <t xml:space="preserve"> Бамбук 100%</t>
    </r>
  </si>
  <si>
    <t>В015002K</t>
  </si>
  <si>
    <r>
      <t xml:space="preserve">Футболка из тончайшего шелковистого </t>
    </r>
    <r>
      <rPr>
        <b/>
        <sz val="11"/>
        <color indexed="50"/>
        <rFont val="Times New Roman"/>
        <family val="1"/>
        <charset val="204"/>
      </rPr>
      <t xml:space="preserve">бамбукового </t>
    </r>
    <r>
      <rPr>
        <sz val="11"/>
        <rFont val="Times New Roman"/>
        <family val="1"/>
        <charset val="204"/>
      </rPr>
      <t xml:space="preserve">трикотажного полотна качества пенье, горловина окантовка, плечики запашные, </t>
    </r>
    <r>
      <rPr>
        <b/>
        <sz val="11"/>
        <rFont val="Times New Roman"/>
        <family val="1"/>
        <charset val="204"/>
      </rPr>
      <t>швы внутренние.</t>
    </r>
    <r>
      <rPr>
        <sz val="11"/>
        <rFont val="Times New Roman"/>
        <family val="1"/>
        <charset val="204"/>
      </rPr>
      <t xml:space="preserve"> Бамбук 100%</t>
    </r>
  </si>
  <si>
    <t>В015003K</t>
  </si>
  <si>
    <t>Комбинезон горловина стойка. Швы внутренние. Махра хлопок 95%</t>
  </si>
  <si>
    <t>М060102M_</t>
  </si>
  <si>
    <t>Ползунки трикотажные на резинке, махра. Швы внутренние. Махра хлопок 95% ПЭ 5%</t>
  </si>
  <si>
    <t>E055102M__</t>
  </si>
  <si>
    <t>доступные для заказа размеры и их количество</t>
  </si>
  <si>
    <t>Комбинезон горловина оконтовка. Швы внутренние.  Интерлок 100%</t>
  </si>
  <si>
    <t>Белый с голубым, с розовым</t>
  </si>
  <si>
    <t>М060111Y</t>
  </si>
  <si>
    <t>M060103Y</t>
  </si>
  <si>
    <t>M060102Y</t>
  </si>
  <si>
    <t>голубой ,розовый,салат</t>
  </si>
  <si>
    <t>Комбинезон горловина отложной воротник. Швы внутренние.  Интерлок 100%</t>
  </si>
  <si>
    <t>М060003Y</t>
  </si>
  <si>
    <t>Голубой, желтый, розвый ,салат</t>
  </si>
  <si>
    <t>Комбинезон горловина  отложной воротник Швы внешние. Интерлок 100%</t>
  </si>
  <si>
    <t>голубой, розовый, желтый, салат</t>
  </si>
  <si>
    <t>штанишки  на манжете , швы внутрение .кулирка , хлопок 100%</t>
  </si>
  <si>
    <t xml:space="preserve">Ассортимент </t>
  </si>
  <si>
    <t>Комбинезон горловина воротник стойка. Швы внутренние. Интерлок 100%</t>
  </si>
  <si>
    <t>Комбенизон , Рукав манжет.Внутренние швы. На кнопках.Велюр 20% полиэстр 80%  хлопок.</t>
  </si>
  <si>
    <t>в ассортименте</t>
  </si>
  <si>
    <t>E050401K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</si>
</sst>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3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18"/>
      <name val="Harrington"/>
      <family val="5"/>
    </font>
    <font>
      <sz val="14"/>
      <name val="Harrington"/>
      <family val="5"/>
    </font>
    <font>
      <sz val="20"/>
      <name val="Monotype Corsiva"/>
      <family val="4"/>
      <charset val="204"/>
    </font>
    <font>
      <u/>
      <sz val="10"/>
      <color indexed="12"/>
      <name val="Arial Cyr"/>
      <charset val="204"/>
    </font>
    <font>
      <b/>
      <sz val="11"/>
      <name val="Times New Roman"/>
      <family val="1"/>
      <charset val="204"/>
    </font>
    <font>
      <b/>
      <sz val="11"/>
      <name val="Arial Cyr"/>
      <charset val="204"/>
    </font>
    <font>
      <sz val="8"/>
      <name val="Arial Cyr"/>
      <charset val="204"/>
    </font>
    <font>
      <b/>
      <sz val="14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b/>
      <sz val="18"/>
      <name val="Times New Roman"/>
      <family val="1"/>
      <charset val="204"/>
    </font>
    <font>
      <b/>
      <sz val="14"/>
      <name val="Harrington"/>
      <family val="5"/>
    </font>
    <font>
      <sz val="12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4"/>
      <color rgb="FFFF0000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indexed="50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</fills>
  <borders count="71">
    <border>
      <left/>
      <right/>
      <top/>
      <bottom/>
      <diagonal/>
    </border>
    <border>
      <left style="medium">
        <color indexed="9"/>
      </left>
      <right/>
      <top style="medium">
        <color indexed="9"/>
      </top>
      <bottom/>
      <diagonal/>
    </border>
    <border>
      <left/>
      <right/>
      <top style="medium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9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50">
    <xf numFmtId="0" fontId="0" fillId="0" borderId="0" xfId="0"/>
    <xf numFmtId="0" fontId="0" fillId="0" borderId="1" xfId="0" applyBorder="1"/>
    <xf numFmtId="0" fontId="0" fillId="2" borderId="2" xfId="0" applyFill="1" applyBorder="1" applyAlignment="1">
      <alignment vertical="top" wrapText="1"/>
    </xf>
    <xf numFmtId="0" fontId="0" fillId="0" borderId="2" xfId="0" applyBorder="1"/>
    <xf numFmtId="0" fontId="0" fillId="0" borderId="2" xfId="0" applyFill="1" applyBorder="1"/>
    <xf numFmtId="0" fontId="1" fillId="0" borderId="2" xfId="0" applyFont="1" applyBorder="1" applyAlignment="1">
      <alignment wrapText="1"/>
    </xf>
    <xf numFmtId="164" fontId="0" fillId="0" borderId="2" xfId="0" applyNumberFormat="1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2" borderId="0" xfId="0" applyFill="1" applyBorder="1" applyAlignment="1">
      <alignment vertical="top" wrapText="1"/>
    </xf>
    <xf numFmtId="0" fontId="2" fillId="0" borderId="0" xfId="0" applyFont="1" applyBorder="1"/>
    <xf numFmtId="0" fontId="0" fillId="0" borderId="0" xfId="0" applyFill="1" applyBorder="1"/>
    <xf numFmtId="164" fontId="0" fillId="0" borderId="0" xfId="0" applyNumberFormat="1" applyBorder="1" applyAlignment="1">
      <alignment horizontal="center"/>
    </xf>
    <xf numFmtId="0" fontId="0" fillId="0" borderId="0" xfId="0" applyBorder="1"/>
    <xf numFmtId="0" fontId="0" fillId="0" borderId="0" xfId="0" applyFill="1" applyBorder="1" applyAlignment="1"/>
    <xf numFmtId="0" fontId="3" fillId="0" borderId="0" xfId="0" applyFont="1" applyBorder="1"/>
    <xf numFmtId="0" fontId="4" fillId="0" borderId="4" xfId="0" applyFont="1" applyBorder="1"/>
    <xf numFmtId="0" fontId="5" fillId="0" borderId="0" xfId="1" applyFill="1" applyBorder="1" applyAlignment="1" applyProtection="1"/>
    <xf numFmtId="0" fontId="1" fillId="0" borderId="0" xfId="0" applyFont="1" applyBorder="1" applyAlignment="1">
      <alignment wrapText="1"/>
    </xf>
    <xf numFmtId="0" fontId="0" fillId="0" borderId="5" xfId="0" applyBorder="1"/>
    <xf numFmtId="0" fontId="6" fillId="0" borderId="6" xfId="0" applyFont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vertical="center" wrapText="1"/>
    </xf>
    <xf numFmtId="164" fontId="6" fillId="0" borderId="8" xfId="0" applyNumberFormat="1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20" xfId="0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0" fillId="0" borderId="0" xfId="0" applyFill="1"/>
    <xf numFmtId="164" fontId="6" fillId="0" borderId="6" xfId="0" applyNumberFormat="1" applyFont="1" applyBorder="1" applyAlignment="1">
      <alignment horizontal="center" vertical="center"/>
    </xf>
    <xf numFmtId="0" fontId="10" fillId="0" borderId="39" xfId="0" applyFont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0" fillId="2" borderId="0" xfId="0" applyFill="1" applyAlignment="1">
      <alignment vertical="top" wrapText="1"/>
    </xf>
    <xf numFmtId="0" fontId="1" fillId="0" borderId="0" xfId="0" applyFont="1" applyAlignment="1">
      <alignment wrapText="1"/>
    </xf>
    <xf numFmtId="164" fontId="0" fillId="0" borderId="0" xfId="0" applyNumberFormat="1" applyAlignment="1">
      <alignment horizontal="center"/>
    </xf>
    <xf numFmtId="0" fontId="6" fillId="0" borderId="14" xfId="0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 wrapText="1"/>
    </xf>
    <xf numFmtId="0" fontId="0" fillId="2" borderId="30" xfId="0" applyFill="1" applyBorder="1" applyAlignment="1">
      <alignment horizontal="center" vertical="top" wrapText="1"/>
    </xf>
    <xf numFmtId="0" fontId="0" fillId="0" borderId="20" xfId="0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1" fillId="0" borderId="20" xfId="0" applyFont="1" applyBorder="1" applyAlignment="1">
      <alignment vertical="center" wrapText="1"/>
    </xf>
    <xf numFmtId="164" fontId="0" fillId="0" borderId="20" xfId="0" applyNumberFormat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14" fillId="0" borderId="0" xfId="0" applyFont="1" applyFill="1" applyBorder="1" applyAlignment="1"/>
    <xf numFmtId="0" fontId="12" fillId="0" borderId="0" xfId="0" applyFont="1" applyBorder="1"/>
    <xf numFmtId="49" fontId="14" fillId="0" borderId="0" xfId="0" applyNumberFormat="1" applyFont="1" applyFill="1" applyBorder="1" applyAlignment="1"/>
    <xf numFmtId="0" fontId="0" fillId="2" borderId="34" xfId="0" applyFill="1" applyBorder="1" applyAlignment="1">
      <alignment vertical="top" wrapText="1"/>
    </xf>
    <xf numFmtId="0" fontId="0" fillId="0" borderId="41" xfId="0" applyBorder="1"/>
    <xf numFmtId="0" fontId="0" fillId="2" borderId="40" xfId="0" applyFill="1" applyBorder="1" applyAlignment="1">
      <alignment vertical="top" wrapText="1"/>
    </xf>
    <xf numFmtId="0" fontId="5" fillId="0" borderId="40" xfId="1" applyBorder="1" applyAlignment="1" applyProtection="1"/>
    <xf numFmtId="0" fontId="0" fillId="0" borderId="40" xfId="0" applyFill="1" applyBorder="1"/>
    <xf numFmtId="0" fontId="0" fillId="5" borderId="36" xfId="0" applyFill="1" applyBorder="1" applyAlignment="1">
      <alignment horizontal="center" vertical="center" wrapText="1"/>
    </xf>
    <xf numFmtId="0" fontId="0" fillId="0" borderId="6" xfId="0" applyFill="1" applyBorder="1" applyAlignment="1"/>
    <xf numFmtId="0" fontId="10" fillId="2" borderId="37" xfId="0" applyFont="1" applyFill="1" applyBorder="1" applyAlignment="1">
      <alignment vertical="top" wrapText="1"/>
    </xf>
    <xf numFmtId="0" fontId="10" fillId="0" borderId="7" xfId="0" applyFont="1" applyBorder="1" applyAlignment="1"/>
    <xf numFmtId="0" fontId="10" fillId="0" borderId="36" xfId="0" applyFont="1" applyFill="1" applyBorder="1" applyAlignment="1">
      <alignment horizontal="center" vertical="center" wrapText="1"/>
    </xf>
    <xf numFmtId="0" fontId="9" fillId="0" borderId="35" xfId="0" applyFont="1" applyBorder="1" applyAlignment="1">
      <alignment horizontal="center"/>
    </xf>
    <xf numFmtId="0" fontId="15" fillId="0" borderId="36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/>
    </xf>
    <xf numFmtId="0" fontId="10" fillId="2" borderId="19" xfId="0" applyFont="1" applyFill="1" applyBorder="1" applyAlignment="1">
      <alignment vertical="top" wrapText="1"/>
    </xf>
    <xf numFmtId="0" fontId="10" fillId="2" borderId="7" xfId="0" applyFont="1" applyFill="1" applyBorder="1" applyAlignment="1">
      <alignment vertical="top" wrapText="1"/>
    </xf>
    <xf numFmtId="164" fontId="6" fillId="0" borderId="25" xfId="0" applyNumberFormat="1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16" fillId="5" borderId="8" xfId="0" applyFont="1" applyFill="1" applyBorder="1" applyAlignment="1">
      <alignment horizontal="center" vertical="center"/>
    </xf>
    <xf numFmtId="0" fontId="17" fillId="0" borderId="12" xfId="0" applyFont="1" applyFill="1" applyBorder="1" applyAlignment="1"/>
    <xf numFmtId="0" fontId="15" fillId="0" borderId="45" xfId="0" applyFont="1" applyBorder="1" applyAlignment="1">
      <alignment horizontal="center" vertical="center" wrapText="1"/>
    </xf>
    <xf numFmtId="164" fontId="6" fillId="0" borderId="46" xfId="0" applyNumberFormat="1" applyFont="1" applyBorder="1" applyAlignment="1">
      <alignment horizontal="center" vertical="center"/>
    </xf>
    <xf numFmtId="0" fontId="10" fillId="0" borderId="47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0" borderId="46" xfId="0" applyFont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15" fillId="0" borderId="35" xfId="0" applyFont="1" applyBorder="1" applyAlignment="1">
      <alignment horizontal="center" vertical="center" wrapText="1"/>
    </xf>
    <xf numFmtId="0" fontId="0" fillId="0" borderId="45" xfId="0" applyFill="1" applyBorder="1" applyAlignment="1"/>
    <xf numFmtId="0" fontId="10" fillId="0" borderId="50" xfId="0" applyFont="1" applyFill="1" applyBorder="1" applyAlignment="1">
      <alignment vertical="top" wrapText="1"/>
    </xf>
    <xf numFmtId="0" fontId="6" fillId="0" borderId="51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vertical="top" wrapText="1"/>
    </xf>
    <xf numFmtId="0" fontId="0" fillId="0" borderId="8" xfId="0" applyBorder="1"/>
    <xf numFmtId="0" fontId="0" fillId="0" borderId="9" xfId="0" applyBorder="1"/>
    <xf numFmtId="0" fontId="0" fillId="0" borderId="6" xfId="0" applyBorder="1"/>
    <xf numFmtId="0" fontId="17" fillId="0" borderId="42" xfId="0" applyFont="1" applyFill="1" applyBorder="1" applyAlignment="1"/>
    <xf numFmtId="0" fontId="10" fillId="2" borderId="6" xfId="0" applyNumberFormat="1" applyFont="1" applyFill="1" applyBorder="1" applyAlignment="1">
      <alignment vertical="top" wrapText="1"/>
    </xf>
    <xf numFmtId="0" fontId="15" fillId="0" borderId="6" xfId="0" applyFont="1" applyBorder="1" applyAlignment="1">
      <alignment horizontal="center" vertical="center" wrapText="1"/>
    </xf>
    <xf numFmtId="0" fontId="16" fillId="5" borderId="20" xfId="0" applyFont="1" applyFill="1" applyBorder="1" applyAlignment="1">
      <alignment horizontal="center" vertical="center"/>
    </xf>
    <xf numFmtId="0" fontId="18" fillId="5" borderId="8" xfId="0" applyFont="1" applyFill="1" applyBorder="1" applyAlignment="1">
      <alignment horizontal="center" vertical="center"/>
    </xf>
    <xf numFmtId="0" fontId="18" fillId="5" borderId="10" xfId="0" applyFont="1" applyFill="1" applyBorder="1" applyAlignment="1">
      <alignment horizontal="center" vertical="center"/>
    </xf>
    <xf numFmtId="0" fontId="16" fillId="5" borderId="48" xfId="0" applyFont="1" applyFill="1" applyBorder="1" applyAlignment="1">
      <alignment horizontal="center" vertical="center"/>
    </xf>
    <xf numFmtId="0" fontId="18" fillId="5" borderId="7" xfId="0" applyFont="1" applyFill="1" applyBorder="1" applyAlignment="1">
      <alignment horizontal="center" vertical="center"/>
    </xf>
    <xf numFmtId="164" fontId="19" fillId="0" borderId="6" xfId="0" applyNumberFormat="1" applyFont="1" applyBorder="1" applyAlignment="1">
      <alignment horizontal="center" vertical="center" wrapText="1"/>
    </xf>
    <xf numFmtId="0" fontId="20" fillId="0" borderId="18" xfId="0" applyFont="1" applyFill="1" applyBorder="1"/>
    <xf numFmtId="164" fontId="20" fillId="0" borderId="15" xfId="0" applyNumberFormat="1" applyFont="1" applyFill="1" applyBorder="1"/>
    <xf numFmtId="0" fontId="10" fillId="0" borderId="16" xfId="0" applyFont="1" applyFill="1" applyBorder="1" applyAlignment="1">
      <alignment horizontal="center"/>
    </xf>
    <xf numFmtId="0" fontId="20" fillId="0" borderId="17" xfId="0" applyFont="1" applyFill="1" applyBorder="1" applyAlignment="1">
      <alignment horizontal="center"/>
    </xf>
    <xf numFmtId="0" fontId="10" fillId="0" borderId="44" xfId="0" applyFont="1" applyFill="1" applyBorder="1"/>
    <xf numFmtId="0" fontId="10" fillId="0" borderId="15" xfId="0" applyFont="1" applyFill="1" applyBorder="1" applyAlignment="1">
      <alignment horizontal="center" vertical="center"/>
    </xf>
    <xf numFmtId="0" fontId="20" fillId="0" borderId="28" xfId="0" applyFont="1" applyFill="1" applyBorder="1"/>
    <xf numFmtId="164" fontId="20" fillId="0" borderId="29" xfId="0" applyNumberFormat="1" applyFont="1" applyFill="1" applyBorder="1"/>
    <xf numFmtId="0" fontId="10" fillId="0" borderId="26" xfId="0" applyFont="1" applyFill="1" applyBorder="1" applyAlignment="1">
      <alignment horizontal="center"/>
    </xf>
    <xf numFmtId="0" fontId="20" fillId="0" borderId="27" xfId="0" applyFont="1" applyFill="1" applyBorder="1" applyAlignment="1">
      <alignment horizontal="center"/>
    </xf>
    <xf numFmtId="0" fontId="20" fillId="0" borderId="23" xfId="0" applyFont="1" applyFill="1" applyBorder="1" applyAlignment="1">
      <alignment horizontal="center"/>
    </xf>
    <xf numFmtId="0" fontId="10" fillId="0" borderId="0" xfId="0" applyFont="1" applyFill="1" applyBorder="1"/>
    <xf numFmtId="0" fontId="10" fillId="0" borderId="21" xfId="0" applyFont="1" applyFill="1" applyBorder="1" applyAlignment="1">
      <alignment horizontal="center" vertical="center"/>
    </xf>
    <xf numFmtId="0" fontId="20" fillId="0" borderId="24" xfId="0" applyFont="1" applyFill="1" applyBorder="1"/>
    <xf numFmtId="164" fontId="20" fillId="0" borderId="21" xfId="0" applyNumberFormat="1" applyFont="1" applyFill="1" applyBorder="1"/>
    <xf numFmtId="0" fontId="10" fillId="0" borderId="22" xfId="0" applyFont="1" applyFill="1" applyBorder="1" applyAlignment="1">
      <alignment horizontal="center"/>
    </xf>
    <xf numFmtId="0" fontId="20" fillId="0" borderId="56" xfId="0" applyFont="1" applyFill="1" applyBorder="1"/>
    <xf numFmtId="164" fontId="20" fillId="0" borderId="57" xfId="0" applyNumberFormat="1" applyFont="1" applyFill="1" applyBorder="1"/>
    <xf numFmtId="0" fontId="10" fillId="0" borderId="58" xfId="0" applyFont="1" applyFill="1" applyBorder="1" applyAlignment="1">
      <alignment horizontal="center"/>
    </xf>
    <xf numFmtId="0" fontId="20" fillId="0" borderId="59" xfId="0" applyFont="1" applyFill="1" applyBorder="1" applyAlignment="1">
      <alignment horizontal="center"/>
    </xf>
    <xf numFmtId="0" fontId="10" fillId="0" borderId="34" xfId="0" applyFont="1" applyFill="1" applyBorder="1"/>
    <xf numFmtId="0" fontId="10" fillId="0" borderId="57" xfId="0" applyFont="1" applyFill="1" applyBorder="1" applyAlignment="1">
      <alignment horizontal="center" vertical="center"/>
    </xf>
    <xf numFmtId="164" fontId="10" fillId="0" borderId="31" xfId="0" applyNumberFormat="1" applyFont="1" applyFill="1" applyBorder="1" applyAlignment="1">
      <alignment horizontal="center" vertical="center" wrapText="1"/>
    </xf>
    <xf numFmtId="0" fontId="20" fillId="0" borderId="56" xfId="0" applyFont="1" applyFill="1" applyBorder="1" applyAlignment="1">
      <alignment vertical="center"/>
    </xf>
    <xf numFmtId="164" fontId="20" fillId="0" borderId="57" xfId="0" applyNumberFormat="1" applyFont="1" applyFill="1" applyBorder="1" applyAlignment="1">
      <alignment vertical="center"/>
    </xf>
    <xf numFmtId="0" fontId="10" fillId="0" borderId="58" xfId="0" applyFont="1" applyFill="1" applyBorder="1" applyAlignment="1">
      <alignment horizontal="center" vertical="center"/>
    </xf>
    <xf numFmtId="0" fontId="20" fillId="0" borderId="59" xfId="0" applyFont="1" applyFill="1" applyBorder="1" applyAlignment="1">
      <alignment horizontal="center" vertical="center"/>
    </xf>
    <xf numFmtId="0" fontId="10" fillId="0" borderId="20" xfId="0" applyFont="1" applyFill="1" applyBorder="1" applyAlignment="1"/>
    <xf numFmtId="0" fontId="19" fillId="0" borderId="20" xfId="0" applyFont="1" applyFill="1" applyBorder="1" applyAlignment="1">
      <alignment vertical="top" wrapText="1"/>
    </xf>
    <xf numFmtId="0" fontId="20" fillId="0" borderId="32" xfId="0" applyFont="1" applyFill="1" applyBorder="1"/>
    <xf numFmtId="164" fontId="20" fillId="0" borderId="25" xfId="0" applyNumberFormat="1" applyFont="1" applyFill="1" applyBorder="1"/>
    <xf numFmtId="0" fontId="10" fillId="0" borderId="30" xfId="0" applyFont="1" applyFill="1" applyBorder="1" applyAlignment="1">
      <alignment horizontal="center"/>
    </xf>
    <xf numFmtId="0" fontId="20" fillId="0" borderId="20" xfId="0" applyFont="1" applyFill="1" applyBorder="1" applyAlignment="1">
      <alignment horizontal="center"/>
    </xf>
    <xf numFmtId="0" fontId="10" fillId="0" borderId="25" xfId="0" applyFont="1" applyFill="1" applyBorder="1" applyAlignment="1">
      <alignment horizontal="center" vertical="center"/>
    </xf>
    <xf numFmtId="0" fontId="20" fillId="0" borderId="15" xfId="0" applyFont="1" applyFill="1" applyBorder="1"/>
    <xf numFmtId="0" fontId="10" fillId="0" borderId="60" xfId="0" applyFont="1" applyFill="1" applyBorder="1" applyAlignment="1">
      <alignment horizontal="center" vertical="center"/>
    </xf>
    <xf numFmtId="0" fontId="20" fillId="0" borderId="21" xfId="0" applyFont="1" applyFill="1" applyBorder="1"/>
    <xf numFmtId="0" fontId="10" fillId="0" borderId="61" xfId="0" applyFont="1" applyFill="1" applyBorder="1" applyAlignment="1">
      <alignment horizontal="center" vertical="center"/>
    </xf>
    <xf numFmtId="0" fontId="20" fillId="0" borderId="57" xfId="0" applyFont="1" applyFill="1" applyBorder="1"/>
    <xf numFmtId="0" fontId="10" fillId="0" borderId="62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/>
    </xf>
    <xf numFmtId="0" fontId="10" fillId="0" borderId="23" xfId="0" applyFont="1" applyFill="1" applyBorder="1" applyAlignment="1">
      <alignment horizontal="center"/>
    </xf>
    <xf numFmtId="0" fontId="10" fillId="0" borderId="59" xfId="0" applyFont="1" applyFill="1" applyBorder="1" applyAlignment="1">
      <alignment horizontal="center"/>
    </xf>
    <xf numFmtId="0" fontId="20" fillId="0" borderId="65" xfId="0" applyFont="1" applyFill="1" applyBorder="1"/>
    <xf numFmtId="0" fontId="20" fillId="0" borderId="66" xfId="0" applyFont="1" applyFill="1" applyBorder="1"/>
    <xf numFmtId="0" fontId="10" fillId="0" borderId="67" xfId="0" applyFont="1" applyFill="1" applyBorder="1" applyAlignment="1">
      <alignment horizontal="center"/>
    </xf>
    <xf numFmtId="0" fontId="10" fillId="0" borderId="63" xfId="0" applyFont="1" applyFill="1" applyBorder="1" applyAlignment="1">
      <alignment horizontal="center"/>
    </xf>
    <xf numFmtId="0" fontId="20" fillId="0" borderId="63" xfId="0" applyFont="1" applyFill="1" applyBorder="1" applyAlignment="1">
      <alignment horizontal="center"/>
    </xf>
    <xf numFmtId="0" fontId="10" fillId="0" borderId="68" xfId="0" applyFont="1" applyFill="1" applyBorder="1" applyAlignment="1">
      <alignment horizontal="center" vertical="center"/>
    </xf>
    <xf numFmtId="0" fontId="10" fillId="0" borderId="48" xfId="0" applyFont="1" applyFill="1" applyBorder="1" applyAlignment="1"/>
    <xf numFmtId="0" fontId="19" fillId="0" borderId="23" xfId="0" applyFont="1" applyFill="1" applyBorder="1" applyAlignment="1">
      <alignment horizontal="center" vertical="center"/>
    </xf>
    <xf numFmtId="0" fontId="10" fillId="0" borderId="13" xfId="0" applyFont="1" applyFill="1" applyBorder="1" applyAlignment="1"/>
    <xf numFmtId="0" fontId="20" fillId="0" borderId="48" xfId="0" applyFont="1" applyFill="1" applyBorder="1" applyAlignment="1">
      <alignment vertical="top" wrapText="1"/>
    </xf>
    <xf numFmtId="0" fontId="19" fillId="0" borderId="48" xfId="0" applyFont="1" applyFill="1" applyBorder="1" applyAlignment="1">
      <alignment horizontal="center" vertical="center"/>
    </xf>
    <xf numFmtId="0" fontId="20" fillId="0" borderId="48" xfId="0" applyFont="1" applyFill="1" applyBorder="1"/>
    <xf numFmtId="0" fontId="10" fillId="0" borderId="48" xfId="0" applyFont="1" applyFill="1" applyBorder="1" applyAlignment="1">
      <alignment horizontal="center"/>
    </xf>
    <xf numFmtId="0" fontId="20" fillId="0" borderId="48" xfId="0" applyFont="1" applyFill="1" applyBorder="1" applyAlignment="1">
      <alignment horizontal="center"/>
    </xf>
    <xf numFmtId="0" fontId="10" fillId="0" borderId="48" xfId="0" applyFont="1" applyFill="1" applyBorder="1"/>
    <xf numFmtId="0" fontId="10" fillId="0" borderId="51" xfId="0" applyFont="1" applyFill="1" applyBorder="1" applyAlignment="1">
      <alignment horizontal="center" vertical="center"/>
    </xf>
    <xf numFmtId="0" fontId="0" fillId="0" borderId="23" xfId="0" applyBorder="1" applyAlignment="1"/>
    <xf numFmtId="0" fontId="20" fillId="0" borderId="23" xfId="0" applyFont="1" applyFill="1" applyBorder="1" applyAlignment="1">
      <alignment vertical="top" wrapText="1"/>
    </xf>
    <xf numFmtId="0" fontId="10" fillId="0" borderId="23" xfId="0" applyFont="1" applyFill="1" applyBorder="1" applyAlignment="1"/>
    <xf numFmtId="0" fontId="20" fillId="0" borderId="23" xfId="0" applyFont="1" applyFill="1" applyBorder="1"/>
    <xf numFmtId="0" fontId="10" fillId="0" borderId="23" xfId="0" applyFont="1" applyFill="1" applyBorder="1"/>
    <xf numFmtId="0" fontId="10" fillId="0" borderId="23" xfId="0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vertical="top" wrapText="1"/>
    </xf>
    <xf numFmtId="0" fontId="19" fillId="0" borderId="13" xfId="0" applyFont="1" applyFill="1" applyBorder="1" applyAlignment="1">
      <alignment horizontal="center" vertical="center"/>
    </xf>
    <xf numFmtId="0" fontId="20" fillId="0" borderId="13" xfId="0" applyFont="1" applyFill="1" applyBorder="1"/>
    <xf numFmtId="0" fontId="20" fillId="0" borderId="13" xfId="0" applyFont="1" applyFill="1" applyBorder="1" applyAlignment="1">
      <alignment vertical="center"/>
    </xf>
    <xf numFmtId="0" fontId="10" fillId="0" borderId="13" xfId="0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vertical="center"/>
    </xf>
    <xf numFmtId="0" fontId="10" fillId="0" borderId="14" xfId="0" applyFont="1" applyFill="1" applyBorder="1" applyAlignment="1">
      <alignment horizontal="center" vertical="center"/>
    </xf>
    <xf numFmtId="0" fontId="0" fillId="0" borderId="23" xfId="0" applyBorder="1"/>
    <xf numFmtId="0" fontId="0" fillId="2" borderId="23" xfId="0" applyFill="1" applyBorder="1" applyAlignment="1">
      <alignment vertical="top" wrapText="1"/>
    </xf>
    <xf numFmtId="0" fontId="1" fillId="0" borderId="23" xfId="0" applyFont="1" applyBorder="1" applyAlignment="1">
      <alignment wrapText="1"/>
    </xf>
    <xf numFmtId="164" fontId="0" fillId="0" borderId="23" xfId="0" applyNumberFormat="1" applyBorder="1" applyAlignment="1">
      <alignment horizontal="center"/>
    </xf>
    <xf numFmtId="0" fontId="10" fillId="2" borderId="47" xfId="0" applyFont="1" applyFill="1" applyBorder="1" applyAlignment="1">
      <alignment vertical="top" wrapText="1"/>
    </xf>
    <xf numFmtId="0" fontId="10" fillId="2" borderId="48" xfId="0" applyFont="1" applyFill="1" applyBorder="1" applyAlignment="1">
      <alignment vertical="top" wrapText="1"/>
    </xf>
    <xf numFmtId="0" fontId="6" fillId="0" borderId="49" xfId="0" applyFont="1" applyFill="1" applyBorder="1" applyAlignment="1">
      <alignment horizontal="center" vertical="center"/>
    </xf>
    <xf numFmtId="164" fontId="19" fillId="0" borderId="46" xfId="0" applyNumberFormat="1" applyFont="1" applyBorder="1" applyAlignment="1">
      <alignment horizontal="center" vertical="center" wrapText="1"/>
    </xf>
    <xf numFmtId="0" fontId="18" fillId="5" borderId="49" xfId="0" applyFont="1" applyFill="1" applyBorder="1" applyAlignment="1">
      <alignment horizontal="center" vertical="center"/>
    </xf>
    <xf numFmtId="0" fontId="18" fillId="5" borderId="47" xfId="0" applyFont="1" applyFill="1" applyBorder="1" applyAlignment="1">
      <alignment horizontal="center" vertical="center"/>
    </xf>
    <xf numFmtId="0" fontId="18" fillId="5" borderId="48" xfId="0" applyFont="1" applyFill="1" applyBorder="1" applyAlignment="1">
      <alignment horizontal="center" vertical="center"/>
    </xf>
    <xf numFmtId="0" fontId="0" fillId="0" borderId="48" xfId="0" applyBorder="1"/>
    <xf numFmtId="0" fontId="0" fillId="0" borderId="49" xfId="0" applyBorder="1"/>
    <xf numFmtId="0" fontId="0" fillId="0" borderId="46" xfId="0" applyBorder="1"/>
    <xf numFmtId="0" fontId="17" fillId="0" borderId="31" xfId="0" applyFont="1" applyFill="1" applyBorder="1" applyAlignment="1"/>
    <xf numFmtId="0" fontId="17" fillId="0" borderId="23" xfId="0" applyFont="1" applyFill="1" applyBorder="1" applyAlignment="1"/>
    <xf numFmtId="0" fontId="0" fillId="0" borderId="0" xfId="0" applyFill="1" applyBorder="1" applyAlignment="1"/>
    <xf numFmtId="0" fontId="0" fillId="0" borderId="0" xfId="0" applyAlignment="1"/>
    <xf numFmtId="0" fontId="0" fillId="0" borderId="70" xfId="0" applyBorder="1" applyAlignment="1"/>
    <xf numFmtId="0" fontId="10" fillId="0" borderId="12" xfId="0" applyFont="1" applyFill="1" applyBorder="1" applyAlignment="1">
      <alignment vertical="top" wrapText="1"/>
    </xf>
    <xf numFmtId="0" fontId="10" fillId="0" borderId="19" xfId="0" applyFont="1" applyFill="1" applyBorder="1" applyAlignment="1">
      <alignment vertical="top" wrapText="1"/>
    </xf>
    <xf numFmtId="0" fontId="10" fillId="0" borderId="50" xfId="0" applyFont="1" applyFill="1" applyBorder="1" applyAlignment="1">
      <alignment vertical="top" wrapText="1"/>
    </xf>
    <xf numFmtId="0" fontId="10" fillId="0" borderId="63" xfId="0" applyFont="1" applyFill="1" applyBorder="1" applyAlignment="1"/>
    <xf numFmtId="0" fontId="10" fillId="0" borderId="20" xfId="0" applyFont="1" applyFill="1" applyBorder="1" applyAlignment="1"/>
    <xf numFmtId="0" fontId="10" fillId="0" borderId="48" xfId="0" applyFont="1" applyFill="1" applyBorder="1" applyAlignment="1"/>
    <xf numFmtId="0" fontId="19" fillId="0" borderId="17" xfId="0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center" vertical="center"/>
    </xf>
    <xf numFmtId="0" fontId="19" fillId="0" borderId="59" xfId="0" applyFont="1" applyFill="1" applyBorder="1" applyAlignment="1">
      <alignment horizontal="center" vertical="center"/>
    </xf>
    <xf numFmtId="0" fontId="20" fillId="0" borderId="52" xfId="0" applyFont="1" applyFill="1" applyBorder="1" applyAlignment="1">
      <alignment vertical="top" wrapText="1"/>
    </xf>
    <xf numFmtId="0" fontId="20" fillId="0" borderId="54" xfId="0" applyFont="1" applyFill="1" applyBorder="1" applyAlignment="1">
      <alignment vertical="top" wrapText="1"/>
    </xf>
    <xf numFmtId="0" fontId="20" fillId="0" borderId="55" xfId="0" applyFont="1" applyFill="1" applyBorder="1" applyAlignment="1">
      <alignment vertical="top" wrapText="1"/>
    </xf>
    <xf numFmtId="0" fontId="10" fillId="0" borderId="13" xfId="0" applyFont="1" applyFill="1" applyBorder="1" applyAlignment="1"/>
    <xf numFmtId="0" fontId="19" fillId="0" borderId="13" xfId="0" applyFont="1" applyFill="1" applyBorder="1" applyAlignment="1">
      <alignment horizontal="center" vertical="center" wrapText="1"/>
    </xf>
    <xf numFmtId="0" fontId="19" fillId="0" borderId="20" xfId="0" applyFont="1" applyFill="1" applyBorder="1" applyAlignment="1">
      <alignment horizontal="center" vertical="center" wrapText="1"/>
    </xf>
    <xf numFmtId="0" fontId="19" fillId="0" borderId="48" xfId="0" applyFont="1" applyFill="1" applyBorder="1" applyAlignment="1">
      <alignment horizontal="center" vertical="center" wrapText="1"/>
    </xf>
    <xf numFmtId="0" fontId="10" fillId="0" borderId="52" xfId="0" applyFont="1" applyFill="1" applyBorder="1" applyAlignment="1">
      <alignment vertical="top" wrapText="1"/>
    </xf>
    <xf numFmtId="0" fontId="10" fillId="0" borderId="53" xfId="0" applyFont="1" applyFill="1" applyBorder="1" applyAlignment="1">
      <alignment vertical="top" wrapText="1"/>
    </xf>
    <xf numFmtId="0" fontId="6" fillId="0" borderId="17" xfId="0" applyFont="1" applyFill="1" applyBorder="1" applyAlignment="1">
      <alignment vertical="center" wrapText="1"/>
    </xf>
    <xf numFmtId="0" fontId="6" fillId="0" borderId="27" xfId="0" applyFont="1" applyFill="1" applyBorder="1" applyAlignment="1">
      <alignment vertical="center" wrapText="1"/>
    </xf>
    <xf numFmtId="0" fontId="19" fillId="0" borderId="23" xfId="0" applyFont="1" applyFill="1" applyBorder="1" applyAlignment="1">
      <alignment vertical="center" wrapText="1"/>
    </xf>
    <xf numFmtId="0" fontId="19" fillId="0" borderId="59" xfId="0" applyFont="1" applyFill="1" applyBorder="1" applyAlignment="1">
      <alignment vertical="center" wrapText="1"/>
    </xf>
    <xf numFmtId="0" fontId="20" fillId="0" borderId="53" xfId="0" applyFont="1" applyFill="1" applyBorder="1" applyAlignment="1">
      <alignment vertical="top" wrapText="1"/>
    </xf>
    <xf numFmtId="0" fontId="0" fillId="0" borderId="69" xfId="0" applyBorder="1" applyAlignment="1"/>
    <xf numFmtId="0" fontId="20" fillId="0" borderId="64" xfId="0" applyFont="1" applyFill="1" applyBorder="1" applyAlignment="1">
      <alignment vertical="top" wrapText="1"/>
    </xf>
    <xf numFmtId="0" fontId="19" fillId="0" borderId="63" xfId="0" applyFont="1" applyFill="1" applyBorder="1" applyAlignment="1">
      <alignment horizontal="center" vertical="center"/>
    </xf>
    <xf numFmtId="0" fontId="10" fillId="0" borderId="52" xfId="0" applyNumberFormat="1" applyFont="1" applyFill="1" applyBorder="1" applyAlignment="1">
      <alignment vertical="top" wrapText="1"/>
    </xf>
    <xf numFmtId="0" fontId="10" fillId="0" borderId="53" xfId="0" applyNumberFormat="1" applyFont="1" applyFill="1" applyBorder="1" applyAlignment="1">
      <alignment vertical="top" wrapText="1"/>
    </xf>
    <xf numFmtId="0" fontId="10" fillId="0" borderId="54" xfId="0" applyNumberFormat="1" applyFont="1" applyFill="1" applyBorder="1" applyAlignment="1">
      <alignment vertical="top" wrapText="1"/>
    </xf>
    <xf numFmtId="0" fontId="10" fillId="0" borderId="55" xfId="0" applyNumberFormat="1" applyFont="1" applyFill="1" applyBorder="1" applyAlignment="1">
      <alignment vertical="top" wrapText="1"/>
    </xf>
    <xf numFmtId="0" fontId="19" fillId="0" borderId="13" xfId="0" applyFont="1" applyFill="1" applyBorder="1" applyAlignment="1">
      <alignment vertical="center"/>
    </xf>
    <xf numFmtId="0" fontId="19" fillId="0" borderId="20" xfId="0" applyFont="1" applyFill="1" applyBorder="1" applyAlignment="1">
      <alignment vertical="center"/>
    </xf>
    <xf numFmtId="0" fontId="19" fillId="0" borderId="48" xfId="0" applyFont="1" applyFill="1" applyBorder="1" applyAlignment="1">
      <alignment vertical="center"/>
    </xf>
    <xf numFmtId="0" fontId="20" fillId="0" borderId="19" xfId="0" applyFont="1" applyFill="1" applyBorder="1" applyAlignment="1">
      <alignment vertical="top" wrapText="1"/>
    </xf>
    <xf numFmtId="0" fontId="20" fillId="0" borderId="50" xfId="0" applyFont="1" applyFill="1" applyBorder="1" applyAlignment="1">
      <alignment vertical="top" wrapText="1"/>
    </xf>
    <xf numFmtId="0" fontId="19" fillId="0" borderId="13" xfId="0" applyFont="1" applyFill="1" applyBorder="1" applyAlignment="1">
      <alignment vertical="center" wrapText="1"/>
    </xf>
    <xf numFmtId="0" fontId="19" fillId="0" borderId="20" xfId="0" applyFont="1" applyFill="1" applyBorder="1" applyAlignment="1">
      <alignment vertical="center" wrapText="1"/>
    </xf>
    <xf numFmtId="0" fontId="19" fillId="0" borderId="48" xfId="0" applyFont="1" applyFill="1" applyBorder="1" applyAlignment="1">
      <alignment vertical="center" wrapText="1"/>
    </xf>
    <xf numFmtId="0" fontId="20" fillId="0" borderId="12" xfId="0" applyFont="1" applyFill="1" applyBorder="1" applyAlignment="1">
      <alignment horizontal="left" vertical="top" wrapText="1"/>
    </xf>
    <xf numFmtId="0" fontId="20" fillId="0" borderId="19" xfId="0" applyFont="1" applyFill="1" applyBorder="1" applyAlignment="1">
      <alignment horizontal="left" vertical="top" wrapText="1"/>
    </xf>
    <xf numFmtId="0" fontId="20" fillId="0" borderId="50" xfId="0" applyFont="1" applyFill="1" applyBorder="1" applyAlignment="1">
      <alignment horizontal="left" vertical="top" wrapText="1"/>
    </xf>
    <xf numFmtId="0" fontId="13" fillId="4" borderId="42" xfId="0" applyFont="1" applyFill="1" applyBorder="1" applyAlignment="1">
      <alignment horizontal="left"/>
    </xf>
    <xf numFmtId="0" fontId="13" fillId="4" borderId="44" xfId="0" applyFont="1" applyFill="1" applyBorder="1" applyAlignment="1">
      <alignment horizontal="left"/>
    </xf>
    <xf numFmtId="0" fontId="13" fillId="4" borderId="11" xfId="0" applyFont="1" applyFill="1" applyBorder="1" applyAlignment="1">
      <alignment horizontal="left"/>
    </xf>
    <xf numFmtId="0" fontId="13" fillId="4" borderId="37" xfId="0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2" fillId="0" borderId="38" xfId="0" applyFont="1" applyFill="1" applyBorder="1" applyAlignment="1">
      <alignment horizontal="center"/>
    </xf>
    <xf numFmtId="0" fontId="11" fillId="0" borderId="11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left" vertical="top" wrapText="1"/>
    </xf>
    <xf numFmtId="0" fontId="0" fillId="0" borderId="38" xfId="0" applyBorder="1" applyAlignment="1"/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1993900</xdr:colOff>
      <xdr:row>2</xdr:row>
      <xdr:rowOff>38101</xdr:rowOff>
    </xdr:from>
    <xdr:to>
      <xdr:col>3</xdr:col>
      <xdr:colOff>76200</xdr:colOff>
      <xdr:row>5</xdr:row>
      <xdr:rowOff>166609</xdr:rowOff>
    </xdr:to>
    <xdr:pic>
      <xdr:nvPicPr>
        <xdr:cNvPr id="20" name="Picture 10091" descr="логотип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3900" y="520701"/>
          <a:ext cx="5676900" cy="776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12</xdr:row>
      <xdr:rowOff>0</xdr:rowOff>
    </xdr:from>
    <xdr:to>
      <xdr:col>1</xdr:col>
      <xdr:colOff>92075</xdr:colOff>
      <xdr:row>12</xdr:row>
      <xdr:rowOff>0</xdr:rowOff>
    </xdr:to>
    <xdr:pic>
      <xdr:nvPicPr>
        <xdr:cNvPr id="23" name="Рисунок 99" descr="060111pp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4700825"/>
          <a:ext cx="2028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9525</xdr:colOff>
      <xdr:row>27</xdr:row>
      <xdr:rowOff>57150</xdr:rowOff>
    </xdr:to>
    <xdr:pic>
      <xdr:nvPicPr>
        <xdr:cNvPr id="101" name="Рисунок 124" descr="020101Ypp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184889775"/>
          <a:ext cx="95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16</xdr:row>
      <xdr:rowOff>50800</xdr:rowOff>
    </xdr:from>
    <xdr:to>
      <xdr:col>0</xdr:col>
      <xdr:colOff>2324100</xdr:colOff>
      <xdr:row>16</xdr:row>
      <xdr:rowOff>1638300</xdr:rowOff>
    </xdr:to>
    <xdr:pic>
      <xdr:nvPicPr>
        <xdr:cNvPr id="12" name="Рисунок 11" descr="C:\Users\Ирина\AppData\Local\Microsoft\Windows\Temporary Internet Files\Content.Word\IMG_1903.jpg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3" b="4833"/>
        <a:stretch/>
      </xdr:blipFill>
      <xdr:spPr bwMode="auto">
        <a:xfrm>
          <a:off x="190500" y="18618200"/>
          <a:ext cx="2133600" cy="1587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520700</xdr:colOff>
      <xdr:row>18</xdr:row>
      <xdr:rowOff>101600</xdr:rowOff>
    </xdr:from>
    <xdr:to>
      <xdr:col>0</xdr:col>
      <xdr:colOff>1854200</xdr:colOff>
      <xdr:row>18</xdr:row>
      <xdr:rowOff>1536700</xdr:rowOff>
    </xdr:to>
    <xdr:pic>
      <xdr:nvPicPr>
        <xdr:cNvPr id="13" name="Рисунок 12" descr="Z:\ПРАЙСЫ\АКЦИИ 2015\Фотки\FullSizeRender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00" y="18288000"/>
          <a:ext cx="1333500" cy="1435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228600</xdr:colOff>
      <xdr:row>12</xdr:row>
      <xdr:rowOff>152400</xdr:rowOff>
    </xdr:from>
    <xdr:to>
      <xdr:col>0</xdr:col>
      <xdr:colOff>2260600</xdr:colOff>
      <xdr:row>12</xdr:row>
      <xdr:rowOff>2159000</xdr:rowOff>
    </xdr:to>
    <xdr:pic>
      <xdr:nvPicPr>
        <xdr:cNvPr id="14" name="Рисунок 13" descr="Z:\ПРАЙСЫ\АКЦИИ 2015\Фотки\FullSizeRender (1).jp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204700"/>
          <a:ext cx="2032000" cy="2006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241300</xdr:colOff>
      <xdr:row>13</xdr:row>
      <xdr:rowOff>177800</xdr:rowOff>
    </xdr:from>
    <xdr:to>
      <xdr:col>0</xdr:col>
      <xdr:colOff>2120900</xdr:colOff>
      <xdr:row>13</xdr:row>
      <xdr:rowOff>1955800</xdr:rowOff>
    </xdr:to>
    <xdr:pic>
      <xdr:nvPicPr>
        <xdr:cNvPr id="15" name="Рисунок 14" descr="Z:\ПРАЙСЫ\АКЦИИ 2015\Фотки\FullSizeRender (2).jp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4516100"/>
          <a:ext cx="1879600" cy="177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292100</xdr:colOff>
      <xdr:row>14</xdr:row>
      <xdr:rowOff>50800</xdr:rowOff>
    </xdr:from>
    <xdr:to>
      <xdr:col>0</xdr:col>
      <xdr:colOff>2171700</xdr:colOff>
      <xdr:row>14</xdr:row>
      <xdr:rowOff>1841500</xdr:rowOff>
    </xdr:to>
    <xdr:pic>
      <xdr:nvPicPr>
        <xdr:cNvPr id="17" name="Рисунок 16" descr="Z:\ПРАЙСЫ\АКЦИИ 2015\Фотки\4 (4)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6675100"/>
          <a:ext cx="1879600" cy="1790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56</xdr:row>
      <xdr:rowOff>19050</xdr:rowOff>
    </xdr:from>
    <xdr:to>
      <xdr:col>1</xdr:col>
      <xdr:colOff>9525</xdr:colOff>
      <xdr:row>62</xdr:row>
      <xdr:rowOff>76200</xdr:rowOff>
    </xdr:to>
    <xdr:pic>
      <xdr:nvPicPr>
        <xdr:cNvPr id="21" name="Рисунок 124" descr="020101Ypp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11144250"/>
          <a:ext cx="95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</xdr:row>
      <xdr:rowOff>19050</xdr:rowOff>
    </xdr:from>
    <xdr:to>
      <xdr:col>1</xdr:col>
      <xdr:colOff>9525</xdr:colOff>
      <xdr:row>53</xdr:row>
      <xdr:rowOff>76200</xdr:rowOff>
    </xdr:to>
    <xdr:pic>
      <xdr:nvPicPr>
        <xdr:cNvPr id="22" name="Рисунок 124" descr="020101Ypp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9420225"/>
          <a:ext cx="95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330200</xdr:colOff>
      <xdr:row>20</xdr:row>
      <xdr:rowOff>63500</xdr:rowOff>
    </xdr:from>
    <xdr:to>
      <xdr:col>0</xdr:col>
      <xdr:colOff>2054225</xdr:colOff>
      <xdr:row>27</xdr:row>
      <xdr:rowOff>434975</xdr:rowOff>
    </xdr:to>
    <xdr:pic>
      <xdr:nvPicPr>
        <xdr:cNvPr id="24" name="Picture 1301" descr="M055001Y мол+гол m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5057100"/>
          <a:ext cx="172402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29</xdr:row>
      <xdr:rowOff>177800</xdr:rowOff>
    </xdr:from>
    <xdr:to>
      <xdr:col>0</xdr:col>
      <xdr:colOff>2162175</xdr:colOff>
      <xdr:row>40</xdr:row>
      <xdr:rowOff>15875</xdr:rowOff>
    </xdr:to>
    <xdr:pic>
      <xdr:nvPicPr>
        <xdr:cNvPr id="26" name="Picture 1300" descr="M055001Y гол+мол m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432000"/>
          <a:ext cx="1781175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165100</xdr:colOff>
      <xdr:row>43</xdr:row>
      <xdr:rowOff>50800</xdr:rowOff>
    </xdr:from>
    <xdr:to>
      <xdr:col>0</xdr:col>
      <xdr:colOff>2117725</xdr:colOff>
      <xdr:row>46</xdr:row>
      <xdr:rowOff>1069975</xdr:rowOff>
    </xdr:to>
    <xdr:pic>
      <xdr:nvPicPr>
        <xdr:cNvPr id="28" name="Picture 20691" descr="20151110_11504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9984700"/>
          <a:ext cx="19526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0</xdr:col>
      <xdr:colOff>1885950</xdr:colOff>
      <xdr:row>55</xdr:row>
      <xdr:rowOff>95250</xdr:rowOff>
    </xdr:to>
    <xdr:pic>
      <xdr:nvPicPr>
        <xdr:cNvPr id="29" name="Picture 20690" descr="20151110_11432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13500"/>
          <a:ext cx="188595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279400</xdr:colOff>
      <xdr:row>58</xdr:row>
      <xdr:rowOff>50800</xdr:rowOff>
    </xdr:from>
    <xdr:to>
      <xdr:col>0</xdr:col>
      <xdr:colOff>2089150</xdr:colOff>
      <xdr:row>64</xdr:row>
      <xdr:rowOff>384175</xdr:rowOff>
    </xdr:to>
    <xdr:pic>
      <xdr:nvPicPr>
        <xdr:cNvPr id="33" name="Рисунок 16" descr="Z:\Максим\Фото\Все фото\020101 (3)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33972500"/>
          <a:ext cx="180975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393700</xdr:colOff>
      <xdr:row>67</xdr:row>
      <xdr:rowOff>12700</xdr:rowOff>
    </xdr:from>
    <xdr:to>
      <xdr:col>0</xdr:col>
      <xdr:colOff>2051050</xdr:colOff>
      <xdr:row>69</xdr:row>
      <xdr:rowOff>1155700</xdr:rowOff>
    </xdr:to>
    <xdr:pic>
      <xdr:nvPicPr>
        <xdr:cNvPr id="35" name="Рисунок 11" descr="Z:\Максим\Фото\Все фото\050101 (3)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36169600"/>
          <a:ext cx="16573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393700</xdr:colOff>
      <xdr:row>72</xdr:row>
      <xdr:rowOff>152400</xdr:rowOff>
    </xdr:from>
    <xdr:to>
      <xdr:col>0</xdr:col>
      <xdr:colOff>2146300</xdr:colOff>
      <xdr:row>72</xdr:row>
      <xdr:rowOff>1466850</xdr:rowOff>
    </xdr:to>
    <xdr:pic>
      <xdr:nvPicPr>
        <xdr:cNvPr id="36" name="Picture 85" descr="B01500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38544500"/>
          <a:ext cx="17526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584200</xdr:colOff>
      <xdr:row>74</xdr:row>
      <xdr:rowOff>101600</xdr:rowOff>
    </xdr:from>
    <xdr:to>
      <xdr:col>0</xdr:col>
      <xdr:colOff>2193925</xdr:colOff>
      <xdr:row>75</xdr:row>
      <xdr:rowOff>1244600</xdr:rowOff>
    </xdr:to>
    <xdr:pic>
      <xdr:nvPicPr>
        <xdr:cNvPr id="37" name="Picture 86" descr="B01500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200" y="40614600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330200</xdr:colOff>
      <xdr:row>77</xdr:row>
      <xdr:rowOff>254000</xdr:rowOff>
    </xdr:from>
    <xdr:to>
      <xdr:col>0</xdr:col>
      <xdr:colOff>2073275</xdr:colOff>
      <xdr:row>77</xdr:row>
      <xdr:rowOff>1568450</xdr:rowOff>
    </xdr:to>
    <xdr:pic>
      <xdr:nvPicPr>
        <xdr:cNvPr id="38" name="Picture 87" descr="B01500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42646600"/>
          <a:ext cx="17430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76200</xdr:rowOff>
    </xdr:from>
    <xdr:to>
      <xdr:col>0</xdr:col>
      <xdr:colOff>2766564</xdr:colOff>
      <xdr:row>82</xdr:row>
      <xdr:rowOff>3035300</xdr:rowOff>
    </xdr:to>
    <xdr:pic>
      <xdr:nvPicPr>
        <xdr:cNvPr id="40" name="Picture 1297" descr="М060102М гол m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09000"/>
          <a:ext cx="2766564" cy="295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83</xdr:row>
      <xdr:rowOff>12700</xdr:rowOff>
    </xdr:from>
    <xdr:to>
      <xdr:col>0</xdr:col>
      <xdr:colOff>2184400</xdr:colOff>
      <xdr:row>83</xdr:row>
      <xdr:rowOff>2008948</xdr:rowOff>
    </xdr:to>
    <xdr:pic>
      <xdr:nvPicPr>
        <xdr:cNvPr id="41" name="Picture 48" descr="M05510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7376100"/>
          <a:ext cx="1841500" cy="1996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80</xdr:row>
      <xdr:rowOff>59266</xdr:rowOff>
    </xdr:from>
    <xdr:to>
      <xdr:col>0</xdr:col>
      <xdr:colOff>2159000</xdr:colOff>
      <xdr:row>80</xdr:row>
      <xdr:rowOff>3174999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9530866"/>
          <a:ext cx="2082800" cy="3115733"/>
        </a:xfrm>
        <a:prstGeom prst="rect">
          <a:avLst/>
        </a:prstGeom>
      </xdr:spPr>
    </xdr:pic>
    <xdr:clientData/>
  </xdr:twoCellAnchor>
  <xdr:twoCellAnchor editAs="oneCell">
    <xdr:from>
      <xdr:col>0</xdr:col>
      <xdr:colOff>2197100</xdr:colOff>
      <xdr:row>81</xdr:row>
      <xdr:rowOff>76200</xdr:rowOff>
    </xdr:from>
    <xdr:to>
      <xdr:col>0</xdr:col>
      <xdr:colOff>4483100</xdr:colOff>
      <xdr:row>81</xdr:row>
      <xdr:rowOff>3175000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2760900"/>
          <a:ext cx="2286000" cy="3098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84</xdr:row>
      <xdr:rowOff>546100</xdr:rowOff>
    </xdr:from>
    <xdr:to>
      <xdr:col>0</xdr:col>
      <xdr:colOff>2971800</xdr:colOff>
      <xdr:row>84</xdr:row>
      <xdr:rowOff>2755900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1727100"/>
          <a:ext cx="2946400" cy="2209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88900</xdr:rowOff>
    </xdr:from>
    <xdr:to>
      <xdr:col>0</xdr:col>
      <xdr:colOff>2209800</xdr:colOff>
      <xdr:row>81</xdr:row>
      <xdr:rowOff>3155950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773600"/>
          <a:ext cx="2209800" cy="30670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79</xdr:row>
      <xdr:rowOff>292100</xdr:rowOff>
    </xdr:from>
    <xdr:to>
      <xdr:col>0</xdr:col>
      <xdr:colOff>2171700</xdr:colOff>
      <xdr:row>79</xdr:row>
      <xdr:rowOff>3429000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6309300"/>
          <a:ext cx="2133600" cy="31369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254001</xdr:colOff>
      <xdr:row>78</xdr:row>
      <xdr:rowOff>29634</xdr:rowOff>
    </xdr:from>
    <xdr:to>
      <xdr:col>0</xdr:col>
      <xdr:colOff>2755900</xdr:colOff>
      <xdr:row>78</xdr:row>
      <xdr:rowOff>3365499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33278234"/>
          <a:ext cx="2501899" cy="3335865"/>
        </a:xfrm>
        <a:prstGeom prst="rect">
          <a:avLst/>
        </a:prstGeom>
      </xdr:spPr>
    </xdr:pic>
    <xdr:clientData/>
  </xdr:twoCellAnchor>
  <xdr:twoCellAnchor editAs="oneCell">
    <xdr:from>
      <xdr:col>0</xdr:col>
      <xdr:colOff>368300</xdr:colOff>
      <xdr:row>14</xdr:row>
      <xdr:rowOff>1930400</xdr:rowOff>
    </xdr:from>
    <xdr:to>
      <xdr:col>0</xdr:col>
      <xdr:colOff>2171700</xdr:colOff>
      <xdr:row>15</xdr:row>
      <xdr:rowOff>2870200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00" y="9893300"/>
          <a:ext cx="1803400" cy="2882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amboo-fashion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5"/>
  <sheetViews>
    <sheetView tabSelected="1" topLeftCell="A84" zoomScale="75" zoomScaleNormal="75" workbookViewId="0">
      <selection activeCell="A88" sqref="A88"/>
    </sheetView>
  </sheetViews>
  <sheetFormatPr defaultRowHeight="15" x14ac:dyDescent="0.25"/>
  <cols>
    <col min="1" max="1" width="74.140625" customWidth="1"/>
    <col min="2" max="2" width="30.7109375" style="41" customWidth="1"/>
    <col min="4" max="4" width="45.7109375" style="34" customWidth="1"/>
    <col min="5" max="5" width="37.140625" style="42" customWidth="1"/>
    <col min="6" max="6" width="9.28515625" style="43" bestFit="1" customWidth="1"/>
    <col min="7" max="7" width="4.7109375" customWidth="1"/>
    <col min="8" max="9" width="5.85546875" customWidth="1"/>
    <col min="10" max="13" width="4.7109375" customWidth="1"/>
    <col min="14" max="14" width="4.28515625" customWidth="1"/>
    <col min="15" max="15" width="3" hidden="1" customWidth="1"/>
    <col min="16" max="16" width="3.5703125" hidden="1" customWidth="1"/>
    <col min="17" max="17" width="1.28515625" hidden="1" customWidth="1"/>
    <col min="18" max="18" width="1.85546875" hidden="1" customWidth="1"/>
    <col min="19" max="19" width="12.140625" customWidth="1"/>
    <col min="20" max="20" width="0.7109375" customWidth="1"/>
    <col min="257" max="258" width="30.7109375" customWidth="1"/>
    <col min="260" max="260" width="13.42578125" customWidth="1"/>
    <col min="261" max="261" width="30.42578125" customWidth="1"/>
    <col min="262" max="262" width="9.28515625" bestFit="1" customWidth="1"/>
    <col min="263" max="269" width="4.7109375" customWidth="1"/>
    <col min="270" max="270" width="4.28515625" customWidth="1"/>
    <col min="271" max="274" width="0" hidden="1" customWidth="1"/>
    <col min="275" max="275" width="12.140625" customWidth="1"/>
    <col min="276" max="276" width="0.7109375" customWidth="1"/>
    <col min="513" max="514" width="30.7109375" customWidth="1"/>
    <col min="516" max="516" width="13.42578125" customWidth="1"/>
    <col min="517" max="517" width="30.42578125" customWidth="1"/>
    <col min="518" max="518" width="9.28515625" bestFit="1" customWidth="1"/>
    <col min="519" max="525" width="4.7109375" customWidth="1"/>
    <col min="526" max="526" width="4.28515625" customWidth="1"/>
    <col min="527" max="530" width="0" hidden="1" customWidth="1"/>
    <col min="531" max="531" width="12.140625" customWidth="1"/>
    <col min="532" max="532" width="0.7109375" customWidth="1"/>
    <col min="769" max="770" width="30.7109375" customWidth="1"/>
    <col min="772" max="772" width="13.42578125" customWidth="1"/>
    <col min="773" max="773" width="30.42578125" customWidth="1"/>
    <col min="774" max="774" width="9.28515625" bestFit="1" customWidth="1"/>
    <col min="775" max="781" width="4.7109375" customWidth="1"/>
    <col min="782" max="782" width="4.28515625" customWidth="1"/>
    <col min="783" max="786" width="0" hidden="1" customWidth="1"/>
    <col min="787" max="787" width="12.140625" customWidth="1"/>
    <col min="788" max="788" width="0.7109375" customWidth="1"/>
    <col min="1025" max="1026" width="30.7109375" customWidth="1"/>
    <col min="1028" max="1028" width="13.42578125" customWidth="1"/>
    <col min="1029" max="1029" width="30.42578125" customWidth="1"/>
    <col min="1030" max="1030" width="9.28515625" bestFit="1" customWidth="1"/>
    <col min="1031" max="1037" width="4.7109375" customWidth="1"/>
    <col min="1038" max="1038" width="4.28515625" customWidth="1"/>
    <col min="1039" max="1042" width="0" hidden="1" customWidth="1"/>
    <col min="1043" max="1043" width="12.140625" customWidth="1"/>
    <col min="1044" max="1044" width="0.7109375" customWidth="1"/>
    <col min="1281" max="1282" width="30.7109375" customWidth="1"/>
    <col min="1284" max="1284" width="13.42578125" customWidth="1"/>
    <col min="1285" max="1285" width="30.42578125" customWidth="1"/>
    <col min="1286" max="1286" width="9.28515625" bestFit="1" customWidth="1"/>
    <col min="1287" max="1293" width="4.7109375" customWidth="1"/>
    <col min="1294" max="1294" width="4.28515625" customWidth="1"/>
    <col min="1295" max="1298" width="0" hidden="1" customWidth="1"/>
    <col min="1299" max="1299" width="12.140625" customWidth="1"/>
    <col min="1300" max="1300" width="0.7109375" customWidth="1"/>
    <col min="1537" max="1538" width="30.7109375" customWidth="1"/>
    <col min="1540" max="1540" width="13.42578125" customWidth="1"/>
    <col min="1541" max="1541" width="30.42578125" customWidth="1"/>
    <col min="1542" max="1542" width="9.28515625" bestFit="1" customWidth="1"/>
    <col min="1543" max="1549" width="4.7109375" customWidth="1"/>
    <col min="1550" max="1550" width="4.28515625" customWidth="1"/>
    <col min="1551" max="1554" width="0" hidden="1" customWidth="1"/>
    <col min="1555" max="1555" width="12.140625" customWidth="1"/>
    <col min="1556" max="1556" width="0.7109375" customWidth="1"/>
    <col min="1793" max="1794" width="30.7109375" customWidth="1"/>
    <col min="1796" max="1796" width="13.42578125" customWidth="1"/>
    <col min="1797" max="1797" width="30.42578125" customWidth="1"/>
    <col min="1798" max="1798" width="9.28515625" bestFit="1" customWidth="1"/>
    <col min="1799" max="1805" width="4.7109375" customWidth="1"/>
    <col min="1806" max="1806" width="4.28515625" customWidth="1"/>
    <col min="1807" max="1810" width="0" hidden="1" customWidth="1"/>
    <col min="1811" max="1811" width="12.140625" customWidth="1"/>
    <col min="1812" max="1812" width="0.7109375" customWidth="1"/>
    <col min="2049" max="2050" width="30.7109375" customWidth="1"/>
    <col min="2052" max="2052" width="13.42578125" customWidth="1"/>
    <col min="2053" max="2053" width="30.42578125" customWidth="1"/>
    <col min="2054" max="2054" width="9.28515625" bestFit="1" customWidth="1"/>
    <col min="2055" max="2061" width="4.7109375" customWidth="1"/>
    <col min="2062" max="2062" width="4.28515625" customWidth="1"/>
    <col min="2063" max="2066" width="0" hidden="1" customWidth="1"/>
    <col min="2067" max="2067" width="12.140625" customWidth="1"/>
    <col min="2068" max="2068" width="0.7109375" customWidth="1"/>
    <col min="2305" max="2306" width="30.7109375" customWidth="1"/>
    <col min="2308" max="2308" width="13.42578125" customWidth="1"/>
    <col min="2309" max="2309" width="30.42578125" customWidth="1"/>
    <col min="2310" max="2310" width="9.28515625" bestFit="1" customWidth="1"/>
    <col min="2311" max="2317" width="4.7109375" customWidth="1"/>
    <col min="2318" max="2318" width="4.28515625" customWidth="1"/>
    <col min="2319" max="2322" width="0" hidden="1" customWidth="1"/>
    <col min="2323" max="2323" width="12.140625" customWidth="1"/>
    <col min="2324" max="2324" width="0.7109375" customWidth="1"/>
    <col min="2561" max="2562" width="30.7109375" customWidth="1"/>
    <col min="2564" max="2564" width="13.42578125" customWidth="1"/>
    <col min="2565" max="2565" width="30.42578125" customWidth="1"/>
    <col min="2566" max="2566" width="9.28515625" bestFit="1" customWidth="1"/>
    <col min="2567" max="2573" width="4.7109375" customWidth="1"/>
    <col min="2574" max="2574" width="4.28515625" customWidth="1"/>
    <col min="2575" max="2578" width="0" hidden="1" customWidth="1"/>
    <col min="2579" max="2579" width="12.140625" customWidth="1"/>
    <col min="2580" max="2580" width="0.7109375" customWidth="1"/>
    <col min="2817" max="2818" width="30.7109375" customWidth="1"/>
    <col min="2820" max="2820" width="13.42578125" customWidth="1"/>
    <col min="2821" max="2821" width="30.42578125" customWidth="1"/>
    <col min="2822" max="2822" width="9.28515625" bestFit="1" customWidth="1"/>
    <col min="2823" max="2829" width="4.7109375" customWidth="1"/>
    <col min="2830" max="2830" width="4.28515625" customWidth="1"/>
    <col min="2831" max="2834" width="0" hidden="1" customWidth="1"/>
    <col min="2835" max="2835" width="12.140625" customWidth="1"/>
    <col min="2836" max="2836" width="0.7109375" customWidth="1"/>
    <col min="3073" max="3074" width="30.7109375" customWidth="1"/>
    <col min="3076" max="3076" width="13.42578125" customWidth="1"/>
    <col min="3077" max="3077" width="30.42578125" customWidth="1"/>
    <col min="3078" max="3078" width="9.28515625" bestFit="1" customWidth="1"/>
    <col min="3079" max="3085" width="4.7109375" customWidth="1"/>
    <col min="3086" max="3086" width="4.28515625" customWidth="1"/>
    <col min="3087" max="3090" width="0" hidden="1" customWidth="1"/>
    <col min="3091" max="3091" width="12.140625" customWidth="1"/>
    <col min="3092" max="3092" width="0.7109375" customWidth="1"/>
    <col min="3329" max="3330" width="30.7109375" customWidth="1"/>
    <col min="3332" max="3332" width="13.42578125" customWidth="1"/>
    <col min="3333" max="3333" width="30.42578125" customWidth="1"/>
    <col min="3334" max="3334" width="9.28515625" bestFit="1" customWidth="1"/>
    <col min="3335" max="3341" width="4.7109375" customWidth="1"/>
    <col min="3342" max="3342" width="4.28515625" customWidth="1"/>
    <col min="3343" max="3346" width="0" hidden="1" customWidth="1"/>
    <col min="3347" max="3347" width="12.140625" customWidth="1"/>
    <col min="3348" max="3348" width="0.7109375" customWidth="1"/>
    <col min="3585" max="3586" width="30.7109375" customWidth="1"/>
    <col min="3588" max="3588" width="13.42578125" customWidth="1"/>
    <col min="3589" max="3589" width="30.42578125" customWidth="1"/>
    <col min="3590" max="3590" width="9.28515625" bestFit="1" customWidth="1"/>
    <col min="3591" max="3597" width="4.7109375" customWidth="1"/>
    <col min="3598" max="3598" width="4.28515625" customWidth="1"/>
    <col min="3599" max="3602" width="0" hidden="1" customWidth="1"/>
    <col min="3603" max="3603" width="12.140625" customWidth="1"/>
    <col min="3604" max="3604" width="0.7109375" customWidth="1"/>
    <col min="3841" max="3842" width="30.7109375" customWidth="1"/>
    <col min="3844" max="3844" width="13.42578125" customWidth="1"/>
    <col min="3845" max="3845" width="30.42578125" customWidth="1"/>
    <col min="3846" max="3846" width="9.28515625" bestFit="1" customWidth="1"/>
    <col min="3847" max="3853" width="4.7109375" customWidth="1"/>
    <col min="3854" max="3854" width="4.28515625" customWidth="1"/>
    <col min="3855" max="3858" width="0" hidden="1" customWidth="1"/>
    <col min="3859" max="3859" width="12.140625" customWidth="1"/>
    <col min="3860" max="3860" width="0.7109375" customWidth="1"/>
    <col min="4097" max="4098" width="30.7109375" customWidth="1"/>
    <col min="4100" max="4100" width="13.42578125" customWidth="1"/>
    <col min="4101" max="4101" width="30.42578125" customWidth="1"/>
    <col min="4102" max="4102" width="9.28515625" bestFit="1" customWidth="1"/>
    <col min="4103" max="4109" width="4.7109375" customWidth="1"/>
    <col min="4110" max="4110" width="4.28515625" customWidth="1"/>
    <col min="4111" max="4114" width="0" hidden="1" customWidth="1"/>
    <col min="4115" max="4115" width="12.140625" customWidth="1"/>
    <col min="4116" max="4116" width="0.7109375" customWidth="1"/>
    <col min="4353" max="4354" width="30.7109375" customWidth="1"/>
    <col min="4356" max="4356" width="13.42578125" customWidth="1"/>
    <col min="4357" max="4357" width="30.42578125" customWidth="1"/>
    <col min="4358" max="4358" width="9.28515625" bestFit="1" customWidth="1"/>
    <col min="4359" max="4365" width="4.7109375" customWidth="1"/>
    <col min="4366" max="4366" width="4.28515625" customWidth="1"/>
    <col min="4367" max="4370" width="0" hidden="1" customWidth="1"/>
    <col min="4371" max="4371" width="12.140625" customWidth="1"/>
    <col min="4372" max="4372" width="0.7109375" customWidth="1"/>
    <col min="4609" max="4610" width="30.7109375" customWidth="1"/>
    <col min="4612" max="4612" width="13.42578125" customWidth="1"/>
    <col min="4613" max="4613" width="30.42578125" customWidth="1"/>
    <col min="4614" max="4614" width="9.28515625" bestFit="1" customWidth="1"/>
    <col min="4615" max="4621" width="4.7109375" customWidth="1"/>
    <col min="4622" max="4622" width="4.28515625" customWidth="1"/>
    <col min="4623" max="4626" width="0" hidden="1" customWidth="1"/>
    <col min="4627" max="4627" width="12.140625" customWidth="1"/>
    <col min="4628" max="4628" width="0.7109375" customWidth="1"/>
    <col min="4865" max="4866" width="30.7109375" customWidth="1"/>
    <col min="4868" max="4868" width="13.42578125" customWidth="1"/>
    <col min="4869" max="4869" width="30.42578125" customWidth="1"/>
    <col min="4870" max="4870" width="9.28515625" bestFit="1" customWidth="1"/>
    <col min="4871" max="4877" width="4.7109375" customWidth="1"/>
    <col min="4878" max="4878" width="4.28515625" customWidth="1"/>
    <col min="4879" max="4882" width="0" hidden="1" customWidth="1"/>
    <col min="4883" max="4883" width="12.140625" customWidth="1"/>
    <col min="4884" max="4884" width="0.7109375" customWidth="1"/>
    <col min="5121" max="5122" width="30.7109375" customWidth="1"/>
    <col min="5124" max="5124" width="13.42578125" customWidth="1"/>
    <col min="5125" max="5125" width="30.42578125" customWidth="1"/>
    <col min="5126" max="5126" width="9.28515625" bestFit="1" customWidth="1"/>
    <col min="5127" max="5133" width="4.7109375" customWidth="1"/>
    <col min="5134" max="5134" width="4.28515625" customWidth="1"/>
    <col min="5135" max="5138" width="0" hidden="1" customWidth="1"/>
    <col min="5139" max="5139" width="12.140625" customWidth="1"/>
    <col min="5140" max="5140" width="0.7109375" customWidth="1"/>
    <col min="5377" max="5378" width="30.7109375" customWidth="1"/>
    <col min="5380" max="5380" width="13.42578125" customWidth="1"/>
    <col min="5381" max="5381" width="30.42578125" customWidth="1"/>
    <col min="5382" max="5382" width="9.28515625" bestFit="1" customWidth="1"/>
    <col min="5383" max="5389" width="4.7109375" customWidth="1"/>
    <col min="5390" max="5390" width="4.28515625" customWidth="1"/>
    <col min="5391" max="5394" width="0" hidden="1" customWidth="1"/>
    <col min="5395" max="5395" width="12.140625" customWidth="1"/>
    <col min="5396" max="5396" width="0.7109375" customWidth="1"/>
    <col min="5633" max="5634" width="30.7109375" customWidth="1"/>
    <col min="5636" max="5636" width="13.42578125" customWidth="1"/>
    <col min="5637" max="5637" width="30.42578125" customWidth="1"/>
    <col min="5638" max="5638" width="9.28515625" bestFit="1" customWidth="1"/>
    <col min="5639" max="5645" width="4.7109375" customWidth="1"/>
    <col min="5646" max="5646" width="4.28515625" customWidth="1"/>
    <col min="5647" max="5650" width="0" hidden="1" customWidth="1"/>
    <col min="5651" max="5651" width="12.140625" customWidth="1"/>
    <col min="5652" max="5652" width="0.7109375" customWidth="1"/>
    <col min="5889" max="5890" width="30.7109375" customWidth="1"/>
    <col min="5892" max="5892" width="13.42578125" customWidth="1"/>
    <col min="5893" max="5893" width="30.42578125" customWidth="1"/>
    <col min="5894" max="5894" width="9.28515625" bestFit="1" customWidth="1"/>
    <col min="5895" max="5901" width="4.7109375" customWidth="1"/>
    <col min="5902" max="5902" width="4.28515625" customWidth="1"/>
    <col min="5903" max="5906" width="0" hidden="1" customWidth="1"/>
    <col min="5907" max="5907" width="12.140625" customWidth="1"/>
    <col min="5908" max="5908" width="0.7109375" customWidth="1"/>
    <col min="6145" max="6146" width="30.7109375" customWidth="1"/>
    <col min="6148" max="6148" width="13.42578125" customWidth="1"/>
    <col min="6149" max="6149" width="30.42578125" customWidth="1"/>
    <col min="6150" max="6150" width="9.28515625" bestFit="1" customWidth="1"/>
    <col min="6151" max="6157" width="4.7109375" customWidth="1"/>
    <col min="6158" max="6158" width="4.28515625" customWidth="1"/>
    <col min="6159" max="6162" width="0" hidden="1" customWidth="1"/>
    <col min="6163" max="6163" width="12.140625" customWidth="1"/>
    <col min="6164" max="6164" width="0.7109375" customWidth="1"/>
    <col min="6401" max="6402" width="30.7109375" customWidth="1"/>
    <col min="6404" max="6404" width="13.42578125" customWidth="1"/>
    <col min="6405" max="6405" width="30.42578125" customWidth="1"/>
    <col min="6406" max="6406" width="9.28515625" bestFit="1" customWidth="1"/>
    <col min="6407" max="6413" width="4.7109375" customWidth="1"/>
    <col min="6414" max="6414" width="4.28515625" customWidth="1"/>
    <col min="6415" max="6418" width="0" hidden="1" customWidth="1"/>
    <col min="6419" max="6419" width="12.140625" customWidth="1"/>
    <col min="6420" max="6420" width="0.7109375" customWidth="1"/>
    <col min="6657" max="6658" width="30.7109375" customWidth="1"/>
    <col min="6660" max="6660" width="13.42578125" customWidth="1"/>
    <col min="6661" max="6661" width="30.42578125" customWidth="1"/>
    <col min="6662" max="6662" width="9.28515625" bestFit="1" customWidth="1"/>
    <col min="6663" max="6669" width="4.7109375" customWidth="1"/>
    <col min="6670" max="6670" width="4.28515625" customWidth="1"/>
    <col min="6671" max="6674" width="0" hidden="1" customWidth="1"/>
    <col min="6675" max="6675" width="12.140625" customWidth="1"/>
    <col min="6676" max="6676" width="0.7109375" customWidth="1"/>
    <col min="6913" max="6914" width="30.7109375" customWidth="1"/>
    <col min="6916" max="6916" width="13.42578125" customWidth="1"/>
    <col min="6917" max="6917" width="30.42578125" customWidth="1"/>
    <col min="6918" max="6918" width="9.28515625" bestFit="1" customWidth="1"/>
    <col min="6919" max="6925" width="4.7109375" customWidth="1"/>
    <col min="6926" max="6926" width="4.28515625" customWidth="1"/>
    <col min="6927" max="6930" width="0" hidden="1" customWidth="1"/>
    <col min="6931" max="6931" width="12.140625" customWidth="1"/>
    <col min="6932" max="6932" width="0.7109375" customWidth="1"/>
    <col min="7169" max="7170" width="30.7109375" customWidth="1"/>
    <col min="7172" max="7172" width="13.42578125" customWidth="1"/>
    <col min="7173" max="7173" width="30.42578125" customWidth="1"/>
    <col min="7174" max="7174" width="9.28515625" bestFit="1" customWidth="1"/>
    <col min="7175" max="7181" width="4.7109375" customWidth="1"/>
    <col min="7182" max="7182" width="4.28515625" customWidth="1"/>
    <col min="7183" max="7186" width="0" hidden="1" customWidth="1"/>
    <col min="7187" max="7187" width="12.140625" customWidth="1"/>
    <col min="7188" max="7188" width="0.7109375" customWidth="1"/>
    <col min="7425" max="7426" width="30.7109375" customWidth="1"/>
    <col min="7428" max="7428" width="13.42578125" customWidth="1"/>
    <col min="7429" max="7429" width="30.42578125" customWidth="1"/>
    <col min="7430" max="7430" width="9.28515625" bestFit="1" customWidth="1"/>
    <col min="7431" max="7437" width="4.7109375" customWidth="1"/>
    <col min="7438" max="7438" width="4.28515625" customWidth="1"/>
    <col min="7439" max="7442" width="0" hidden="1" customWidth="1"/>
    <col min="7443" max="7443" width="12.140625" customWidth="1"/>
    <col min="7444" max="7444" width="0.7109375" customWidth="1"/>
    <col min="7681" max="7682" width="30.7109375" customWidth="1"/>
    <col min="7684" max="7684" width="13.42578125" customWidth="1"/>
    <col min="7685" max="7685" width="30.42578125" customWidth="1"/>
    <col min="7686" max="7686" width="9.28515625" bestFit="1" customWidth="1"/>
    <col min="7687" max="7693" width="4.7109375" customWidth="1"/>
    <col min="7694" max="7694" width="4.28515625" customWidth="1"/>
    <col min="7695" max="7698" width="0" hidden="1" customWidth="1"/>
    <col min="7699" max="7699" width="12.140625" customWidth="1"/>
    <col min="7700" max="7700" width="0.7109375" customWidth="1"/>
    <col min="7937" max="7938" width="30.7109375" customWidth="1"/>
    <col min="7940" max="7940" width="13.42578125" customWidth="1"/>
    <col min="7941" max="7941" width="30.42578125" customWidth="1"/>
    <col min="7942" max="7942" width="9.28515625" bestFit="1" customWidth="1"/>
    <col min="7943" max="7949" width="4.7109375" customWidth="1"/>
    <col min="7950" max="7950" width="4.28515625" customWidth="1"/>
    <col min="7951" max="7954" width="0" hidden="1" customWidth="1"/>
    <col min="7955" max="7955" width="12.140625" customWidth="1"/>
    <col min="7956" max="7956" width="0.7109375" customWidth="1"/>
    <col min="8193" max="8194" width="30.7109375" customWidth="1"/>
    <col min="8196" max="8196" width="13.42578125" customWidth="1"/>
    <col min="8197" max="8197" width="30.42578125" customWidth="1"/>
    <col min="8198" max="8198" width="9.28515625" bestFit="1" customWidth="1"/>
    <col min="8199" max="8205" width="4.7109375" customWidth="1"/>
    <col min="8206" max="8206" width="4.28515625" customWidth="1"/>
    <col min="8207" max="8210" width="0" hidden="1" customWidth="1"/>
    <col min="8211" max="8211" width="12.140625" customWidth="1"/>
    <col min="8212" max="8212" width="0.7109375" customWidth="1"/>
    <col min="8449" max="8450" width="30.7109375" customWidth="1"/>
    <col min="8452" max="8452" width="13.42578125" customWidth="1"/>
    <col min="8453" max="8453" width="30.42578125" customWidth="1"/>
    <col min="8454" max="8454" width="9.28515625" bestFit="1" customWidth="1"/>
    <col min="8455" max="8461" width="4.7109375" customWidth="1"/>
    <col min="8462" max="8462" width="4.28515625" customWidth="1"/>
    <col min="8463" max="8466" width="0" hidden="1" customWidth="1"/>
    <col min="8467" max="8467" width="12.140625" customWidth="1"/>
    <col min="8468" max="8468" width="0.7109375" customWidth="1"/>
    <col min="8705" max="8706" width="30.7109375" customWidth="1"/>
    <col min="8708" max="8708" width="13.42578125" customWidth="1"/>
    <col min="8709" max="8709" width="30.42578125" customWidth="1"/>
    <col min="8710" max="8710" width="9.28515625" bestFit="1" customWidth="1"/>
    <col min="8711" max="8717" width="4.7109375" customWidth="1"/>
    <col min="8718" max="8718" width="4.28515625" customWidth="1"/>
    <col min="8719" max="8722" width="0" hidden="1" customWidth="1"/>
    <col min="8723" max="8723" width="12.140625" customWidth="1"/>
    <col min="8724" max="8724" width="0.7109375" customWidth="1"/>
    <col min="8961" max="8962" width="30.7109375" customWidth="1"/>
    <col min="8964" max="8964" width="13.42578125" customWidth="1"/>
    <col min="8965" max="8965" width="30.42578125" customWidth="1"/>
    <col min="8966" max="8966" width="9.28515625" bestFit="1" customWidth="1"/>
    <col min="8967" max="8973" width="4.7109375" customWidth="1"/>
    <col min="8974" max="8974" width="4.28515625" customWidth="1"/>
    <col min="8975" max="8978" width="0" hidden="1" customWidth="1"/>
    <col min="8979" max="8979" width="12.140625" customWidth="1"/>
    <col min="8980" max="8980" width="0.7109375" customWidth="1"/>
    <col min="9217" max="9218" width="30.7109375" customWidth="1"/>
    <col min="9220" max="9220" width="13.42578125" customWidth="1"/>
    <col min="9221" max="9221" width="30.42578125" customWidth="1"/>
    <col min="9222" max="9222" width="9.28515625" bestFit="1" customWidth="1"/>
    <col min="9223" max="9229" width="4.7109375" customWidth="1"/>
    <col min="9230" max="9230" width="4.28515625" customWidth="1"/>
    <col min="9231" max="9234" width="0" hidden="1" customWidth="1"/>
    <col min="9235" max="9235" width="12.140625" customWidth="1"/>
    <col min="9236" max="9236" width="0.7109375" customWidth="1"/>
    <col min="9473" max="9474" width="30.7109375" customWidth="1"/>
    <col min="9476" max="9476" width="13.42578125" customWidth="1"/>
    <col min="9477" max="9477" width="30.42578125" customWidth="1"/>
    <col min="9478" max="9478" width="9.28515625" bestFit="1" customWidth="1"/>
    <col min="9479" max="9485" width="4.7109375" customWidth="1"/>
    <col min="9486" max="9486" width="4.28515625" customWidth="1"/>
    <col min="9487" max="9490" width="0" hidden="1" customWidth="1"/>
    <col min="9491" max="9491" width="12.140625" customWidth="1"/>
    <col min="9492" max="9492" width="0.7109375" customWidth="1"/>
    <col min="9729" max="9730" width="30.7109375" customWidth="1"/>
    <col min="9732" max="9732" width="13.42578125" customWidth="1"/>
    <col min="9733" max="9733" width="30.42578125" customWidth="1"/>
    <col min="9734" max="9734" width="9.28515625" bestFit="1" customWidth="1"/>
    <col min="9735" max="9741" width="4.7109375" customWidth="1"/>
    <col min="9742" max="9742" width="4.28515625" customWidth="1"/>
    <col min="9743" max="9746" width="0" hidden="1" customWidth="1"/>
    <col min="9747" max="9747" width="12.140625" customWidth="1"/>
    <col min="9748" max="9748" width="0.7109375" customWidth="1"/>
    <col min="9985" max="9986" width="30.7109375" customWidth="1"/>
    <col min="9988" max="9988" width="13.42578125" customWidth="1"/>
    <col min="9989" max="9989" width="30.42578125" customWidth="1"/>
    <col min="9990" max="9990" width="9.28515625" bestFit="1" customWidth="1"/>
    <col min="9991" max="9997" width="4.7109375" customWidth="1"/>
    <col min="9998" max="9998" width="4.28515625" customWidth="1"/>
    <col min="9999" max="10002" width="0" hidden="1" customWidth="1"/>
    <col min="10003" max="10003" width="12.140625" customWidth="1"/>
    <col min="10004" max="10004" width="0.7109375" customWidth="1"/>
    <col min="10241" max="10242" width="30.7109375" customWidth="1"/>
    <col min="10244" max="10244" width="13.42578125" customWidth="1"/>
    <col min="10245" max="10245" width="30.42578125" customWidth="1"/>
    <col min="10246" max="10246" width="9.28515625" bestFit="1" customWidth="1"/>
    <col min="10247" max="10253" width="4.7109375" customWidth="1"/>
    <col min="10254" max="10254" width="4.28515625" customWidth="1"/>
    <col min="10255" max="10258" width="0" hidden="1" customWidth="1"/>
    <col min="10259" max="10259" width="12.140625" customWidth="1"/>
    <col min="10260" max="10260" width="0.7109375" customWidth="1"/>
    <col min="10497" max="10498" width="30.7109375" customWidth="1"/>
    <col min="10500" max="10500" width="13.42578125" customWidth="1"/>
    <col min="10501" max="10501" width="30.42578125" customWidth="1"/>
    <col min="10502" max="10502" width="9.28515625" bestFit="1" customWidth="1"/>
    <col min="10503" max="10509" width="4.7109375" customWidth="1"/>
    <col min="10510" max="10510" width="4.28515625" customWidth="1"/>
    <col min="10511" max="10514" width="0" hidden="1" customWidth="1"/>
    <col min="10515" max="10515" width="12.140625" customWidth="1"/>
    <col min="10516" max="10516" width="0.7109375" customWidth="1"/>
    <col min="10753" max="10754" width="30.7109375" customWidth="1"/>
    <col min="10756" max="10756" width="13.42578125" customWidth="1"/>
    <col min="10757" max="10757" width="30.42578125" customWidth="1"/>
    <col min="10758" max="10758" width="9.28515625" bestFit="1" customWidth="1"/>
    <col min="10759" max="10765" width="4.7109375" customWidth="1"/>
    <col min="10766" max="10766" width="4.28515625" customWidth="1"/>
    <col min="10767" max="10770" width="0" hidden="1" customWidth="1"/>
    <col min="10771" max="10771" width="12.140625" customWidth="1"/>
    <col min="10772" max="10772" width="0.7109375" customWidth="1"/>
    <col min="11009" max="11010" width="30.7109375" customWidth="1"/>
    <col min="11012" max="11012" width="13.42578125" customWidth="1"/>
    <col min="11013" max="11013" width="30.42578125" customWidth="1"/>
    <col min="11014" max="11014" width="9.28515625" bestFit="1" customWidth="1"/>
    <col min="11015" max="11021" width="4.7109375" customWidth="1"/>
    <col min="11022" max="11022" width="4.28515625" customWidth="1"/>
    <col min="11023" max="11026" width="0" hidden="1" customWidth="1"/>
    <col min="11027" max="11027" width="12.140625" customWidth="1"/>
    <col min="11028" max="11028" width="0.7109375" customWidth="1"/>
    <col min="11265" max="11266" width="30.7109375" customWidth="1"/>
    <col min="11268" max="11268" width="13.42578125" customWidth="1"/>
    <col min="11269" max="11269" width="30.42578125" customWidth="1"/>
    <col min="11270" max="11270" width="9.28515625" bestFit="1" customWidth="1"/>
    <col min="11271" max="11277" width="4.7109375" customWidth="1"/>
    <col min="11278" max="11278" width="4.28515625" customWidth="1"/>
    <col min="11279" max="11282" width="0" hidden="1" customWidth="1"/>
    <col min="11283" max="11283" width="12.140625" customWidth="1"/>
    <col min="11284" max="11284" width="0.7109375" customWidth="1"/>
    <col min="11521" max="11522" width="30.7109375" customWidth="1"/>
    <col min="11524" max="11524" width="13.42578125" customWidth="1"/>
    <col min="11525" max="11525" width="30.42578125" customWidth="1"/>
    <col min="11526" max="11526" width="9.28515625" bestFit="1" customWidth="1"/>
    <col min="11527" max="11533" width="4.7109375" customWidth="1"/>
    <col min="11534" max="11534" width="4.28515625" customWidth="1"/>
    <col min="11535" max="11538" width="0" hidden="1" customWidth="1"/>
    <col min="11539" max="11539" width="12.140625" customWidth="1"/>
    <col min="11540" max="11540" width="0.7109375" customWidth="1"/>
    <col min="11777" max="11778" width="30.7109375" customWidth="1"/>
    <col min="11780" max="11780" width="13.42578125" customWidth="1"/>
    <col min="11781" max="11781" width="30.42578125" customWidth="1"/>
    <col min="11782" max="11782" width="9.28515625" bestFit="1" customWidth="1"/>
    <col min="11783" max="11789" width="4.7109375" customWidth="1"/>
    <col min="11790" max="11790" width="4.28515625" customWidth="1"/>
    <col min="11791" max="11794" width="0" hidden="1" customWidth="1"/>
    <col min="11795" max="11795" width="12.140625" customWidth="1"/>
    <col min="11796" max="11796" width="0.7109375" customWidth="1"/>
    <col min="12033" max="12034" width="30.7109375" customWidth="1"/>
    <col min="12036" max="12036" width="13.42578125" customWidth="1"/>
    <col min="12037" max="12037" width="30.42578125" customWidth="1"/>
    <col min="12038" max="12038" width="9.28515625" bestFit="1" customWidth="1"/>
    <col min="12039" max="12045" width="4.7109375" customWidth="1"/>
    <col min="12046" max="12046" width="4.28515625" customWidth="1"/>
    <col min="12047" max="12050" width="0" hidden="1" customWidth="1"/>
    <col min="12051" max="12051" width="12.140625" customWidth="1"/>
    <col min="12052" max="12052" width="0.7109375" customWidth="1"/>
    <col min="12289" max="12290" width="30.7109375" customWidth="1"/>
    <col min="12292" max="12292" width="13.42578125" customWidth="1"/>
    <col min="12293" max="12293" width="30.42578125" customWidth="1"/>
    <col min="12294" max="12294" width="9.28515625" bestFit="1" customWidth="1"/>
    <col min="12295" max="12301" width="4.7109375" customWidth="1"/>
    <col min="12302" max="12302" width="4.28515625" customWidth="1"/>
    <col min="12303" max="12306" width="0" hidden="1" customWidth="1"/>
    <col min="12307" max="12307" width="12.140625" customWidth="1"/>
    <col min="12308" max="12308" width="0.7109375" customWidth="1"/>
    <col min="12545" max="12546" width="30.7109375" customWidth="1"/>
    <col min="12548" max="12548" width="13.42578125" customWidth="1"/>
    <col min="12549" max="12549" width="30.42578125" customWidth="1"/>
    <col min="12550" max="12550" width="9.28515625" bestFit="1" customWidth="1"/>
    <col min="12551" max="12557" width="4.7109375" customWidth="1"/>
    <col min="12558" max="12558" width="4.28515625" customWidth="1"/>
    <col min="12559" max="12562" width="0" hidden="1" customWidth="1"/>
    <col min="12563" max="12563" width="12.140625" customWidth="1"/>
    <col min="12564" max="12564" width="0.7109375" customWidth="1"/>
    <col min="12801" max="12802" width="30.7109375" customWidth="1"/>
    <col min="12804" max="12804" width="13.42578125" customWidth="1"/>
    <col min="12805" max="12805" width="30.42578125" customWidth="1"/>
    <col min="12806" max="12806" width="9.28515625" bestFit="1" customWidth="1"/>
    <col min="12807" max="12813" width="4.7109375" customWidth="1"/>
    <col min="12814" max="12814" width="4.28515625" customWidth="1"/>
    <col min="12815" max="12818" width="0" hidden="1" customWidth="1"/>
    <col min="12819" max="12819" width="12.140625" customWidth="1"/>
    <col min="12820" max="12820" width="0.7109375" customWidth="1"/>
    <col min="13057" max="13058" width="30.7109375" customWidth="1"/>
    <col min="13060" max="13060" width="13.42578125" customWidth="1"/>
    <col min="13061" max="13061" width="30.42578125" customWidth="1"/>
    <col min="13062" max="13062" width="9.28515625" bestFit="1" customWidth="1"/>
    <col min="13063" max="13069" width="4.7109375" customWidth="1"/>
    <col min="13070" max="13070" width="4.28515625" customWidth="1"/>
    <col min="13071" max="13074" width="0" hidden="1" customWidth="1"/>
    <col min="13075" max="13075" width="12.140625" customWidth="1"/>
    <col min="13076" max="13076" width="0.7109375" customWidth="1"/>
    <col min="13313" max="13314" width="30.7109375" customWidth="1"/>
    <col min="13316" max="13316" width="13.42578125" customWidth="1"/>
    <col min="13317" max="13317" width="30.42578125" customWidth="1"/>
    <col min="13318" max="13318" width="9.28515625" bestFit="1" customWidth="1"/>
    <col min="13319" max="13325" width="4.7109375" customWidth="1"/>
    <col min="13326" max="13326" width="4.28515625" customWidth="1"/>
    <col min="13327" max="13330" width="0" hidden="1" customWidth="1"/>
    <col min="13331" max="13331" width="12.140625" customWidth="1"/>
    <col min="13332" max="13332" width="0.7109375" customWidth="1"/>
    <col min="13569" max="13570" width="30.7109375" customWidth="1"/>
    <col min="13572" max="13572" width="13.42578125" customWidth="1"/>
    <col min="13573" max="13573" width="30.42578125" customWidth="1"/>
    <col min="13574" max="13574" width="9.28515625" bestFit="1" customWidth="1"/>
    <col min="13575" max="13581" width="4.7109375" customWidth="1"/>
    <col min="13582" max="13582" width="4.28515625" customWidth="1"/>
    <col min="13583" max="13586" width="0" hidden="1" customWidth="1"/>
    <col min="13587" max="13587" width="12.140625" customWidth="1"/>
    <col min="13588" max="13588" width="0.7109375" customWidth="1"/>
    <col min="13825" max="13826" width="30.7109375" customWidth="1"/>
    <col min="13828" max="13828" width="13.42578125" customWidth="1"/>
    <col min="13829" max="13829" width="30.42578125" customWidth="1"/>
    <col min="13830" max="13830" width="9.28515625" bestFit="1" customWidth="1"/>
    <col min="13831" max="13837" width="4.7109375" customWidth="1"/>
    <col min="13838" max="13838" width="4.28515625" customWidth="1"/>
    <col min="13839" max="13842" width="0" hidden="1" customWidth="1"/>
    <col min="13843" max="13843" width="12.140625" customWidth="1"/>
    <col min="13844" max="13844" width="0.7109375" customWidth="1"/>
    <col min="14081" max="14082" width="30.7109375" customWidth="1"/>
    <col min="14084" max="14084" width="13.42578125" customWidth="1"/>
    <col min="14085" max="14085" width="30.42578125" customWidth="1"/>
    <col min="14086" max="14086" width="9.28515625" bestFit="1" customWidth="1"/>
    <col min="14087" max="14093" width="4.7109375" customWidth="1"/>
    <col min="14094" max="14094" width="4.28515625" customWidth="1"/>
    <col min="14095" max="14098" width="0" hidden="1" customWidth="1"/>
    <col min="14099" max="14099" width="12.140625" customWidth="1"/>
    <col min="14100" max="14100" width="0.7109375" customWidth="1"/>
    <col min="14337" max="14338" width="30.7109375" customWidth="1"/>
    <col min="14340" max="14340" width="13.42578125" customWidth="1"/>
    <col min="14341" max="14341" width="30.42578125" customWidth="1"/>
    <col min="14342" max="14342" width="9.28515625" bestFit="1" customWidth="1"/>
    <col min="14343" max="14349" width="4.7109375" customWidth="1"/>
    <col min="14350" max="14350" width="4.28515625" customWidth="1"/>
    <col min="14351" max="14354" width="0" hidden="1" customWidth="1"/>
    <col min="14355" max="14355" width="12.140625" customWidth="1"/>
    <col min="14356" max="14356" width="0.7109375" customWidth="1"/>
    <col min="14593" max="14594" width="30.7109375" customWidth="1"/>
    <col min="14596" max="14596" width="13.42578125" customWidth="1"/>
    <col min="14597" max="14597" width="30.42578125" customWidth="1"/>
    <col min="14598" max="14598" width="9.28515625" bestFit="1" customWidth="1"/>
    <col min="14599" max="14605" width="4.7109375" customWidth="1"/>
    <col min="14606" max="14606" width="4.28515625" customWidth="1"/>
    <col min="14607" max="14610" width="0" hidden="1" customWidth="1"/>
    <col min="14611" max="14611" width="12.140625" customWidth="1"/>
    <col min="14612" max="14612" width="0.7109375" customWidth="1"/>
    <col min="14849" max="14850" width="30.7109375" customWidth="1"/>
    <col min="14852" max="14852" width="13.42578125" customWidth="1"/>
    <col min="14853" max="14853" width="30.42578125" customWidth="1"/>
    <col min="14854" max="14854" width="9.28515625" bestFit="1" customWidth="1"/>
    <col min="14855" max="14861" width="4.7109375" customWidth="1"/>
    <col min="14862" max="14862" width="4.28515625" customWidth="1"/>
    <col min="14863" max="14866" width="0" hidden="1" customWidth="1"/>
    <col min="14867" max="14867" width="12.140625" customWidth="1"/>
    <col min="14868" max="14868" width="0.7109375" customWidth="1"/>
    <col min="15105" max="15106" width="30.7109375" customWidth="1"/>
    <col min="15108" max="15108" width="13.42578125" customWidth="1"/>
    <col min="15109" max="15109" width="30.42578125" customWidth="1"/>
    <col min="15110" max="15110" width="9.28515625" bestFit="1" customWidth="1"/>
    <col min="15111" max="15117" width="4.7109375" customWidth="1"/>
    <col min="15118" max="15118" width="4.28515625" customWidth="1"/>
    <col min="15119" max="15122" width="0" hidden="1" customWidth="1"/>
    <col min="15123" max="15123" width="12.140625" customWidth="1"/>
    <col min="15124" max="15124" width="0.7109375" customWidth="1"/>
    <col min="15361" max="15362" width="30.7109375" customWidth="1"/>
    <col min="15364" max="15364" width="13.42578125" customWidth="1"/>
    <col min="15365" max="15365" width="30.42578125" customWidth="1"/>
    <col min="15366" max="15366" width="9.28515625" bestFit="1" customWidth="1"/>
    <col min="15367" max="15373" width="4.7109375" customWidth="1"/>
    <col min="15374" max="15374" width="4.28515625" customWidth="1"/>
    <col min="15375" max="15378" width="0" hidden="1" customWidth="1"/>
    <col min="15379" max="15379" width="12.140625" customWidth="1"/>
    <col min="15380" max="15380" width="0.7109375" customWidth="1"/>
    <col min="15617" max="15618" width="30.7109375" customWidth="1"/>
    <col min="15620" max="15620" width="13.42578125" customWidth="1"/>
    <col min="15621" max="15621" width="30.42578125" customWidth="1"/>
    <col min="15622" max="15622" width="9.28515625" bestFit="1" customWidth="1"/>
    <col min="15623" max="15629" width="4.7109375" customWidth="1"/>
    <col min="15630" max="15630" width="4.28515625" customWidth="1"/>
    <col min="15631" max="15634" width="0" hidden="1" customWidth="1"/>
    <col min="15635" max="15635" width="12.140625" customWidth="1"/>
    <col min="15636" max="15636" width="0.7109375" customWidth="1"/>
    <col min="15873" max="15874" width="30.7109375" customWidth="1"/>
    <col min="15876" max="15876" width="13.42578125" customWidth="1"/>
    <col min="15877" max="15877" width="30.42578125" customWidth="1"/>
    <col min="15878" max="15878" width="9.28515625" bestFit="1" customWidth="1"/>
    <col min="15879" max="15885" width="4.7109375" customWidth="1"/>
    <col min="15886" max="15886" width="4.28515625" customWidth="1"/>
    <col min="15887" max="15890" width="0" hidden="1" customWidth="1"/>
    <col min="15891" max="15891" width="12.140625" customWidth="1"/>
    <col min="15892" max="15892" width="0.7109375" customWidth="1"/>
    <col min="16129" max="16130" width="30.7109375" customWidth="1"/>
    <col min="16132" max="16132" width="13.42578125" customWidth="1"/>
    <col min="16133" max="16133" width="30.42578125" customWidth="1"/>
    <col min="16134" max="16134" width="9.28515625" bestFit="1" customWidth="1"/>
    <col min="16135" max="16141" width="4.7109375" customWidth="1"/>
    <col min="16142" max="16142" width="4.28515625" customWidth="1"/>
    <col min="16143" max="16146" width="0" hidden="1" customWidth="1"/>
    <col min="16147" max="16147" width="12.140625" customWidth="1"/>
    <col min="16148" max="16148" width="0.7109375" customWidth="1"/>
  </cols>
  <sheetData>
    <row r="1" spans="1:25" x14ac:dyDescent="0.25">
      <c r="A1" s="1"/>
      <c r="B1" s="2"/>
      <c r="C1" s="3"/>
      <c r="D1" s="4"/>
      <c r="E1" s="5"/>
      <c r="F1" s="6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7"/>
    </row>
    <row r="2" spans="1:25" ht="23.25" x14ac:dyDescent="0.35">
      <c r="A2" s="8"/>
      <c r="B2" s="9"/>
      <c r="C2" s="10"/>
      <c r="D2" s="11"/>
      <c r="F2" s="12"/>
      <c r="G2" s="13"/>
      <c r="H2" s="241" t="s">
        <v>16</v>
      </c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2"/>
    </row>
    <row r="3" spans="1:25" x14ac:dyDescent="0.25">
      <c r="A3" s="8"/>
      <c r="B3" s="9"/>
      <c r="C3" s="13"/>
      <c r="D3" s="11"/>
      <c r="F3" s="12"/>
      <c r="G3" s="13"/>
      <c r="H3" s="14"/>
      <c r="I3" s="13"/>
      <c r="J3" s="13"/>
      <c r="K3" s="13"/>
      <c r="L3" s="13"/>
      <c r="M3" s="13"/>
      <c r="N3" s="13"/>
      <c r="O3" s="13"/>
      <c r="P3" s="13"/>
      <c r="Q3" s="13"/>
      <c r="R3" s="13"/>
      <c r="S3" s="7"/>
    </row>
    <row r="4" spans="1:25" ht="18" x14ac:dyDescent="0.25">
      <c r="A4" s="8"/>
      <c r="B4" s="9"/>
      <c r="C4" s="15"/>
      <c r="D4" s="11"/>
      <c r="F4" s="12"/>
      <c r="G4" s="13"/>
      <c r="H4" s="56" t="s">
        <v>0</v>
      </c>
      <c r="I4" s="57"/>
      <c r="J4" s="57"/>
      <c r="K4" s="57"/>
      <c r="L4" s="57"/>
      <c r="M4" s="57"/>
      <c r="N4" s="57"/>
      <c r="O4" s="13"/>
      <c r="P4" s="13"/>
      <c r="Q4" s="13"/>
      <c r="R4" s="13"/>
      <c r="S4" s="7"/>
    </row>
    <row r="5" spans="1:25" ht="18" x14ac:dyDescent="0.25">
      <c r="A5" s="8"/>
      <c r="B5" s="9"/>
      <c r="C5" s="15"/>
      <c r="D5" s="11"/>
      <c r="F5" s="12"/>
      <c r="G5" s="13"/>
      <c r="H5" s="56" t="s">
        <v>1</v>
      </c>
      <c r="I5" s="57"/>
      <c r="J5" s="57"/>
      <c r="K5" s="57"/>
      <c r="L5" s="57"/>
      <c r="M5" s="57"/>
      <c r="N5" s="57"/>
      <c r="O5" s="13"/>
      <c r="P5" s="13"/>
      <c r="Q5" s="13"/>
      <c r="R5" s="13"/>
      <c r="S5" s="7"/>
    </row>
    <row r="6" spans="1:25" ht="18" x14ac:dyDescent="0.25">
      <c r="A6" s="8"/>
      <c r="B6" s="9"/>
      <c r="C6" s="15"/>
      <c r="D6" s="11"/>
      <c r="F6" s="12"/>
      <c r="G6" s="13"/>
      <c r="H6" s="58" t="s">
        <v>2</v>
      </c>
      <c r="I6" s="57"/>
      <c r="J6" s="57"/>
      <c r="K6" s="57"/>
      <c r="L6" s="57"/>
      <c r="M6" s="57"/>
      <c r="N6" s="57"/>
      <c r="O6" s="13"/>
      <c r="P6" s="13"/>
      <c r="Q6" s="13"/>
      <c r="R6" s="13"/>
      <c r="S6" s="7"/>
    </row>
    <row r="7" spans="1:25" ht="27" x14ac:dyDescent="0.45">
      <c r="A7" s="16"/>
      <c r="B7" s="9"/>
      <c r="C7" s="15"/>
      <c r="D7" s="11"/>
      <c r="F7" s="12"/>
      <c r="G7" s="13"/>
      <c r="H7" s="56" t="s">
        <v>3</v>
      </c>
      <c r="I7" s="57"/>
      <c r="J7" s="57"/>
      <c r="K7" s="57"/>
      <c r="L7" s="57"/>
      <c r="M7" s="57"/>
      <c r="N7" s="57"/>
      <c r="O7" s="13"/>
      <c r="P7" s="13"/>
      <c r="Q7" s="13"/>
      <c r="R7" s="13"/>
      <c r="S7" s="7"/>
    </row>
    <row r="8" spans="1:25" x14ac:dyDescent="0.25">
      <c r="A8" s="60"/>
      <c r="B8" s="61"/>
      <c r="C8" s="62"/>
      <c r="D8" s="63"/>
      <c r="F8" s="12"/>
      <c r="G8" s="13"/>
      <c r="H8" s="17" t="s">
        <v>4</v>
      </c>
      <c r="I8" s="13"/>
      <c r="J8" s="13"/>
      <c r="K8" s="13"/>
      <c r="L8" s="13"/>
      <c r="M8" s="13"/>
      <c r="N8" s="13"/>
      <c r="O8" s="13"/>
      <c r="P8" s="13"/>
      <c r="Q8" s="13"/>
      <c r="R8" s="13"/>
      <c r="S8" s="7"/>
    </row>
    <row r="9" spans="1:25" ht="15.75" thickBot="1" x14ac:dyDescent="0.3">
      <c r="A9" s="8"/>
      <c r="B9" s="59"/>
      <c r="C9" s="13"/>
      <c r="D9" s="11"/>
      <c r="E9" s="18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9"/>
    </row>
    <row r="10" spans="1:25" s="27" customFormat="1" ht="55.5" customHeight="1" thickBot="1" x14ac:dyDescent="0.3">
      <c r="A10" s="20" t="s">
        <v>5</v>
      </c>
      <c r="B10" s="21" t="s">
        <v>6</v>
      </c>
      <c r="C10" s="22" t="s">
        <v>7</v>
      </c>
      <c r="D10" s="23" t="s">
        <v>8</v>
      </c>
      <c r="E10" s="24" t="s">
        <v>9</v>
      </c>
      <c r="F10" s="25" t="s">
        <v>10</v>
      </c>
      <c r="G10" s="247" t="s">
        <v>11</v>
      </c>
      <c r="H10" s="247"/>
      <c r="I10" s="247"/>
      <c r="J10" s="247"/>
      <c r="K10" s="247"/>
      <c r="L10" s="247"/>
      <c r="M10" s="247"/>
      <c r="N10" s="247"/>
      <c r="O10" s="247"/>
      <c r="P10" s="247"/>
      <c r="Q10" s="247"/>
      <c r="R10" s="248"/>
      <c r="S10" s="26" t="s">
        <v>12</v>
      </c>
      <c r="U10" s="64"/>
      <c r="V10" s="243" t="s">
        <v>73</v>
      </c>
      <c r="W10" s="243"/>
      <c r="X10" s="243"/>
      <c r="Y10" s="244"/>
    </row>
    <row r="11" spans="1:25" s="27" customFormat="1" ht="23.25" customHeight="1" thickBot="1" x14ac:dyDescent="0.3">
      <c r="A11" s="45"/>
      <c r="B11" s="46"/>
      <c r="C11" s="47"/>
      <c r="D11" s="48"/>
      <c r="E11" s="49"/>
      <c r="F11" s="50"/>
      <c r="G11" s="51">
        <v>50</v>
      </c>
      <c r="H11" s="52">
        <v>56</v>
      </c>
      <c r="I11" s="52">
        <v>62</v>
      </c>
      <c r="J11" s="52">
        <v>68</v>
      </c>
      <c r="K11" s="52">
        <v>74</v>
      </c>
      <c r="L11" s="52">
        <v>80</v>
      </c>
      <c r="M11" s="52">
        <v>86</v>
      </c>
      <c r="N11" s="52">
        <v>92</v>
      </c>
      <c r="O11" s="47">
        <v>98</v>
      </c>
      <c r="P11" s="53">
        <v>104</v>
      </c>
      <c r="Q11" s="53">
        <v>110</v>
      </c>
      <c r="R11" s="54">
        <v>116</v>
      </c>
      <c r="S11" s="55">
        <f>SUM(S12:S19)</f>
        <v>0</v>
      </c>
    </row>
    <row r="12" spans="1:25" ht="23.25" thickBot="1" x14ac:dyDescent="0.35">
      <c r="A12" s="237" t="s">
        <v>15</v>
      </c>
      <c r="B12" s="238"/>
      <c r="C12" s="238"/>
      <c r="D12" s="238"/>
      <c r="E12" s="238"/>
      <c r="F12" s="239"/>
      <c r="G12" s="239"/>
      <c r="H12" s="239"/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40"/>
      <c r="T12" s="27"/>
    </row>
    <row r="13" spans="1:25" ht="180" customHeight="1" thickBot="1" x14ac:dyDescent="0.3">
      <c r="A13" s="95"/>
      <c r="B13" s="96" t="s">
        <v>28</v>
      </c>
      <c r="C13" s="71"/>
      <c r="D13" s="44" t="s">
        <v>23</v>
      </c>
      <c r="E13" s="97" t="s">
        <v>24</v>
      </c>
      <c r="F13" s="35">
        <v>190</v>
      </c>
      <c r="G13" s="38" t="s">
        <v>13</v>
      </c>
      <c r="H13" s="39" t="s">
        <v>13</v>
      </c>
      <c r="I13" s="78">
        <v>22</v>
      </c>
      <c r="J13" s="78">
        <v>5</v>
      </c>
      <c r="K13" s="78">
        <v>18</v>
      </c>
      <c r="L13" s="78">
        <v>16</v>
      </c>
      <c r="M13" s="39"/>
      <c r="N13" s="39" t="s">
        <v>13</v>
      </c>
      <c r="O13" s="39"/>
      <c r="P13" s="39"/>
      <c r="Q13" s="39"/>
      <c r="R13" s="40"/>
      <c r="S13" s="30"/>
      <c r="T13" s="27">
        <f>SUM(G13:N13)</f>
        <v>61</v>
      </c>
    </row>
    <row r="14" spans="1:25" ht="180" customHeight="1" thickBot="1" x14ac:dyDescent="0.3">
      <c r="A14" s="79"/>
      <c r="B14" s="72" t="s">
        <v>21</v>
      </c>
      <c r="C14" s="33"/>
      <c r="D14" s="86" t="s">
        <v>25</v>
      </c>
      <c r="E14" s="87" t="s">
        <v>19</v>
      </c>
      <c r="F14" s="74">
        <v>145</v>
      </c>
      <c r="G14" s="75" t="s">
        <v>13</v>
      </c>
      <c r="H14" s="28" t="s">
        <v>13</v>
      </c>
      <c r="I14" s="98">
        <v>10</v>
      </c>
      <c r="J14" s="98">
        <v>7</v>
      </c>
      <c r="K14" s="28" t="s">
        <v>13</v>
      </c>
      <c r="L14" s="98">
        <v>3</v>
      </c>
      <c r="M14" s="28" t="s">
        <v>13</v>
      </c>
      <c r="N14" s="28" t="s">
        <v>13</v>
      </c>
      <c r="O14" s="28"/>
      <c r="P14" s="28"/>
      <c r="Q14" s="28"/>
      <c r="R14" s="29"/>
      <c r="S14" s="76"/>
      <c r="T14" s="27"/>
    </row>
    <row r="15" spans="1:25" ht="153" customHeight="1" thickBot="1" x14ac:dyDescent="0.3">
      <c r="A15" s="191"/>
      <c r="B15" s="73" t="s">
        <v>22</v>
      </c>
      <c r="C15" s="91"/>
      <c r="D15" s="77" t="s">
        <v>26</v>
      </c>
      <c r="E15" s="70" t="s">
        <v>19</v>
      </c>
      <c r="F15" s="103">
        <v>340</v>
      </c>
      <c r="G15" s="82" t="s">
        <v>13</v>
      </c>
      <c r="H15" s="83" t="s">
        <v>13</v>
      </c>
      <c r="I15" s="100">
        <v>16</v>
      </c>
      <c r="J15" s="102">
        <v>10</v>
      </c>
      <c r="K15" s="99">
        <v>11</v>
      </c>
      <c r="L15" s="100">
        <v>15</v>
      </c>
      <c r="M15" s="83" t="s">
        <v>13</v>
      </c>
      <c r="N15" s="83" t="s">
        <v>13</v>
      </c>
      <c r="O15" s="92"/>
      <c r="P15" s="92"/>
      <c r="Q15" s="92"/>
      <c r="R15" s="93"/>
      <c r="S15" s="94"/>
      <c r="T15" s="27"/>
    </row>
    <row r="16" spans="1:25" ht="237" customHeight="1" thickBot="1" x14ac:dyDescent="0.3">
      <c r="A16" s="192"/>
      <c r="B16" s="181" t="s">
        <v>88</v>
      </c>
      <c r="C16" s="182"/>
      <c r="D16" s="183" t="s">
        <v>18</v>
      </c>
      <c r="E16" s="80" t="s">
        <v>89</v>
      </c>
      <c r="F16" s="184">
        <v>340</v>
      </c>
      <c r="G16" s="82"/>
      <c r="H16" s="83"/>
      <c r="I16" s="185"/>
      <c r="J16" s="186"/>
      <c r="K16" s="187"/>
      <c r="L16" s="185"/>
      <c r="M16" s="83"/>
      <c r="N16" s="83"/>
      <c r="O16" s="188"/>
      <c r="P16" s="188"/>
      <c r="Q16" s="188"/>
      <c r="R16" s="189"/>
      <c r="S16" s="190"/>
      <c r="T16" s="27"/>
    </row>
    <row r="17" spans="1:20" ht="138" customHeight="1" thickBot="1" x14ac:dyDescent="0.3">
      <c r="A17" s="88"/>
      <c r="B17" s="89" t="s">
        <v>20</v>
      </c>
      <c r="C17" s="83"/>
      <c r="D17" s="90" t="s">
        <v>18</v>
      </c>
      <c r="E17" s="80" t="s">
        <v>19</v>
      </c>
      <c r="F17" s="81">
        <v>380</v>
      </c>
      <c r="G17" s="82" t="s">
        <v>13</v>
      </c>
      <c r="H17" s="83" t="s">
        <v>13</v>
      </c>
      <c r="I17" s="101">
        <v>41</v>
      </c>
      <c r="J17" s="101">
        <v>19</v>
      </c>
      <c r="K17" s="101">
        <v>19</v>
      </c>
      <c r="L17" s="101">
        <v>22</v>
      </c>
      <c r="M17" s="83" t="s">
        <v>13</v>
      </c>
      <c r="N17" s="83" t="s">
        <v>13</v>
      </c>
      <c r="O17" s="83"/>
      <c r="P17" s="83"/>
      <c r="Q17" s="83"/>
      <c r="R17" s="84"/>
      <c r="S17" s="85"/>
      <c r="T17" s="27"/>
    </row>
    <row r="18" spans="1:20" ht="19.5" thickBot="1" x14ac:dyDescent="0.35">
      <c r="A18" s="69" t="s">
        <v>14</v>
      </c>
      <c r="B18" s="245"/>
      <c r="C18" s="194"/>
      <c r="D18" s="194"/>
      <c r="E18" s="194"/>
      <c r="F18" s="194"/>
      <c r="G18" s="194"/>
      <c r="H18" s="194"/>
      <c r="I18" s="194"/>
      <c r="J18" s="194"/>
      <c r="K18" s="246"/>
      <c r="L18" s="32"/>
      <c r="M18" s="31"/>
      <c r="N18" s="31"/>
      <c r="O18" s="32"/>
      <c r="P18" s="32"/>
      <c r="Q18" s="32"/>
      <c r="R18" s="32"/>
      <c r="S18" s="36"/>
      <c r="T18" s="27"/>
    </row>
    <row r="19" spans="1:20" ht="134.25" customHeight="1" thickBot="1" x14ac:dyDescent="0.3">
      <c r="A19" s="65"/>
      <c r="B19" s="66" t="s">
        <v>27</v>
      </c>
      <c r="C19" s="67"/>
      <c r="D19" s="37" t="s">
        <v>17</v>
      </c>
      <c r="E19" s="68" t="s">
        <v>19</v>
      </c>
      <c r="F19" s="35">
        <v>67.400000000000006</v>
      </c>
      <c r="G19" s="39" t="s">
        <v>13</v>
      </c>
      <c r="H19" s="78">
        <v>40</v>
      </c>
      <c r="I19" s="78">
        <v>67</v>
      </c>
      <c r="J19" s="39" t="s">
        <v>13</v>
      </c>
      <c r="K19" s="39" t="s">
        <v>13</v>
      </c>
      <c r="L19" s="39" t="s">
        <v>13</v>
      </c>
      <c r="M19" s="39" t="s">
        <v>13</v>
      </c>
      <c r="N19" s="39" t="s">
        <v>13</v>
      </c>
      <c r="O19" s="39"/>
      <c r="P19" s="39"/>
      <c r="Q19" s="39"/>
      <c r="R19" s="40"/>
      <c r="S19" s="30">
        <v>0</v>
      </c>
      <c r="T19" s="27">
        <f t="shared" ref="T19" si="0">SUM(G19:N19)</f>
        <v>107</v>
      </c>
    </row>
    <row r="20" spans="1:20" s="194" customFormat="1" ht="39" customHeight="1" thickBot="1" x14ac:dyDescent="0.3">
      <c r="A20" s="193"/>
    </row>
    <row r="21" spans="1:20" x14ac:dyDescent="0.25">
      <c r="A21" s="219"/>
      <c r="B21" s="205" t="s">
        <v>29</v>
      </c>
      <c r="C21" s="208"/>
      <c r="D21" s="231" t="s">
        <v>30</v>
      </c>
      <c r="E21" s="104" t="s">
        <v>31</v>
      </c>
      <c r="F21" s="105">
        <v>74.48</v>
      </c>
      <c r="G21" s="106"/>
      <c r="H21" s="107"/>
      <c r="I21" s="107"/>
      <c r="J21" s="107" t="s">
        <v>13</v>
      </c>
      <c r="K21" s="107" t="s">
        <v>13</v>
      </c>
      <c r="L21" s="107" t="s">
        <v>13</v>
      </c>
      <c r="M21" s="107" t="s">
        <v>13</v>
      </c>
      <c r="N21" s="107" t="s">
        <v>13</v>
      </c>
      <c r="O21" s="108"/>
      <c r="P21" s="108"/>
      <c r="Q21" s="108"/>
      <c r="R21" s="108"/>
      <c r="S21" s="109">
        <f t="shared" ref="S21:S27" si="1">F21*(SUM(H21:N21))</f>
        <v>0</v>
      </c>
    </row>
    <row r="22" spans="1:20" x14ac:dyDescent="0.25">
      <c r="A22" s="195"/>
      <c r="B22" s="218"/>
      <c r="C22" s="200"/>
      <c r="D22" s="232"/>
      <c r="E22" s="110" t="s">
        <v>32</v>
      </c>
      <c r="F22" s="111">
        <v>74.48</v>
      </c>
      <c r="G22" s="112" t="s">
        <v>13</v>
      </c>
      <c r="H22" s="113"/>
      <c r="I22" s="113" t="s">
        <v>13</v>
      </c>
      <c r="J22" s="114" t="s">
        <v>13</v>
      </c>
      <c r="K22" s="114" t="s">
        <v>13</v>
      </c>
      <c r="L22" s="114" t="s">
        <v>13</v>
      </c>
      <c r="M22" s="114" t="s">
        <v>13</v>
      </c>
      <c r="N22" s="114" t="s">
        <v>13</v>
      </c>
      <c r="O22" s="115"/>
      <c r="P22" s="115"/>
      <c r="Q22" s="115"/>
      <c r="R22" s="115"/>
      <c r="S22" s="116">
        <f t="shared" si="1"/>
        <v>0</v>
      </c>
    </row>
    <row r="23" spans="1:20" x14ac:dyDescent="0.25">
      <c r="A23" s="195"/>
      <c r="B23" s="206"/>
      <c r="C23" s="200"/>
      <c r="D23" s="232"/>
      <c r="E23" s="117" t="s">
        <v>33</v>
      </c>
      <c r="F23" s="118">
        <v>74.48</v>
      </c>
      <c r="G23" s="119"/>
      <c r="H23" s="114" t="s">
        <v>13</v>
      </c>
      <c r="I23" s="114"/>
      <c r="J23" s="114"/>
      <c r="K23" s="114"/>
      <c r="L23" s="114" t="s">
        <v>13</v>
      </c>
      <c r="M23" s="114" t="s">
        <v>13</v>
      </c>
      <c r="N23" s="114" t="s">
        <v>13</v>
      </c>
      <c r="O23" s="115"/>
      <c r="P23" s="115"/>
      <c r="Q23" s="115"/>
      <c r="R23" s="115"/>
      <c r="S23" s="116">
        <f t="shared" si="1"/>
        <v>0</v>
      </c>
    </row>
    <row r="24" spans="1:20" x14ac:dyDescent="0.25">
      <c r="A24" s="195"/>
      <c r="B24" s="206"/>
      <c r="C24" s="200"/>
      <c r="D24" s="232"/>
      <c r="E24" s="117" t="s">
        <v>34</v>
      </c>
      <c r="F24" s="118">
        <v>74.48</v>
      </c>
      <c r="G24" s="119"/>
      <c r="H24" s="114" t="s">
        <v>13</v>
      </c>
      <c r="I24" s="114" t="s">
        <v>13</v>
      </c>
      <c r="J24" s="114"/>
      <c r="K24" s="114"/>
      <c r="L24" s="114" t="s">
        <v>13</v>
      </c>
      <c r="M24" s="114" t="s">
        <v>13</v>
      </c>
      <c r="N24" s="114" t="s">
        <v>13</v>
      </c>
      <c r="O24" s="115"/>
      <c r="P24" s="115"/>
      <c r="Q24" s="115"/>
      <c r="R24" s="115"/>
      <c r="S24" s="116">
        <f t="shared" si="1"/>
        <v>0</v>
      </c>
    </row>
    <row r="25" spans="1:20" x14ac:dyDescent="0.25">
      <c r="A25" s="195"/>
      <c r="B25" s="206"/>
      <c r="C25" s="200"/>
      <c r="D25" s="232"/>
      <c r="E25" s="117" t="s">
        <v>35</v>
      </c>
      <c r="F25" s="118">
        <v>74.48</v>
      </c>
      <c r="G25" s="119"/>
      <c r="H25" s="114"/>
      <c r="I25" s="114"/>
      <c r="J25" s="114" t="s">
        <v>13</v>
      </c>
      <c r="K25" s="114" t="s">
        <v>13</v>
      </c>
      <c r="L25" s="114" t="s">
        <v>13</v>
      </c>
      <c r="M25" s="114" t="s">
        <v>13</v>
      </c>
      <c r="N25" s="114" t="s">
        <v>13</v>
      </c>
      <c r="O25" s="115"/>
      <c r="P25" s="115"/>
      <c r="Q25" s="115"/>
      <c r="R25" s="115"/>
      <c r="S25" s="116">
        <f t="shared" si="1"/>
        <v>0</v>
      </c>
    </row>
    <row r="26" spans="1:20" x14ac:dyDescent="0.25">
      <c r="A26" s="195"/>
      <c r="B26" s="206"/>
      <c r="C26" s="200"/>
      <c r="D26" s="232"/>
      <c r="E26" s="117" t="s">
        <v>36</v>
      </c>
      <c r="F26" s="118">
        <v>74.48</v>
      </c>
      <c r="G26" s="119" t="s">
        <v>13</v>
      </c>
      <c r="H26" s="114"/>
      <c r="I26" s="114"/>
      <c r="J26" s="114"/>
      <c r="K26" s="114"/>
      <c r="L26" s="114"/>
      <c r="M26" s="114" t="s">
        <v>13</v>
      </c>
      <c r="N26" s="114" t="s">
        <v>13</v>
      </c>
      <c r="O26" s="115"/>
      <c r="P26" s="115"/>
      <c r="Q26" s="115"/>
      <c r="R26" s="115"/>
      <c r="S26" s="116">
        <f t="shared" si="1"/>
        <v>0</v>
      </c>
    </row>
    <row r="27" spans="1:20" x14ac:dyDescent="0.25">
      <c r="A27" s="195"/>
      <c r="B27" s="206"/>
      <c r="C27" s="200"/>
      <c r="D27" s="232"/>
      <c r="E27" s="117" t="s">
        <v>37</v>
      </c>
      <c r="F27" s="118">
        <v>74.48</v>
      </c>
      <c r="G27" s="119"/>
      <c r="H27" s="114"/>
      <c r="I27" s="114"/>
      <c r="J27" s="114" t="s">
        <v>13</v>
      </c>
      <c r="K27" s="114" t="s">
        <v>13</v>
      </c>
      <c r="L27" s="114" t="s">
        <v>13</v>
      </c>
      <c r="M27" s="114" t="s">
        <v>13</v>
      </c>
      <c r="N27" s="114" t="s">
        <v>13</v>
      </c>
      <c r="O27" s="115"/>
      <c r="P27" s="115"/>
      <c r="Q27" s="115"/>
      <c r="R27" s="115"/>
      <c r="S27" s="116">
        <f t="shared" si="1"/>
        <v>0</v>
      </c>
    </row>
    <row r="28" spans="1:20" ht="57" customHeight="1" thickBot="1" x14ac:dyDescent="0.3">
      <c r="A28" s="195"/>
      <c r="B28" s="207"/>
      <c r="C28" s="201"/>
      <c r="D28" s="233"/>
      <c r="E28" s="120" t="s">
        <v>38</v>
      </c>
      <c r="F28" s="121">
        <v>74.48</v>
      </c>
      <c r="G28" s="122"/>
      <c r="H28" s="123">
        <v>49</v>
      </c>
      <c r="I28" s="123">
        <v>36</v>
      </c>
      <c r="J28" s="123">
        <v>7</v>
      </c>
      <c r="K28" s="123" t="s">
        <v>13</v>
      </c>
      <c r="L28" s="123" t="s">
        <v>13</v>
      </c>
      <c r="M28" s="123" t="s">
        <v>13</v>
      </c>
      <c r="N28" s="123" t="s">
        <v>13</v>
      </c>
      <c r="O28" s="124"/>
      <c r="P28" s="124"/>
      <c r="Q28" s="124"/>
      <c r="R28" s="124"/>
      <c r="S28" s="125">
        <v>0</v>
      </c>
    </row>
    <row r="29" spans="1:20" ht="15.75" thickBot="1" x14ac:dyDescent="0.3">
      <c r="A29" s="195"/>
      <c r="B29" s="234" t="s">
        <v>39</v>
      </c>
      <c r="C29" s="208"/>
      <c r="D29" s="231" t="s">
        <v>40</v>
      </c>
      <c r="E29" s="104"/>
      <c r="F29" s="126"/>
      <c r="G29" s="106"/>
      <c r="H29" s="107"/>
      <c r="I29" s="107"/>
      <c r="J29" s="107"/>
      <c r="K29" s="107"/>
      <c r="L29" s="107"/>
      <c r="M29" s="107"/>
      <c r="N29" s="107"/>
      <c r="O29" s="108"/>
      <c r="P29" s="108"/>
      <c r="Q29" s="108"/>
      <c r="R29" s="108"/>
      <c r="S29" s="109"/>
    </row>
    <row r="30" spans="1:20" x14ac:dyDescent="0.25">
      <c r="A30" s="195"/>
      <c r="B30" s="235"/>
      <c r="C30" s="200"/>
      <c r="D30" s="232"/>
      <c r="E30" s="117" t="s">
        <v>41</v>
      </c>
      <c r="F30" s="105">
        <v>74.48</v>
      </c>
      <c r="G30" s="119"/>
      <c r="H30" s="114"/>
      <c r="I30" s="114" t="s">
        <v>13</v>
      </c>
      <c r="J30" s="114"/>
      <c r="K30" s="114" t="s">
        <v>13</v>
      </c>
      <c r="L30" s="114" t="s">
        <v>13</v>
      </c>
      <c r="M30" s="114" t="s">
        <v>13</v>
      </c>
      <c r="N30" s="114" t="s">
        <v>13</v>
      </c>
      <c r="O30" s="115"/>
      <c r="P30" s="115"/>
      <c r="Q30" s="115"/>
      <c r="R30" s="115"/>
      <c r="S30" s="116">
        <f t="shared" ref="S30:S75" si="2">F30*(SUM(H30:N30))</f>
        <v>0</v>
      </c>
    </row>
    <row r="31" spans="1:20" x14ac:dyDescent="0.25">
      <c r="A31" s="195"/>
      <c r="B31" s="235"/>
      <c r="C31" s="200"/>
      <c r="D31" s="232"/>
      <c r="E31" s="117" t="s">
        <v>42</v>
      </c>
      <c r="F31" s="118">
        <v>74.48</v>
      </c>
      <c r="G31" s="119"/>
      <c r="H31" s="114"/>
      <c r="I31" s="114"/>
      <c r="J31" s="114"/>
      <c r="K31" s="114" t="s">
        <v>13</v>
      </c>
      <c r="L31" s="114" t="s">
        <v>13</v>
      </c>
      <c r="M31" s="114" t="s">
        <v>13</v>
      </c>
      <c r="N31" s="114" t="s">
        <v>13</v>
      </c>
      <c r="O31" s="115"/>
      <c r="P31" s="115"/>
      <c r="Q31" s="115"/>
      <c r="R31" s="115"/>
      <c r="S31" s="116">
        <f t="shared" si="2"/>
        <v>0</v>
      </c>
    </row>
    <row r="32" spans="1:20" x14ac:dyDescent="0.25">
      <c r="A32" s="195"/>
      <c r="B32" s="235"/>
      <c r="C32" s="200"/>
      <c r="D32" s="232"/>
      <c r="E32" s="117" t="s">
        <v>43</v>
      </c>
      <c r="F32" s="118">
        <v>74.48</v>
      </c>
      <c r="G32" s="119"/>
      <c r="H32" s="114"/>
      <c r="I32" s="114"/>
      <c r="J32" s="114"/>
      <c r="K32" s="114" t="s">
        <v>13</v>
      </c>
      <c r="L32" s="114" t="s">
        <v>13</v>
      </c>
      <c r="M32" s="114" t="s">
        <v>13</v>
      </c>
      <c r="N32" s="114" t="s">
        <v>13</v>
      </c>
      <c r="O32" s="115"/>
      <c r="P32" s="115"/>
      <c r="Q32" s="115"/>
      <c r="R32" s="115"/>
      <c r="S32" s="116">
        <f t="shared" si="2"/>
        <v>0</v>
      </c>
    </row>
    <row r="33" spans="1:19" x14ac:dyDescent="0.25">
      <c r="A33" s="195"/>
      <c r="B33" s="235"/>
      <c r="C33" s="200"/>
      <c r="D33" s="232"/>
      <c r="E33" s="117" t="s">
        <v>33</v>
      </c>
      <c r="F33" s="118">
        <v>74.48</v>
      </c>
      <c r="G33" s="119"/>
      <c r="H33" s="114"/>
      <c r="I33" s="114"/>
      <c r="J33" s="114"/>
      <c r="K33" s="114" t="s">
        <v>13</v>
      </c>
      <c r="L33" s="114" t="s">
        <v>13</v>
      </c>
      <c r="M33" s="114" t="s">
        <v>13</v>
      </c>
      <c r="N33" s="114" t="s">
        <v>13</v>
      </c>
      <c r="O33" s="115"/>
      <c r="P33" s="115"/>
      <c r="Q33" s="115"/>
      <c r="R33" s="115"/>
      <c r="S33" s="116">
        <f t="shared" si="2"/>
        <v>0</v>
      </c>
    </row>
    <row r="34" spans="1:19" x14ac:dyDescent="0.25">
      <c r="A34" s="195"/>
      <c r="B34" s="235"/>
      <c r="C34" s="200"/>
      <c r="D34" s="232"/>
      <c r="E34" s="117" t="s">
        <v>44</v>
      </c>
      <c r="F34" s="118">
        <v>74.48</v>
      </c>
      <c r="G34" s="119"/>
      <c r="H34" s="114" t="s">
        <v>13</v>
      </c>
      <c r="I34" s="114"/>
      <c r="J34" s="114" t="s">
        <v>13</v>
      </c>
      <c r="K34" s="114" t="s">
        <v>13</v>
      </c>
      <c r="L34" s="114" t="s">
        <v>13</v>
      </c>
      <c r="M34" s="114" t="s">
        <v>13</v>
      </c>
      <c r="N34" s="114" t="s">
        <v>13</v>
      </c>
      <c r="O34" s="115"/>
      <c r="P34" s="115"/>
      <c r="Q34" s="115"/>
      <c r="R34" s="115"/>
      <c r="S34" s="116">
        <f t="shared" si="2"/>
        <v>0</v>
      </c>
    </row>
    <row r="35" spans="1:19" x14ac:dyDescent="0.25">
      <c r="A35" s="195"/>
      <c r="B35" s="235"/>
      <c r="C35" s="200"/>
      <c r="D35" s="232"/>
      <c r="E35" s="117" t="s">
        <v>45</v>
      </c>
      <c r="F35" s="118">
        <v>74.48</v>
      </c>
      <c r="G35" s="119"/>
      <c r="H35" s="114"/>
      <c r="I35" s="114" t="s">
        <v>13</v>
      </c>
      <c r="J35" s="114"/>
      <c r="K35" s="114" t="s">
        <v>13</v>
      </c>
      <c r="L35" s="114" t="s">
        <v>13</v>
      </c>
      <c r="M35" s="114" t="s">
        <v>13</v>
      </c>
      <c r="N35" s="114" t="s">
        <v>13</v>
      </c>
      <c r="O35" s="115"/>
      <c r="P35" s="115"/>
      <c r="Q35" s="115"/>
      <c r="R35" s="115"/>
      <c r="S35" s="116">
        <f t="shared" si="2"/>
        <v>0</v>
      </c>
    </row>
    <row r="36" spans="1:19" x14ac:dyDescent="0.25">
      <c r="A36" s="195"/>
      <c r="B36" s="235"/>
      <c r="C36" s="200"/>
      <c r="D36" s="232"/>
      <c r="E36" s="117" t="s">
        <v>46</v>
      </c>
      <c r="F36" s="118">
        <v>74.48</v>
      </c>
      <c r="G36" s="119" t="s">
        <v>13</v>
      </c>
      <c r="H36" s="114"/>
      <c r="I36" s="114"/>
      <c r="J36" s="114"/>
      <c r="K36" s="114" t="s">
        <v>13</v>
      </c>
      <c r="L36" s="114" t="s">
        <v>13</v>
      </c>
      <c r="M36" s="114" t="s">
        <v>13</v>
      </c>
      <c r="N36" s="114" t="s">
        <v>13</v>
      </c>
      <c r="O36" s="115"/>
      <c r="P36" s="115"/>
      <c r="Q36" s="115"/>
      <c r="R36" s="115"/>
      <c r="S36" s="116">
        <f t="shared" si="2"/>
        <v>0</v>
      </c>
    </row>
    <row r="37" spans="1:19" x14ac:dyDescent="0.25">
      <c r="A37" s="195"/>
      <c r="B37" s="235"/>
      <c r="C37" s="200"/>
      <c r="D37" s="232"/>
      <c r="E37" s="117" t="s">
        <v>47</v>
      </c>
      <c r="F37" s="118">
        <v>74.48</v>
      </c>
      <c r="G37" s="119" t="s">
        <v>13</v>
      </c>
      <c r="H37" s="114" t="s">
        <v>13</v>
      </c>
      <c r="I37" s="114"/>
      <c r="J37" s="114" t="s">
        <v>13</v>
      </c>
      <c r="K37" s="114" t="s">
        <v>13</v>
      </c>
      <c r="L37" s="114" t="s">
        <v>13</v>
      </c>
      <c r="M37" s="114" t="s">
        <v>13</v>
      </c>
      <c r="N37" s="114" t="s">
        <v>13</v>
      </c>
      <c r="O37" s="115"/>
      <c r="P37" s="115"/>
      <c r="Q37" s="115"/>
      <c r="R37" s="115"/>
      <c r="S37" s="116">
        <f t="shared" si="2"/>
        <v>0</v>
      </c>
    </row>
    <row r="38" spans="1:19" x14ac:dyDescent="0.25">
      <c r="A38" s="195"/>
      <c r="B38" s="235"/>
      <c r="C38" s="200"/>
      <c r="D38" s="232"/>
      <c r="E38" s="117" t="s">
        <v>36</v>
      </c>
      <c r="F38" s="118">
        <v>74.48</v>
      </c>
      <c r="G38" s="119"/>
      <c r="H38" s="114" t="s">
        <v>13</v>
      </c>
      <c r="I38" s="114" t="s">
        <v>13</v>
      </c>
      <c r="J38" s="114" t="s">
        <v>13</v>
      </c>
      <c r="K38" s="114" t="s">
        <v>13</v>
      </c>
      <c r="L38" s="114" t="s">
        <v>13</v>
      </c>
      <c r="M38" s="114" t="s">
        <v>13</v>
      </c>
      <c r="N38" s="114" t="s">
        <v>13</v>
      </c>
      <c r="O38" s="115"/>
      <c r="P38" s="115"/>
      <c r="Q38" s="115"/>
      <c r="R38" s="115"/>
      <c r="S38" s="116">
        <f t="shared" si="2"/>
        <v>0</v>
      </c>
    </row>
    <row r="39" spans="1:19" x14ac:dyDescent="0.25">
      <c r="A39" s="195"/>
      <c r="B39" s="235"/>
      <c r="C39" s="200"/>
      <c r="D39" s="232"/>
      <c r="E39" s="117" t="s">
        <v>37</v>
      </c>
      <c r="F39" s="118">
        <v>74.48</v>
      </c>
      <c r="G39" s="119"/>
      <c r="H39" s="114"/>
      <c r="I39" s="114"/>
      <c r="J39" s="114"/>
      <c r="K39" s="114" t="s">
        <v>13</v>
      </c>
      <c r="L39" s="114" t="s">
        <v>13</v>
      </c>
      <c r="M39" s="114" t="s">
        <v>13</v>
      </c>
      <c r="N39" s="114" t="s">
        <v>13</v>
      </c>
      <c r="O39" s="115"/>
      <c r="P39" s="115"/>
      <c r="Q39" s="115"/>
      <c r="R39" s="115"/>
      <c r="S39" s="116">
        <f t="shared" si="2"/>
        <v>0</v>
      </c>
    </row>
    <row r="40" spans="1:19" x14ac:dyDescent="0.25">
      <c r="A40" s="195"/>
      <c r="B40" s="235"/>
      <c r="C40" s="200"/>
      <c r="D40" s="232"/>
      <c r="E40" s="117" t="s">
        <v>38</v>
      </c>
      <c r="F40" s="118">
        <v>74.48</v>
      </c>
      <c r="G40" s="119"/>
      <c r="H40" s="114"/>
      <c r="I40" s="114"/>
      <c r="J40" s="114"/>
      <c r="K40" s="114" t="s">
        <v>13</v>
      </c>
      <c r="L40" s="114" t="s">
        <v>13</v>
      </c>
      <c r="M40" s="114" t="s">
        <v>13</v>
      </c>
      <c r="N40" s="114" t="s">
        <v>13</v>
      </c>
      <c r="O40" s="115"/>
      <c r="P40" s="115"/>
      <c r="Q40" s="115"/>
      <c r="R40" s="115"/>
      <c r="S40" s="116">
        <f t="shared" si="2"/>
        <v>0</v>
      </c>
    </row>
    <row r="41" spans="1:19" ht="15.75" thickBot="1" x14ac:dyDescent="0.3">
      <c r="A41" s="195"/>
      <c r="B41" s="236"/>
      <c r="C41" s="201"/>
      <c r="D41" s="233"/>
      <c r="E41" s="120" t="s">
        <v>31</v>
      </c>
      <c r="F41" s="121">
        <v>74.48</v>
      </c>
      <c r="G41" s="122" t="s">
        <v>13</v>
      </c>
      <c r="H41" s="123">
        <v>76</v>
      </c>
      <c r="I41" s="123">
        <v>85</v>
      </c>
      <c r="J41" s="123">
        <v>37</v>
      </c>
      <c r="K41" s="123" t="s">
        <v>13</v>
      </c>
      <c r="L41" s="123" t="s">
        <v>13</v>
      </c>
      <c r="M41" s="123" t="s">
        <v>13</v>
      </c>
      <c r="N41" s="123" t="s">
        <v>13</v>
      </c>
      <c r="O41" s="124"/>
      <c r="P41" s="124"/>
      <c r="Q41" s="124"/>
      <c r="R41" s="124"/>
      <c r="S41" s="125">
        <v>0</v>
      </c>
    </row>
    <row r="42" spans="1:19" x14ac:dyDescent="0.25">
      <c r="A42" s="195"/>
      <c r="B42" s="205" t="s">
        <v>48</v>
      </c>
      <c r="C42" s="208"/>
      <c r="D42" s="209" t="s">
        <v>49</v>
      </c>
      <c r="E42" s="104" t="s">
        <v>37</v>
      </c>
      <c r="F42" s="105">
        <v>91</v>
      </c>
      <c r="G42" s="106" t="s">
        <v>13</v>
      </c>
      <c r="H42" s="107"/>
      <c r="I42" s="107"/>
      <c r="J42" s="107" t="s">
        <v>13</v>
      </c>
      <c r="K42" s="107" t="s">
        <v>13</v>
      </c>
      <c r="L42" s="107" t="s">
        <v>13</v>
      </c>
      <c r="M42" s="107" t="s">
        <v>13</v>
      </c>
      <c r="N42" s="107" t="s">
        <v>13</v>
      </c>
      <c r="O42" s="108"/>
      <c r="P42" s="108"/>
      <c r="Q42" s="108"/>
      <c r="R42" s="108"/>
      <c r="S42" s="109">
        <f t="shared" si="2"/>
        <v>0</v>
      </c>
    </row>
    <row r="43" spans="1:19" x14ac:dyDescent="0.25">
      <c r="A43" s="195"/>
      <c r="B43" s="206"/>
      <c r="C43" s="200"/>
      <c r="D43" s="210"/>
      <c r="E43" s="117" t="s">
        <v>35</v>
      </c>
      <c r="F43" s="118">
        <v>91</v>
      </c>
      <c r="G43" s="119" t="s">
        <v>13</v>
      </c>
      <c r="H43" s="114" t="s">
        <v>13</v>
      </c>
      <c r="I43" s="114"/>
      <c r="J43" s="114" t="s">
        <v>13</v>
      </c>
      <c r="K43" s="114"/>
      <c r="L43" s="114" t="s">
        <v>13</v>
      </c>
      <c r="M43" s="114" t="s">
        <v>13</v>
      </c>
      <c r="N43" s="114" t="s">
        <v>13</v>
      </c>
      <c r="O43" s="115"/>
      <c r="P43" s="115"/>
      <c r="Q43" s="115"/>
      <c r="R43" s="115"/>
      <c r="S43" s="116">
        <f t="shared" si="2"/>
        <v>0</v>
      </c>
    </row>
    <row r="44" spans="1:19" x14ac:dyDescent="0.25">
      <c r="A44" s="195"/>
      <c r="B44" s="206"/>
      <c r="C44" s="200"/>
      <c r="D44" s="210"/>
      <c r="E44" s="117" t="s">
        <v>33</v>
      </c>
      <c r="F44" s="118">
        <v>91</v>
      </c>
      <c r="G44" s="119" t="s">
        <v>13</v>
      </c>
      <c r="H44" s="114"/>
      <c r="I44" s="114"/>
      <c r="J44" s="114"/>
      <c r="K44" s="114"/>
      <c r="L44" s="114" t="s">
        <v>13</v>
      </c>
      <c r="M44" s="114" t="s">
        <v>13</v>
      </c>
      <c r="N44" s="114" t="s">
        <v>13</v>
      </c>
      <c r="O44" s="115"/>
      <c r="P44" s="115"/>
      <c r="Q44" s="115"/>
      <c r="R44" s="115"/>
      <c r="S44" s="116">
        <f t="shared" si="2"/>
        <v>0</v>
      </c>
    </row>
    <row r="45" spans="1:19" x14ac:dyDescent="0.25">
      <c r="A45" s="195"/>
      <c r="B45" s="206"/>
      <c r="C45" s="200"/>
      <c r="D45" s="210"/>
      <c r="E45" s="117" t="s">
        <v>50</v>
      </c>
      <c r="F45" s="118">
        <v>91</v>
      </c>
      <c r="G45" s="119" t="s">
        <v>13</v>
      </c>
      <c r="H45" s="114"/>
      <c r="I45" s="114"/>
      <c r="J45" s="114"/>
      <c r="K45" s="114"/>
      <c r="L45" s="114" t="s">
        <v>13</v>
      </c>
      <c r="M45" s="114" t="s">
        <v>13</v>
      </c>
      <c r="N45" s="114" t="s">
        <v>13</v>
      </c>
      <c r="O45" s="115"/>
      <c r="P45" s="115"/>
      <c r="Q45" s="115"/>
      <c r="R45" s="115"/>
      <c r="S45" s="116">
        <f t="shared" si="2"/>
        <v>0</v>
      </c>
    </row>
    <row r="46" spans="1:19" x14ac:dyDescent="0.25">
      <c r="A46" s="195"/>
      <c r="B46" s="206"/>
      <c r="C46" s="200"/>
      <c r="D46" s="210"/>
      <c r="E46" s="117" t="s">
        <v>51</v>
      </c>
      <c r="F46" s="118">
        <v>91</v>
      </c>
      <c r="G46" s="119" t="s">
        <v>13</v>
      </c>
      <c r="H46" s="114"/>
      <c r="I46" s="114"/>
      <c r="J46" s="114"/>
      <c r="K46" s="114"/>
      <c r="L46" s="114" t="s">
        <v>13</v>
      </c>
      <c r="M46" s="114" t="s">
        <v>13</v>
      </c>
      <c r="N46" s="114" t="s">
        <v>13</v>
      </c>
      <c r="O46" s="115"/>
      <c r="P46" s="115"/>
      <c r="Q46" s="115"/>
      <c r="R46" s="115"/>
      <c r="S46" s="116">
        <f t="shared" si="2"/>
        <v>0</v>
      </c>
    </row>
    <row r="47" spans="1:19" ht="102.75" customHeight="1" thickBot="1" x14ac:dyDescent="0.3">
      <c r="A47" s="195"/>
      <c r="B47" s="207"/>
      <c r="C47" s="201"/>
      <c r="D47" s="211"/>
      <c r="E47" s="127" t="s">
        <v>52</v>
      </c>
      <c r="F47" s="128">
        <v>91</v>
      </c>
      <c r="G47" s="129" t="s">
        <v>13</v>
      </c>
      <c r="H47" s="130">
        <v>39</v>
      </c>
      <c r="I47" s="130">
        <v>54</v>
      </c>
      <c r="J47" s="130">
        <v>52</v>
      </c>
      <c r="K47" s="130">
        <v>19</v>
      </c>
      <c r="L47" s="130" t="s">
        <v>13</v>
      </c>
      <c r="M47" s="130" t="s">
        <v>13</v>
      </c>
      <c r="N47" s="130" t="s">
        <v>13</v>
      </c>
      <c r="O47" s="124"/>
      <c r="P47" s="124"/>
      <c r="Q47" s="124"/>
      <c r="R47" s="124"/>
      <c r="S47" s="125">
        <v>0</v>
      </c>
    </row>
    <row r="48" spans="1:19" x14ac:dyDescent="0.25">
      <c r="A48" s="195"/>
      <c r="B48" s="212" t="s">
        <v>53</v>
      </c>
      <c r="C48" s="131"/>
      <c r="D48" s="132"/>
      <c r="E48" s="133"/>
      <c r="F48" s="134"/>
      <c r="G48" s="135"/>
      <c r="H48" s="136"/>
      <c r="I48" s="136"/>
      <c r="J48" s="136"/>
      <c r="K48" s="136"/>
      <c r="L48" s="136"/>
      <c r="M48" s="136"/>
      <c r="N48" s="136"/>
      <c r="O48" s="115"/>
      <c r="P48" s="115"/>
      <c r="Q48" s="115"/>
      <c r="R48" s="115"/>
      <c r="S48" s="137"/>
    </row>
    <row r="49" spans="1:19" x14ac:dyDescent="0.25">
      <c r="A49" s="195"/>
      <c r="B49" s="213"/>
      <c r="C49" s="131"/>
      <c r="D49" s="132"/>
      <c r="E49" s="133"/>
      <c r="F49" s="134"/>
      <c r="G49" s="135"/>
      <c r="H49" s="136"/>
      <c r="I49" s="136"/>
      <c r="J49" s="136"/>
      <c r="K49" s="136"/>
      <c r="L49" s="136"/>
      <c r="M49" s="136"/>
      <c r="N49" s="136"/>
      <c r="O49" s="115"/>
      <c r="P49" s="115"/>
      <c r="Q49" s="115"/>
      <c r="R49" s="115"/>
      <c r="S49" s="137"/>
    </row>
    <row r="50" spans="1:19" x14ac:dyDescent="0.25">
      <c r="A50" s="195"/>
      <c r="B50" s="213"/>
      <c r="C50" s="131"/>
      <c r="D50" s="132"/>
      <c r="E50" s="133"/>
      <c r="F50" s="134"/>
      <c r="G50" s="135"/>
      <c r="H50" s="136"/>
      <c r="I50" s="136"/>
      <c r="J50" s="136"/>
      <c r="K50" s="136"/>
      <c r="L50" s="136"/>
      <c r="M50" s="136"/>
      <c r="N50" s="136"/>
      <c r="O50" s="115"/>
      <c r="P50" s="115"/>
      <c r="Q50" s="115"/>
      <c r="R50" s="115"/>
      <c r="S50" s="137"/>
    </row>
    <row r="51" spans="1:19" x14ac:dyDescent="0.25">
      <c r="A51" s="195"/>
      <c r="B51" s="213"/>
      <c r="C51" s="131"/>
      <c r="D51" s="132"/>
      <c r="E51" s="133"/>
      <c r="F51" s="134"/>
      <c r="G51" s="135"/>
      <c r="H51" s="136"/>
      <c r="I51" s="136"/>
      <c r="J51" s="136"/>
      <c r="K51" s="136"/>
      <c r="L51" s="136"/>
      <c r="M51" s="136"/>
      <c r="N51" s="136"/>
      <c r="O51" s="115"/>
      <c r="P51" s="115"/>
      <c r="Q51" s="115"/>
      <c r="R51" s="115"/>
      <c r="S51" s="137"/>
    </row>
    <row r="52" spans="1:19" x14ac:dyDescent="0.25">
      <c r="A52" s="195"/>
      <c r="B52" s="213"/>
      <c r="C52" s="131"/>
      <c r="D52" s="132" t="s">
        <v>54</v>
      </c>
      <c r="E52" s="133"/>
      <c r="F52" s="134"/>
      <c r="G52" s="135"/>
      <c r="H52" s="136"/>
      <c r="I52" s="136"/>
      <c r="J52" s="136"/>
      <c r="K52" s="136"/>
      <c r="L52" s="136"/>
      <c r="M52" s="136"/>
      <c r="N52" s="136"/>
      <c r="O52" s="115"/>
      <c r="P52" s="115"/>
      <c r="Q52" s="115"/>
      <c r="R52" s="115"/>
      <c r="S52" s="137"/>
    </row>
    <row r="53" spans="1:19" x14ac:dyDescent="0.25">
      <c r="A53" s="195"/>
      <c r="B53" s="213"/>
      <c r="C53" s="131"/>
      <c r="D53" s="132"/>
      <c r="E53" s="133"/>
      <c r="F53" s="134"/>
      <c r="G53" s="135"/>
      <c r="H53" s="136"/>
      <c r="I53" s="136"/>
      <c r="J53" s="136"/>
      <c r="K53" s="136"/>
      <c r="L53" s="136"/>
      <c r="M53" s="136"/>
      <c r="N53" s="136"/>
      <c r="O53" s="115"/>
      <c r="P53" s="115"/>
      <c r="Q53" s="115"/>
      <c r="R53" s="115"/>
      <c r="S53" s="137"/>
    </row>
    <row r="54" spans="1:19" x14ac:dyDescent="0.25">
      <c r="A54" s="195"/>
      <c r="B54" s="213"/>
      <c r="C54" s="131"/>
      <c r="D54" s="132"/>
      <c r="E54" s="133"/>
      <c r="F54" s="134"/>
      <c r="G54" s="135"/>
      <c r="H54" s="136"/>
      <c r="I54" s="136"/>
      <c r="J54" s="136"/>
      <c r="K54" s="136"/>
      <c r="L54" s="136"/>
      <c r="M54" s="136"/>
      <c r="N54" s="136"/>
      <c r="O54" s="115"/>
      <c r="P54" s="115"/>
      <c r="Q54" s="115"/>
      <c r="R54" s="115"/>
      <c r="S54" s="137"/>
    </row>
    <row r="55" spans="1:19" x14ac:dyDescent="0.25">
      <c r="A55" s="195"/>
      <c r="B55" s="206"/>
      <c r="C55" s="131"/>
      <c r="D55" s="132"/>
      <c r="E55" s="133"/>
      <c r="F55" s="134"/>
      <c r="G55" s="135"/>
      <c r="H55" s="136"/>
      <c r="I55" s="136"/>
      <c r="J55" s="136"/>
      <c r="K55" s="136"/>
      <c r="L55" s="136"/>
      <c r="M55" s="136"/>
      <c r="N55" s="136"/>
      <c r="O55" s="115"/>
      <c r="P55" s="115"/>
      <c r="Q55" s="115"/>
      <c r="R55" s="115"/>
      <c r="S55" s="137"/>
    </row>
    <row r="56" spans="1:19" ht="15.75" thickBot="1" x14ac:dyDescent="0.3">
      <c r="A56" s="195"/>
      <c r="B56" s="207"/>
      <c r="C56" s="131"/>
      <c r="D56" s="132"/>
      <c r="E56" s="133"/>
      <c r="F56" s="134">
        <v>105</v>
      </c>
      <c r="G56" s="135"/>
      <c r="H56" s="136"/>
      <c r="I56" s="136">
        <v>15</v>
      </c>
      <c r="J56" s="136">
        <v>6</v>
      </c>
      <c r="K56" s="136">
        <v>21</v>
      </c>
      <c r="L56" s="136"/>
      <c r="M56" s="136"/>
      <c r="N56" s="136"/>
      <c r="O56" s="115"/>
      <c r="P56" s="115"/>
      <c r="Q56" s="115"/>
      <c r="R56" s="115"/>
      <c r="S56" s="137">
        <f>T56*F56</f>
        <v>0</v>
      </c>
    </row>
    <row r="57" spans="1:19" x14ac:dyDescent="0.25">
      <c r="A57" s="195"/>
      <c r="B57" s="212" t="s">
        <v>55</v>
      </c>
      <c r="C57" s="208"/>
      <c r="D57" s="214" t="s">
        <v>56</v>
      </c>
      <c r="E57" s="104" t="s">
        <v>51</v>
      </c>
      <c r="F57" s="105">
        <v>80.5</v>
      </c>
      <c r="G57" s="106" t="s">
        <v>13</v>
      </c>
      <c r="H57" s="107" t="s">
        <v>13</v>
      </c>
      <c r="I57" s="107"/>
      <c r="J57" s="107"/>
      <c r="K57" s="107"/>
      <c r="L57" s="107" t="s">
        <v>13</v>
      </c>
      <c r="M57" s="107" t="s">
        <v>13</v>
      </c>
      <c r="N57" s="107" t="s">
        <v>13</v>
      </c>
      <c r="O57" s="108"/>
      <c r="P57" s="108"/>
      <c r="Q57" s="108"/>
      <c r="R57" s="108"/>
      <c r="S57" s="109">
        <f t="shared" si="2"/>
        <v>0</v>
      </c>
    </row>
    <row r="58" spans="1:19" x14ac:dyDescent="0.25">
      <c r="A58" s="195"/>
      <c r="B58" s="213"/>
      <c r="C58" s="200"/>
      <c r="D58" s="215"/>
      <c r="E58" s="110" t="s">
        <v>31</v>
      </c>
      <c r="F58" s="111">
        <v>80.5</v>
      </c>
      <c r="G58" s="112" t="s">
        <v>13</v>
      </c>
      <c r="H58" s="113" t="s">
        <v>13</v>
      </c>
      <c r="I58" s="113"/>
      <c r="J58" s="113"/>
      <c r="K58" s="113" t="s">
        <v>13</v>
      </c>
      <c r="L58" s="113" t="s">
        <v>13</v>
      </c>
      <c r="M58" s="113" t="s">
        <v>13</v>
      </c>
      <c r="N58" s="113" t="s">
        <v>13</v>
      </c>
      <c r="O58" s="115"/>
      <c r="P58" s="115"/>
      <c r="Q58" s="115"/>
      <c r="R58" s="115"/>
      <c r="S58" s="116">
        <f t="shared" si="2"/>
        <v>0</v>
      </c>
    </row>
    <row r="59" spans="1:19" x14ac:dyDescent="0.25">
      <c r="A59" s="195"/>
      <c r="B59" s="213"/>
      <c r="C59" s="200"/>
      <c r="D59" s="215"/>
      <c r="E59" s="110" t="s">
        <v>57</v>
      </c>
      <c r="F59" s="111">
        <v>80.5</v>
      </c>
      <c r="G59" s="112" t="s">
        <v>13</v>
      </c>
      <c r="H59" s="113" t="s">
        <v>13</v>
      </c>
      <c r="I59" s="113"/>
      <c r="J59" s="113"/>
      <c r="K59" s="113"/>
      <c r="L59" s="113" t="s">
        <v>13</v>
      </c>
      <c r="M59" s="113" t="s">
        <v>13</v>
      </c>
      <c r="N59" s="113" t="s">
        <v>13</v>
      </c>
      <c r="O59" s="115"/>
      <c r="P59" s="115"/>
      <c r="Q59" s="115"/>
      <c r="R59" s="115"/>
      <c r="S59" s="116">
        <f t="shared" si="2"/>
        <v>0</v>
      </c>
    </row>
    <row r="60" spans="1:19" x14ac:dyDescent="0.25">
      <c r="A60" s="195"/>
      <c r="B60" s="213"/>
      <c r="C60" s="200"/>
      <c r="D60" s="215"/>
      <c r="E60" s="110" t="s">
        <v>38</v>
      </c>
      <c r="F60" s="111">
        <v>80.5</v>
      </c>
      <c r="G60" s="112" t="s">
        <v>13</v>
      </c>
      <c r="H60" s="113" t="s">
        <v>13</v>
      </c>
      <c r="I60" s="113"/>
      <c r="J60" s="113"/>
      <c r="K60" s="113" t="s">
        <v>13</v>
      </c>
      <c r="L60" s="113" t="s">
        <v>13</v>
      </c>
      <c r="M60" s="113" t="s">
        <v>13</v>
      </c>
      <c r="N60" s="113" t="s">
        <v>13</v>
      </c>
      <c r="O60" s="115"/>
      <c r="P60" s="115"/>
      <c r="Q60" s="115"/>
      <c r="R60" s="115"/>
      <c r="S60" s="116">
        <f t="shared" si="2"/>
        <v>0</v>
      </c>
    </row>
    <row r="61" spans="1:19" x14ac:dyDescent="0.25">
      <c r="A61" s="195"/>
      <c r="B61" s="213"/>
      <c r="C61" s="200"/>
      <c r="D61" s="215"/>
      <c r="E61" s="110" t="s">
        <v>46</v>
      </c>
      <c r="F61" s="111">
        <v>80.5</v>
      </c>
      <c r="G61" s="112" t="s">
        <v>13</v>
      </c>
      <c r="H61" s="113" t="s">
        <v>13</v>
      </c>
      <c r="I61" s="113" t="s">
        <v>13</v>
      </c>
      <c r="J61" s="113"/>
      <c r="K61" s="113"/>
      <c r="L61" s="113" t="s">
        <v>13</v>
      </c>
      <c r="M61" s="113" t="s">
        <v>13</v>
      </c>
      <c r="N61" s="113" t="s">
        <v>13</v>
      </c>
      <c r="O61" s="115"/>
      <c r="P61" s="115"/>
      <c r="Q61" s="115"/>
      <c r="R61" s="115"/>
      <c r="S61" s="116">
        <f t="shared" si="2"/>
        <v>0</v>
      </c>
    </row>
    <row r="62" spans="1:19" x14ac:dyDescent="0.25">
      <c r="A62" s="195"/>
      <c r="B62" s="213"/>
      <c r="C62" s="200"/>
      <c r="D62" s="215"/>
      <c r="E62" s="110" t="s">
        <v>58</v>
      </c>
      <c r="F62" s="111">
        <v>80.5</v>
      </c>
      <c r="G62" s="112" t="s">
        <v>13</v>
      </c>
      <c r="H62" s="113" t="s">
        <v>13</v>
      </c>
      <c r="I62" s="113" t="s">
        <v>13</v>
      </c>
      <c r="J62" s="113"/>
      <c r="K62" s="113"/>
      <c r="L62" s="113" t="s">
        <v>13</v>
      </c>
      <c r="M62" s="113" t="s">
        <v>13</v>
      </c>
      <c r="N62" s="113" t="s">
        <v>13</v>
      </c>
      <c r="O62" s="115"/>
      <c r="P62" s="115"/>
      <c r="Q62" s="115"/>
      <c r="R62" s="115"/>
      <c r="S62" s="116">
        <f t="shared" si="2"/>
        <v>0</v>
      </c>
    </row>
    <row r="63" spans="1:19" x14ac:dyDescent="0.25">
      <c r="A63" s="195"/>
      <c r="B63" s="213"/>
      <c r="C63" s="200"/>
      <c r="D63" s="215"/>
      <c r="E63" s="110" t="s">
        <v>36</v>
      </c>
      <c r="F63" s="111">
        <v>80.5</v>
      </c>
      <c r="G63" s="112" t="s">
        <v>13</v>
      </c>
      <c r="H63" s="113" t="s">
        <v>13</v>
      </c>
      <c r="I63" s="113"/>
      <c r="J63" s="113" t="s">
        <v>13</v>
      </c>
      <c r="K63" s="113" t="s">
        <v>13</v>
      </c>
      <c r="L63" s="113" t="s">
        <v>13</v>
      </c>
      <c r="M63" s="113" t="s">
        <v>13</v>
      </c>
      <c r="N63" s="113" t="s">
        <v>13</v>
      </c>
      <c r="O63" s="115"/>
      <c r="P63" s="115"/>
      <c r="Q63" s="115"/>
      <c r="R63" s="115"/>
      <c r="S63" s="116">
        <f t="shared" si="2"/>
        <v>0</v>
      </c>
    </row>
    <row r="64" spans="1:19" x14ac:dyDescent="0.25">
      <c r="A64" s="195"/>
      <c r="B64" s="206"/>
      <c r="C64" s="200"/>
      <c r="D64" s="216"/>
      <c r="E64" s="117" t="s">
        <v>59</v>
      </c>
      <c r="F64" s="118">
        <v>80.5</v>
      </c>
      <c r="G64" s="119" t="s">
        <v>13</v>
      </c>
      <c r="H64" s="114" t="s">
        <v>13</v>
      </c>
      <c r="I64" s="114"/>
      <c r="J64" s="114"/>
      <c r="K64" s="114"/>
      <c r="L64" s="114" t="s">
        <v>13</v>
      </c>
      <c r="M64" s="114" t="s">
        <v>13</v>
      </c>
      <c r="N64" s="114" t="s">
        <v>13</v>
      </c>
      <c r="O64" s="115"/>
      <c r="P64" s="115"/>
      <c r="Q64" s="115"/>
      <c r="R64" s="115"/>
      <c r="S64" s="116">
        <f t="shared" si="2"/>
        <v>0</v>
      </c>
    </row>
    <row r="65" spans="1:19" ht="55.5" customHeight="1" thickBot="1" x14ac:dyDescent="0.3">
      <c r="A65" s="195"/>
      <c r="B65" s="207"/>
      <c r="C65" s="201"/>
      <c r="D65" s="217"/>
      <c r="E65" s="120" t="s">
        <v>60</v>
      </c>
      <c r="F65" s="121">
        <v>80.5</v>
      </c>
      <c r="G65" s="122" t="s">
        <v>13</v>
      </c>
      <c r="H65" s="123" t="s">
        <v>13</v>
      </c>
      <c r="I65" s="123">
        <v>16</v>
      </c>
      <c r="J65" s="123">
        <v>2</v>
      </c>
      <c r="K65" s="123">
        <v>19</v>
      </c>
      <c r="L65" s="123" t="s">
        <v>13</v>
      </c>
      <c r="M65" s="123" t="s">
        <v>13</v>
      </c>
      <c r="N65" s="123" t="s">
        <v>13</v>
      </c>
      <c r="O65" s="124"/>
      <c r="P65" s="124"/>
      <c r="Q65" s="124"/>
      <c r="R65" s="124"/>
      <c r="S65" s="125">
        <v>0</v>
      </c>
    </row>
    <row r="66" spans="1:19" x14ac:dyDescent="0.25">
      <c r="A66" s="195"/>
      <c r="B66" s="222" t="s">
        <v>61</v>
      </c>
      <c r="C66" s="208"/>
      <c r="D66" s="226" t="s">
        <v>62</v>
      </c>
      <c r="E66" s="104" t="s">
        <v>59</v>
      </c>
      <c r="F66" s="105">
        <v>80.5</v>
      </c>
      <c r="G66" s="106" t="s">
        <v>13</v>
      </c>
      <c r="H66" s="107" t="s">
        <v>13</v>
      </c>
      <c r="I66" s="107" t="s">
        <v>13</v>
      </c>
      <c r="J66" s="107"/>
      <c r="K66" s="107" t="s">
        <v>13</v>
      </c>
      <c r="L66" s="107" t="s">
        <v>13</v>
      </c>
      <c r="M66" s="107" t="s">
        <v>13</v>
      </c>
      <c r="N66" s="107" t="s">
        <v>13</v>
      </c>
      <c r="O66" s="108"/>
      <c r="P66" s="108"/>
      <c r="Q66" s="108"/>
      <c r="R66" s="108"/>
      <c r="S66" s="109">
        <f t="shared" si="2"/>
        <v>0</v>
      </c>
    </row>
    <row r="67" spans="1:19" x14ac:dyDescent="0.25">
      <c r="A67" s="195"/>
      <c r="B67" s="223"/>
      <c r="C67" s="200"/>
      <c r="D67" s="227"/>
      <c r="E67" s="110" t="s">
        <v>37</v>
      </c>
      <c r="F67" s="118">
        <v>80.5</v>
      </c>
      <c r="G67" s="112" t="s">
        <v>13</v>
      </c>
      <c r="H67" s="113" t="s">
        <v>13</v>
      </c>
      <c r="I67" s="113"/>
      <c r="J67" s="113"/>
      <c r="K67" s="113"/>
      <c r="L67" s="113" t="s">
        <v>13</v>
      </c>
      <c r="M67" s="113" t="s">
        <v>13</v>
      </c>
      <c r="N67" s="113" t="s">
        <v>13</v>
      </c>
      <c r="O67" s="115"/>
      <c r="P67" s="115"/>
      <c r="Q67" s="115"/>
      <c r="R67" s="115"/>
      <c r="S67" s="116">
        <f t="shared" si="2"/>
        <v>0</v>
      </c>
    </row>
    <row r="68" spans="1:19" x14ac:dyDescent="0.25">
      <c r="A68" s="195"/>
      <c r="B68" s="223"/>
      <c r="C68" s="200"/>
      <c r="D68" s="227"/>
      <c r="E68" s="110" t="s">
        <v>33</v>
      </c>
      <c r="F68" s="111">
        <v>80.5</v>
      </c>
      <c r="G68" s="112" t="s">
        <v>13</v>
      </c>
      <c r="H68" s="113" t="s">
        <v>13</v>
      </c>
      <c r="I68" s="113"/>
      <c r="J68" s="113"/>
      <c r="K68" s="113" t="s">
        <v>13</v>
      </c>
      <c r="L68" s="113"/>
      <c r="M68" s="113" t="s">
        <v>13</v>
      </c>
      <c r="N68" s="113" t="s">
        <v>13</v>
      </c>
      <c r="O68" s="115"/>
      <c r="P68" s="115"/>
      <c r="Q68" s="115"/>
      <c r="R68" s="115"/>
      <c r="S68" s="116">
        <f t="shared" si="2"/>
        <v>0</v>
      </c>
    </row>
    <row r="69" spans="1:19" x14ac:dyDescent="0.25">
      <c r="A69" s="195"/>
      <c r="B69" s="224"/>
      <c r="C69" s="200"/>
      <c r="D69" s="227"/>
      <c r="E69" s="117" t="s">
        <v>60</v>
      </c>
      <c r="F69" s="118">
        <v>80.5</v>
      </c>
      <c r="G69" s="119" t="s">
        <v>13</v>
      </c>
      <c r="H69" s="114" t="s">
        <v>13</v>
      </c>
      <c r="I69" s="114"/>
      <c r="J69" s="114"/>
      <c r="K69" s="114"/>
      <c r="L69" s="114"/>
      <c r="M69" s="114" t="s">
        <v>13</v>
      </c>
      <c r="N69" s="114" t="s">
        <v>13</v>
      </c>
      <c r="O69" s="115"/>
      <c r="P69" s="115"/>
      <c r="Q69" s="115"/>
      <c r="R69" s="115"/>
      <c r="S69" s="116">
        <f t="shared" si="2"/>
        <v>0</v>
      </c>
    </row>
    <row r="70" spans="1:19" ht="115.5" customHeight="1" thickBot="1" x14ac:dyDescent="0.3">
      <c r="A70" s="195"/>
      <c r="B70" s="225"/>
      <c r="C70" s="201"/>
      <c r="D70" s="228"/>
      <c r="E70" s="120" t="s">
        <v>51</v>
      </c>
      <c r="F70" s="121">
        <v>80.5</v>
      </c>
      <c r="G70" s="122" t="s">
        <v>13</v>
      </c>
      <c r="H70" s="123" t="s">
        <v>13</v>
      </c>
      <c r="I70" s="123">
        <v>111</v>
      </c>
      <c r="J70" s="123">
        <v>53</v>
      </c>
      <c r="K70" s="123">
        <v>72</v>
      </c>
      <c r="L70" s="123">
        <v>38</v>
      </c>
      <c r="M70" s="123" t="s">
        <v>13</v>
      </c>
      <c r="N70" s="123" t="s">
        <v>13</v>
      </c>
      <c r="O70" s="124"/>
      <c r="P70" s="124"/>
      <c r="Q70" s="124"/>
      <c r="R70" s="124"/>
      <c r="S70" s="125">
        <v>0</v>
      </c>
    </row>
    <row r="71" spans="1:19" x14ac:dyDescent="0.25">
      <c r="A71" s="195"/>
      <c r="B71" s="196" t="s">
        <v>63</v>
      </c>
      <c r="C71" s="208"/>
      <c r="D71" s="202" t="s">
        <v>64</v>
      </c>
      <c r="E71" s="104" t="s">
        <v>38</v>
      </c>
      <c r="F71" s="138">
        <v>136.5</v>
      </c>
      <c r="G71" s="106" t="s">
        <v>13</v>
      </c>
      <c r="H71" s="107" t="s">
        <v>13</v>
      </c>
      <c r="I71" s="107" t="s">
        <v>13</v>
      </c>
      <c r="J71" s="107" t="s">
        <v>13</v>
      </c>
      <c r="K71" s="107" t="s">
        <v>13</v>
      </c>
      <c r="L71" s="107" t="s">
        <v>13</v>
      </c>
      <c r="M71" s="107"/>
      <c r="N71" s="107"/>
      <c r="O71" s="108"/>
      <c r="P71" s="108"/>
      <c r="Q71" s="108"/>
      <c r="R71" s="108"/>
      <c r="S71" s="139">
        <f t="shared" si="2"/>
        <v>0</v>
      </c>
    </row>
    <row r="72" spans="1:19" x14ac:dyDescent="0.25">
      <c r="A72" s="195"/>
      <c r="B72" s="229"/>
      <c r="C72" s="200"/>
      <c r="D72" s="203"/>
      <c r="E72" s="117" t="s">
        <v>35</v>
      </c>
      <c r="F72" s="140">
        <v>136.5</v>
      </c>
      <c r="G72" s="119" t="s">
        <v>13</v>
      </c>
      <c r="H72" s="114" t="s">
        <v>13</v>
      </c>
      <c r="I72" s="114" t="s">
        <v>13</v>
      </c>
      <c r="J72" s="114" t="s">
        <v>13</v>
      </c>
      <c r="K72" s="114"/>
      <c r="L72" s="114"/>
      <c r="M72" s="114"/>
      <c r="N72" s="114"/>
      <c r="O72" s="115"/>
      <c r="P72" s="115"/>
      <c r="Q72" s="115"/>
      <c r="R72" s="115"/>
      <c r="S72" s="141">
        <f t="shared" si="2"/>
        <v>0</v>
      </c>
    </row>
    <row r="73" spans="1:19" ht="152.25" customHeight="1" thickBot="1" x14ac:dyDescent="0.3">
      <c r="A73" s="195"/>
      <c r="B73" s="230"/>
      <c r="C73" s="200"/>
      <c r="D73" s="204"/>
      <c r="E73" s="120" t="s">
        <v>32</v>
      </c>
      <c r="F73" s="142">
        <v>136.5</v>
      </c>
      <c r="G73" s="122" t="s">
        <v>13</v>
      </c>
      <c r="H73" s="123" t="s">
        <v>13</v>
      </c>
      <c r="I73" s="123" t="s">
        <v>13</v>
      </c>
      <c r="J73" s="123">
        <v>1</v>
      </c>
      <c r="K73" s="123">
        <v>3</v>
      </c>
      <c r="L73" s="123">
        <v>10</v>
      </c>
      <c r="M73" s="123">
        <v>3</v>
      </c>
      <c r="N73" s="123">
        <v>33</v>
      </c>
      <c r="O73" s="124"/>
      <c r="P73" s="124"/>
      <c r="Q73" s="124"/>
      <c r="R73" s="124"/>
      <c r="S73" s="143">
        <v>0</v>
      </c>
    </row>
    <row r="74" spans="1:19" x14ac:dyDescent="0.25">
      <c r="A74" s="195"/>
      <c r="B74" s="196" t="s">
        <v>65</v>
      </c>
      <c r="C74" s="199"/>
      <c r="D74" s="202" t="s">
        <v>66</v>
      </c>
      <c r="E74" s="104" t="s">
        <v>38</v>
      </c>
      <c r="F74" s="138">
        <v>122.5</v>
      </c>
      <c r="G74" s="106" t="s">
        <v>13</v>
      </c>
      <c r="H74" s="144" t="s">
        <v>13</v>
      </c>
      <c r="I74" s="144" t="s">
        <v>13</v>
      </c>
      <c r="J74" s="107" t="s">
        <v>13</v>
      </c>
      <c r="K74" s="107" t="s">
        <v>13</v>
      </c>
      <c r="L74" s="107"/>
      <c r="M74" s="107" t="s">
        <v>13</v>
      </c>
      <c r="N74" s="107"/>
      <c r="O74" s="108"/>
      <c r="P74" s="108"/>
      <c r="Q74" s="108"/>
      <c r="R74" s="108"/>
      <c r="S74" s="139">
        <f t="shared" si="2"/>
        <v>0</v>
      </c>
    </row>
    <row r="75" spans="1:19" x14ac:dyDescent="0.25">
      <c r="A75" s="195"/>
      <c r="B75" s="197"/>
      <c r="C75" s="200"/>
      <c r="D75" s="203"/>
      <c r="E75" s="117" t="s">
        <v>35</v>
      </c>
      <c r="F75" s="140">
        <v>122.5</v>
      </c>
      <c r="G75" s="119" t="s">
        <v>13</v>
      </c>
      <c r="H75" s="145" t="s">
        <v>13</v>
      </c>
      <c r="I75" s="145" t="s">
        <v>13</v>
      </c>
      <c r="J75" s="114"/>
      <c r="K75" s="114"/>
      <c r="L75" s="114"/>
      <c r="M75" s="114"/>
      <c r="N75" s="114"/>
      <c r="O75" s="115"/>
      <c r="P75" s="115"/>
      <c r="Q75" s="115"/>
      <c r="R75" s="115"/>
      <c r="S75" s="141">
        <f t="shared" si="2"/>
        <v>0</v>
      </c>
    </row>
    <row r="76" spans="1:19" ht="117.75" customHeight="1" thickBot="1" x14ac:dyDescent="0.3">
      <c r="A76" s="195"/>
      <c r="B76" s="198"/>
      <c r="C76" s="201"/>
      <c r="D76" s="204"/>
      <c r="E76" s="120" t="s">
        <v>32</v>
      </c>
      <c r="F76" s="142">
        <v>122.5</v>
      </c>
      <c r="G76" s="122" t="s">
        <v>13</v>
      </c>
      <c r="H76" s="146" t="s">
        <v>13</v>
      </c>
      <c r="I76" s="146" t="s">
        <v>13</v>
      </c>
      <c r="J76" s="123"/>
      <c r="K76" s="123" t="s">
        <v>13</v>
      </c>
      <c r="L76" s="123">
        <v>3</v>
      </c>
      <c r="M76" s="123">
        <v>1</v>
      </c>
      <c r="N76" s="123"/>
      <c r="O76" s="124"/>
      <c r="P76" s="124"/>
      <c r="Q76" s="124"/>
      <c r="R76" s="124"/>
      <c r="S76" s="143">
        <v>0</v>
      </c>
    </row>
    <row r="77" spans="1:19" x14ac:dyDescent="0.25">
      <c r="A77" s="195"/>
      <c r="B77" s="212" t="s">
        <v>67</v>
      </c>
      <c r="C77" s="200"/>
      <c r="D77" s="202" t="s">
        <v>68</v>
      </c>
      <c r="E77" s="104" t="s">
        <v>38</v>
      </c>
      <c r="F77" s="138"/>
      <c r="G77" s="106" t="s">
        <v>13</v>
      </c>
      <c r="H77" s="144" t="s">
        <v>13</v>
      </c>
      <c r="I77" s="144" t="s">
        <v>13</v>
      </c>
      <c r="J77" s="107" t="s">
        <v>13</v>
      </c>
      <c r="K77" s="107" t="s">
        <v>13</v>
      </c>
      <c r="L77" s="107" t="s">
        <v>13</v>
      </c>
      <c r="M77" s="107" t="s">
        <v>13</v>
      </c>
      <c r="N77" s="107"/>
      <c r="O77" s="108"/>
      <c r="P77" s="108"/>
      <c r="Q77" s="108"/>
      <c r="R77" s="108"/>
      <c r="S77" s="139">
        <f>F77*(SUM(H77:N77))</f>
        <v>0</v>
      </c>
    </row>
    <row r="78" spans="1:19" ht="136.5" customHeight="1" x14ac:dyDescent="0.25">
      <c r="A78" s="195"/>
      <c r="B78" s="220"/>
      <c r="C78" s="200"/>
      <c r="D78" s="221"/>
      <c r="E78" s="147" t="s">
        <v>35</v>
      </c>
      <c r="F78" s="148">
        <v>122.5</v>
      </c>
      <c r="G78" s="149" t="s">
        <v>13</v>
      </c>
      <c r="H78" s="150" t="s">
        <v>13</v>
      </c>
      <c r="I78" s="150" t="s">
        <v>13</v>
      </c>
      <c r="J78" s="151">
        <v>4</v>
      </c>
      <c r="K78" s="151">
        <v>5</v>
      </c>
      <c r="L78" s="151">
        <v>38</v>
      </c>
      <c r="M78" s="151">
        <v>4</v>
      </c>
      <c r="N78" s="151">
        <v>43</v>
      </c>
      <c r="O78" s="115"/>
      <c r="P78" s="115"/>
      <c r="Q78" s="115"/>
      <c r="R78" s="115"/>
      <c r="S78" s="152">
        <v>0</v>
      </c>
    </row>
    <row r="79" spans="1:19" ht="269.25" customHeight="1" thickBot="1" x14ac:dyDescent="0.3">
      <c r="A79" s="163"/>
      <c r="B79" s="156" t="s">
        <v>83</v>
      </c>
      <c r="C79" s="165"/>
      <c r="D79" s="154" t="s">
        <v>81</v>
      </c>
      <c r="E79" s="166" t="s">
        <v>82</v>
      </c>
      <c r="F79" s="166">
        <v>235</v>
      </c>
      <c r="G79" s="145"/>
      <c r="H79" s="145"/>
      <c r="I79" s="145"/>
      <c r="J79" s="114"/>
      <c r="K79" s="114"/>
      <c r="L79" s="114"/>
      <c r="M79" s="114"/>
      <c r="N79" s="114"/>
      <c r="O79" s="167"/>
      <c r="P79" s="167"/>
      <c r="Q79" s="167"/>
      <c r="R79" s="167"/>
      <c r="S79" s="168"/>
    </row>
    <row r="80" spans="1:19" ht="271.5" customHeight="1" x14ac:dyDescent="0.25">
      <c r="A80" s="163"/>
      <c r="B80" s="164" t="s">
        <v>87</v>
      </c>
      <c r="C80" s="165"/>
      <c r="D80" s="154" t="s">
        <v>78</v>
      </c>
      <c r="E80" s="166" t="s">
        <v>79</v>
      </c>
      <c r="F80" s="166">
        <v>235</v>
      </c>
      <c r="G80" s="145"/>
      <c r="H80" s="145"/>
      <c r="I80" s="145"/>
      <c r="J80" s="114"/>
      <c r="K80" s="114"/>
      <c r="L80" s="114"/>
      <c r="M80" s="114"/>
      <c r="N80" s="114"/>
      <c r="O80" s="167"/>
      <c r="P80" s="167"/>
      <c r="Q80" s="167"/>
      <c r="R80" s="167"/>
      <c r="S80" s="168"/>
    </row>
    <row r="81" spans="1:19" ht="252.75" customHeight="1" x14ac:dyDescent="0.25">
      <c r="A81" s="163"/>
      <c r="B81" s="164" t="s">
        <v>80</v>
      </c>
      <c r="C81" s="165"/>
      <c r="D81" s="154" t="s">
        <v>77</v>
      </c>
      <c r="E81" s="166" t="s">
        <v>84</v>
      </c>
      <c r="F81" s="166">
        <v>235</v>
      </c>
      <c r="G81" s="145"/>
      <c r="H81" s="145"/>
      <c r="I81" s="145"/>
      <c r="J81" s="114"/>
      <c r="K81" s="114"/>
      <c r="L81" s="114"/>
      <c r="M81" s="114"/>
      <c r="N81" s="114"/>
      <c r="O81" s="167"/>
      <c r="P81" s="167"/>
      <c r="Q81" s="167"/>
      <c r="R81" s="167"/>
      <c r="S81" s="168"/>
    </row>
    <row r="82" spans="1:19" ht="252" customHeight="1" x14ac:dyDescent="0.25">
      <c r="A82" s="163"/>
      <c r="B82" s="164" t="s">
        <v>74</v>
      </c>
      <c r="C82" s="165"/>
      <c r="D82" s="154" t="s">
        <v>76</v>
      </c>
      <c r="E82" s="166" t="s">
        <v>75</v>
      </c>
      <c r="F82" s="166">
        <v>235</v>
      </c>
      <c r="G82" s="145"/>
      <c r="H82" s="145"/>
      <c r="I82" s="145"/>
      <c r="J82" s="114"/>
      <c r="K82" s="114"/>
      <c r="L82" s="114"/>
      <c r="M82" s="114"/>
      <c r="N82" s="114"/>
      <c r="O82" s="167"/>
      <c r="P82" s="167"/>
      <c r="Q82" s="167"/>
      <c r="R82" s="167"/>
      <c r="S82" s="168">
        <v>0</v>
      </c>
    </row>
    <row r="83" spans="1:19" ht="255.75" customHeight="1" thickBot="1" x14ac:dyDescent="0.3">
      <c r="B83" s="156" t="s">
        <v>69</v>
      </c>
      <c r="C83" s="153"/>
      <c r="D83" s="157" t="s">
        <v>70</v>
      </c>
      <c r="E83" s="158"/>
      <c r="F83" s="158">
        <v>250</v>
      </c>
      <c r="G83" s="159"/>
      <c r="H83" s="159">
        <v>24</v>
      </c>
      <c r="I83" s="159">
        <v>4</v>
      </c>
      <c r="J83" s="160">
        <v>1</v>
      </c>
      <c r="K83" s="160">
        <v>44</v>
      </c>
      <c r="L83" s="160"/>
      <c r="M83" s="160"/>
      <c r="N83" s="160"/>
      <c r="O83" s="161"/>
      <c r="P83" s="161"/>
      <c r="Q83" s="161"/>
      <c r="R83" s="161"/>
      <c r="S83" s="162">
        <f>T83*F83</f>
        <v>0</v>
      </c>
    </row>
    <row r="84" spans="1:19" ht="160.5" customHeight="1" x14ac:dyDescent="0.25">
      <c r="B84" s="169" t="s">
        <v>71</v>
      </c>
      <c r="C84" s="155"/>
      <c r="D84" s="170" t="s">
        <v>72</v>
      </c>
      <c r="E84" s="171"/>
      <c r="F84" s="172">
        <v>79.5</v>
      </c>
      <c r="G84" s="173" t="s">
        <v>13</v>
      </c>
      <c r="H84" s="173">
        <v>17</v>
      </c>
      <c r="I84" s="173">
        <v>4</v>
      </c>
      <c r="J84" s="174">
        <v>3</v>
      </c>
      <c r="K84" s="174">
        <v>3</v>
      </c>
      <c r="L84" s="174">
        <v>12</v>
      </c>
      <c r="M84" s="174">
        <v>220</v>
      </c>
      <c r="N84" s="174" t="s">
        <v>13</v>
      </c>
      <c r="O84" s="175"/>
      <c r="P84" s="175"/>
      <c r="Q84" s="175"/>
      <c r="R84" s="175"/>
      <c r="S84" s="176">
        <f>T84*F84</f>
        <v>0</v>
      </c>
    </row>
    <row r="85" spans="1:19" ht="250.5" customHeight="1" x14ac:dyDescent="0.25">
      <c r="A85" s="177"/>
      <c r="B85" s="178" t="s">
        <v>85</v>
      </c>
      <c r="C85" s="177"/>
      <c r="D85" s="249" t="s">
        <v>90</v>
      </c>
      <c r="E85" s="179" t="s">
        <v>86</v>
      </c>
      <c r="F85" s="180">
        <v>50</v>
      </c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</row>
  </sheetData>
  <mergeCells count="40">
    <mergeCell ref="A12:S12"/>
    <mergeCell ref="H2:S2"/>
    <mergeCell ref="V10:Y10"/>
    <mergeCell ref="B18:K18"/>
    <mergeCell ref="G10:R10"/>
    <mergeCell ref="C21:C28"/>
    <mergeCell ref="D21:D28"/>
    <mergeCell ref="B29:B41"/>
    <mergeCell ref="C29:C41"/>
    <mergeCell ref="D29:D41"/>
    <mergeCell ref="B77:B78"/>
    <mergeCell ref="C77:C78"/>
    <mergeCell ref="D77:D78"/>
    <mergeCell ref="B66:B70"/>
    <mergeCell ref="C66:C70"/>
    <mergeCell ref="D66:D70"/>
    <mergeCell ref="B71:B73"/>
    <mergeCell ref="C71:C73"/>
    <mergeCell ref="D71:D73"/>
    <mergeCell ref="A77:A78"/>
    <mergeCell ref="A21:A28"/>
    <mergeCell ref="A29:A41"/>
    <mergeCell ref="A42:A47"/>
    <mergeCell ref="A48:A56"/>
    <mergeCell ref="A20:XFD20"/>
    <mergeCell ref="A57:A65"/>
    <mergeCell ref="A66:A70"/>
    <mergeCell ref="A71:A73"/>
    <mergeCell ref="A74:A76"/>
    <mergeCell ref="B74:B76"/>
    <mergeCell ref="C74:C76"/>
    <mergeCell ref="D74:D76"/>
    <mergeCell ref="B42:B47"/>
    <mergeCell ref="C42:C47"/>
    <mergeCell ref="D42:D47"/>
    <mergeCell ref="B48:B56"/>
    <mergeCell ref="B57:B65"/>
    <mergeCell ref="C57:C65"/>
    <mergeCell ref="D57:D65"/>
    <mergeCell ref="B21:B28"/>
  </mergeCells>
  <hyperlinks>
    <hyperlink ref="H8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2016-03-01T04:09:00Z</dcterms:modified>
</cp:coreProperties>
</file>